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RPHM_update\RR_GSFLOW\gsflow_applications\streamflow_depletion\results\"/>
    </mc:Choice>
  </mc:AlternateContent>
  <xr:revisionPtr revIDLastSave="0" documentId="8_{B34E8EA1-0D23-4E14-AB9C-BC7ACAC1BAAC}" xr6:coauthVersionLast="47" xr6:coauthVersionMax="47" xr10:uidLastSave="{00000000-0000-0000-0000-000000000000}"/>
  <bookViews>
    <workbookView xWindow="-22935" yWindow="870" windowWidth="20745" windowHeight="13785" activeTab="2" xr2:uid="{00000000-000D-0000-FFFF-FFFF00000000}"/>
  </bookViews>
  <sheets>
    <sheet name="flux_budget_3_wel" sheetId="3" r:id="rId1"/>
    <sheet name="depletion 22" sheetId="4" r:id="rId2"/>
    <sheet name="depletion 100" sheetId="5" r:id="rId3"/>
    <sheet name="flux_budget_wel_6" sheetId="1" r:id="rId4"/>
    <sheet name="base" sheetId="2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 s="1"/>
  <c r="H2" i="5"/>
  <c r="H3" i="5" s="1"/>
  <c r="D2" i="4"/>
  <c r="D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2" i="4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13" i="3"/>
  <c r="AE14" i="3"/>
  <c r="AE15" i="3"/>
  <c r="AE16" i="3"/>
  <c r="AE17" i="3"/>
  <c r="AE18" i="3"/>
  <c r="AE19" i="3"/>
  <c r="AE20" i="3"/>
  <c r="AE21" i="3"/>
  <c r="AE22" i="3"/>
  <c r="AE3" i="3"/>
  <c r="AE4" i="3"/>
  <c r="AE5" i="3"/>
  <c r="AE6" i="3"/>
  <c r="AE7" i="3"/>
  <c r="AE8" i="3"/>
  <c r="AE9" i="3"/>
  <c r="AE10" i="3"/>
  <c r="AE11" i="3"/>
  <c r="AE12" i="3"/>
  <c r="AE2" i="3"/>
  <c r="AC2" i="3"/>
  <c r="AD49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2" i="1"/>
  <c r="AB3" i="3"/>
  <c r="AB4" i="3"/>
  <c r="AB49" i="3" s="1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2" i="3"/>
  <c r="AE2" i="1"/>
  <c r="AH3" i="1"/>
  <c r="AH4" i="1"/>
  <c r="AH5" i="1"/>
  <c r="AH6" i="1"/>
  <c r="AH13" i="1"/>
  <c r="AH14" i="1"/>
  <c r="AH15" i="1"/>
  <c r="AH16" i="1"/>
  <c r="AH17" i="1"/>
  <c r="AH18" i="1"/>
  <c r="AH25" i="1"/>
  <c r="AH26" i="1"/>
  <c r="AH27" i="1"/>
  <c r="AH28" i="1"/>
  <c r="AH29" i="1"/>
  <c r="AH30" i="1"/>
  <c r="AH37" i="1"/>
  <c r="AH38" i="1"/>
  <c r="AH39" i="1"/>
  <c r="AH40" i="1"/>
  <c r="AH41" i="1"/>
  <c r="AH42" i="1"/>
  <c r="AH49" i="1"/>
  <c r="AH50" i="1"/>
  <c r="AH51" i="1"/>
  <c r="AH52" i="1"/>
  <c r="AH53" i="1"/>
  <c r="AH54" i="1"/>
  <c r="AH61" i="1"/>
  <c r="AH62" i="1"/>
  <c r="AH63" i="1"/>
  <c r="AH64" i="1"/>
  <c r="AH65" i="1"/>
  <c r="AH66" i="1"/>
  <c r="AH73" i="1"/>
  <c r="AH74" i="1"/>
  <c r="AH75" i="1"/>
  <c r="AH76" i="1"/>
  <c r="AH77" i="1"/>
  <c r="AH78" i="1"/>
  <c r="AH85" i="1"/>
  <c r="AH86" i="1"/>
  <c r="AH87" i="1"/>
  <c r="AH88" i="1"/>
  <c r="AH89" i="1"/>
  <c r="AH90" i="1"/>
  <c r="AG3" i="1"/>
  <c r="AG4" i="1"/>
  <c r="AG5" i="1"/>
  <c r="AG6" i="1"/>
  <c r="AG7" i="1"/>
  <c r="AH7" i="1" s="1"/>
  <c r="AG8" i="1"/>
  <c r="AH8" i="1" s="1"/>
  <c r="AG9" i="1"/>
  <c r="AG10" i="1"/>
  <c r="AH10" i="1" s="1"/>
  <c r="AG11" i="1"/>
  <c r="AH11" i="1" s="1"/>
  <c r="AG12" i="1"/>
  <c r="AH12" i="1" s="1"/>
  <c r="AG13" i="1"/>
  <c r="AG14" i="1"/>
  <c r="AG15" i="1"/>
  <c r="AG16" i="1"/>
  <c r="AG17" i="1"/>
  <c r="AG18" i="1"/>
  <c r="AG19" i="1"/>
  <c r="AH19" i="1" s="1"/>
  <c r="AG20" i="1"/>
  <c r="AH20" i="1" s="1"/>
  <c r="AG21" i="1"/>
  <c r="AG22" i="1"/>
  <c r="AH22" i="1" s="1"/>
  <c r="AG23" i="1"/>
  <c r="AH23" i="1" s="1"/>
  <c r="AG24" i="1"/>
  <c r="AH24" i="1" s="1"/>
  <c r="AG25" i="1"/>
  <c r="AG26" i="1"/>
  <c r="AG27" i="1"/>
  <c r="AG28" i="1"/>
  <c r="AG29" i="1"/>
  <c r="AG30" i="1"/>
  <c r="AG31" i="1"/>
  <c r="AH31" i="1" s="1"/>
  <c r="AG32" i="1"/>
  <c r="AH32" i="1" s="1"/>
  <c r="AG33" i="1"/>
  <c r="AG34" i="1"/>
  <c r="AH34" i="1" s="1"/>
  <c r="AG35" i="1"/>
  <c r="AH35" i="1" s="1"/>
  <c r="AG36" i="1"/>
  <c r="AH36" i="1" s="1"/>
  <c r="AG37" i="1"/>
  <c r="AG38" i="1"/>
  <c r="AG39" i="1"/>
  <c r="AG40" i="1"/>
  <c r="AG41" i="1"/>
  <c r="AG42" i="1"/>
  <c r="AG43" i="1"/>
  <c r="AH43" i="1" s="1"/>
  <c r="AG44" i="1"/>
  <c r="AH44" i="1" s="1"/>
  <c r="AG45" i="1"/>
  <c r="AG46" i="1"/>
  <c r="AH46" i="1" s="1"/>
  <c r="AG47" i="1"/>
  <c r="AH47" i="1" s="1"/>
  <c r="AG48" i="1"/>
  <c r="AH48" i="1" s="1"/>
  <c r="AG49" i="1"/>
  <c r="AG50" i="1"/>
  <c r="AG51" i="1"/>
  <c r="AG52" i="1"/>
  <c r="AG53" i="1"/>
  <c r="AG54" i="1"/>
  <c r="AG55" i="1"/>
  <c r="AH55" i="1" s="1"/>
  <c r="AG56" i="1"/>
  <c r="AH56" i="1" s="1"/>
  <c r="AG57" i="1"/>
  <c r="AG58" i="1"/>
  <c r="AH58" i="1" s="1"/>
  <c r="AG59" i="1"/>
  <c r="AH59" i="1" s="1"/>
  <c r="AG60" i="1"/>
  <c r="AH60" i="1" s="1"/>
  <c r="AG61" i="1"/>
  <c r="AG62" i="1"/>
  <c r="AG63" i="1"/>
  <c r="AG64" i="1"/>
  <c r="AG65" i="1"/>
  <c r="AG66" i="1"/>
  <c r="AG67" i="1"/>
  <c r="AH67" i="1" s="1"/>
  <c r="AG68" i="1"/>
  <c r="AH68" i="1" s="1"/>
  <c r="AG69" i="1"/>
  <c r="AG70" i="1"/>
  <c r="AH70" i="1" s="1"/>
  <c r="AG71" i="1"/>
  <c r="AH71" i="1" s="1"/>
  <c r="AG72" i="1"/>
  <c r="AH72" i="1" s="1"/>
  <c r="AG73" i="1"/>
  <c r="AG74" i="1"/>
  <c r="AG75" i="1"/>
  <c r="AG76" i="1"/>
  <c r="AG77" i="1"/>
  <c r="AG78" i="1"/>
  <c r="AG79" i="1"/>
  <c r="AH79" i="1" s="1"/>
  <c r="AG80" i="1"/>
  <c r="AH80" i="1" s="1"/>
  <c r="AG81" i="1"/>
  <c r="AG82" i="1"/>
  <c r="AH82" i="1" s="1"/>
  <c r="AG83" i="1"/>
  <c r="AH83" i="1" s="1"/>
  <c r="AG84" i="1"/>
  <c r="AH84" i="1" s="1"/>
  <c r="AG85" i="1"/>
  <c r="AG86" i="1"/>
  <c r="AG87" i="1"/>
  <c r="AG88" i="1"/>
  <c r="AG89" i="1"/>
  <c r="AG90" i="1"/>
  <c r="AG91" i="1"/>
  <c r="AH91" i="1" s="1"/>
  <c r="AG92" i="1"/>
  <c r="AH92" i="1" s="1"/>
  <c r="AG93" i="1"/>
  <c r="AG94" i="1"/>
  <c r="AH94" i="1" s="1"/>
  <c r="AG95" i="1"/>
  <c r="AH95" i="1" s="1"/>
  <c r="AG2" i="1"/>
  <c r="AH2" i="1" s="1"/>
  <c r="AF3" i="1"/>
  <c r="AF4" i="1"/>
  <c r="AF5" i="1"/>
  <c r="AF6" i="1"/>
  <c r="AF7" i="1"/>
  <c r="AF8" i="1"/>
  <c r="AF9" i="1"/>
  <c r="AH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H21" i="1" s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H45" i="1" s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H69" i="1" s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H93" i="1" s="1"/>
  <c r="AF94" i="1"/>
  <c r="AF95" i="1"/>
  <c r="AF2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3" i="1"/>
  <c r="AC4" i="1"/>
  <c r="AC5" i="1"/>
  <c r="AC6" i="1"/>
  <c r="AC7" i="1"/>
  <c r="AC8" i="1"/>
  <c r="AC9" i="1"/>
  <c r="AC10" i="1"/>
  <c r="A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C49" i="3" l="1"/>
</calcChain>
</file>

<file path=xl/sharedStrings.xml><?xml version="1.0" encoding="utf-8"?>
<sst xmlns="http://schemas.openxmlformats.org/spreadsheetml/2006/main" count="107" uniqueCount="49">
  <si>
    <t>date</t>
  </si>
  <si>
    <t>STORAGE_IN</t>
  </si>
  <si>
    <t>CONSTANT_HEAD_IN</t>
  </si>
  <si>
    <t>WELLS_IN</t>
  </si>
  <si>
    <t>HEAD_DEP_BOUNDS_IN</t>
  </si>
  <si>
    <t>STREAM_LEAKAGE_IN</t>
  </si>
  <si>
    <t>LAKE__SEEPAGE_IN</t>
  </si>
  <si>
    <t>UZF_RECHARGE_IN</t>
  </si>
  <si>
    <t>GW_ET_IN</t>
  </si>
  <si>
    <t>SURFACE_LEAKAGE_IN</t>
  </si>
  <si>
    <t>MNW2_IN</t>
  </si>
  <si>
    <t>AG_WELLS_IN</t>
  </si>
  <si>
    <t>TOTAL_IN</t>
  </si>
  <si>
    <t>STORAGE_OUT</t>
  </si>
  <si>
    <t>CONSTANT_HEAD_OUT</t>
  </si>
  <si>
    <t>WELLS_OUT</t>
  </si>
  <si>
    <t>HEAD_DEP_BOUNDS_OUT</t>
  </si>
  <si>
    <t>STREAM_LEAKAGE_OUT</t>
  </si>
  <si>
    <t>LAKE__SEEPAGE_OUT</t>
  </si>
  <si>
    <t>UZF_RECHARGE_OUT</t>
  </si>
  <si>
    <t>GW_ET_OUT</t>
  </si>
  <si>
    <t>SURFACE_LEAKAGE_OUT</t>
  </si>
  <si>
    <t>MNW2_OUT</t>
  </si>
  <si>
    <t>AG_WELLS_OUT</t>
  </si>
  <si>
    <t>TOTAL_OUT</t>
  </si>
  <si>
    <t>IN-OUT</t>
  </si>
  <si>
    <t>PERCENT_DISCREPANCY</t>
  </si>
  <si>
    <t>net stream leak base</t>
  </si>
  <si>
    <t>wel change</t>
  </si>
  <si>
    <t>net stream leak change</t>
  </si>
  <si>
    <t>mnw channge</t>
  </si>
  <si>
    <t>pump change</t>
  </si>
  <si>
    <t>str change</t>
  </si>
  <si>
    <t>pump</t>
  </si>
  <si>
    <t>no pump</t>
  </si>
  <si>
    <t>stream loss 22</t>
  </si>
  <si>
    <t>stream loss base 22</t>
  </si>
  <si>
    <t>net pumping</t>
  </si>
  <si>
    <t>base net pumping</t>
  </si>
  <si>
    <t>mnw difference</t>
  </si>
  <si>
    <t>streamloss 40</t>
  </si>
  <si>
    <t>streamloss 20</t>
  </si>
  <si>
    <t>base</t>
  </si>
  <si>
    <t>depletion 40</t>
  </si>
  <si>
    <t>depletion 20</t>
  </si>
  <si>
    <t>rad 20</t>
  </si>
  <si>
    <t>rad 40</t>
  </si>
  <si>
    <t>mean depletion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</si>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</sst>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flux_budget_3_wel!$AD$1</c:f>
              <c:strCache>
                <c:ptCount val="1"/>
                <c:pt idx="0">
                  <c:v>pump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flux_budget_3_wel!$AD$2:$AD$48</c:f>
              <c:numCache>
                <c:formatCode>General</c:formatCode>
                <c:ptCount val="47"/>
                <c:pt idx="0">
                  <c:v>67961.299999999814</c:v>
                </c:pt>
                <c:pt idx="1">
                  <c:v>3465501.9</c:v>
                </c:pt>
                <c:pt idx="2">
                  <c:v>-1701581.1</c:v>
                </c:pt>
                <c:pt idx="3">
                  <c:v>-2534830.9500000002</c:v>
                </c:pt>
                <c:pt idx="4">
                  <c:v>-2473745.5</c:v>
                </c:pt>
                <c:pt idx="5">
                  <c:v>-2276385.25</c:v>
                </c:pt>
                <c:pt idx="6">
                  <c:v>1107933.5999999996</c:v>
                </c:pt>
                <c:pt idx="7">
                  <c:v>-987023.20000000019</c:v>
                </c:pt>
                <c:pt idx="8">
                  <c:v>-1904473.9000000001</c:v>
                </c:pt>
                <c:pt idx="9">
                  <c:v>-2162309.9</c:v>
                </c:pt>
                <c:pt idx="10">
                  <c:v>-2027386.9</c:v>
                </c:pt>
                <c:pt idx="11">
                  <c:v>-1990785.7</c:v>
                </c:pt>
                <c:pt idx="12">
                  <c:v>-1957644.0799999998</c:v>
                </c:pt>
                <c:pt idx="13">
                  <c:v>-1557523.56</c:v>
                </c:pt>
                <c:pt idx="14">
                  <c:v>-2054564.8</c:v>
                </c:pt>
                <c:pt idx="15">
                  <c:v>-2072697.6700000002</c:v>
                </c:pt>
                <c:pt idx="16">
                  <c:v>-2062262.2</c:v>
                </c:pt>
                <c:pt idx="17">
                  <c:v>422513.29999999981</c:v>
                </c:pt>
                <c:pt idx="18">
                  <c:v>-1116222.8</c:v>
                </c:pt>
                <c:pt idx="19">
                  <c:v>6173637.4000000004</c:v>
                </c:pt>
                <c:pt idx="20">
                  <c:v>7082553.2000000002</c:v>
                </c:pt>
                <c:pt idx="21">
                  <c:v>-2965275</c:v>
                </c:pt>
                <c:pt idx="22">
                  <c:v>-2438750.14</c:v>
                </c:pt>
                <c:pt idx="23">
                  <c:v>-2227418.5999999996</c:v>
                </c:pt>
                <c:pt idx="24">
                  <c:v>-2096694.7399999998</c:v>
                </c:pt>
                <c:pt idx="25">
                  <c:v>-2013433.84</c:v>
                </c:pt>
                <c:pt idx="26">
                  <c:v>-1948114.28</c:v>
                </c:pt>
                <c:pt idx="27">
                  <c:v>-1920278.0799999998</c:v>
                </c:pt>
                <c:pt idx="28">
                  <c:v>-2012240.1799999997</c:v>
                </c:pt>
                <c:pt idx="29">
                  <c:v>-2022546.2399999998</c:v>
                </c:pt>
                <c:pt idx="30">
                  <c:v>-148556.19999999995</c:v>
                </c:pt>
                <c:pt idx="31">
                  <c:v>-2044151.4500000002</c:v>
                </c:pt>
                <c:pt idx="32">
                  <c:v>-1805834.94</c:v>
                </c:pt>
                <c:pt idx="33">
                  <c:v>-2746561</c:v>
                </c:pt>
                <c:pt idx="34">
                  <c:v>-2517703.56</c:v>
                </c:pt>
                <c:pt idx="35">
                  <c:v>-2324116.7300000004</c:v>
                </c:pt>
                <c:pt idx="36">
                  <c:v>-2108233.7800000003</c:v>
                </c:pt>
                <c:pt idx="37">
                  <c:v>-1630621.2999999998</c:v>
                </c:pt>
                <c:pt idx="38">
                  <c:v>-1959909.06</c:v>
                </c:pt>
                <c:pt idx="39">
                  <c:v>-1912121.16</c:v>
                </c:pt>
                <c:pt idx="40">
                  <c:v>-1895036.56</c:v>
                </c:pt>
                <c:pt idx="41">
                  <c:v>-1911451.94</c:v>
                </c:pt>
                <c:pt idx="42">
                  <c:v>-1926854.2</c:v>
                </c:pt>
                <c:pt idx="43">
                  <c:v>-428282.80000000028</c:v>
                </c:pt>
                <c:pt idx="44">
                  <c:v>4490836</c:v>
                </c:pt>
                <c:pt idx="45">
                  <c:v>57087.5</c:v>
                </c:pt>
                <c:pt idx="46">
                  <c:v>4887198.3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3-487B-AE7E-B581C4D1D447}"/>
            </c:ext>
          </c:extLst>
        </c:ser>
        <c:ser>
          <c:idx val="1"/>
          <c:order val="1"/>
          <c:tx>
            <c:strRef>
              <c:f>flux_budget_3_wel!$AE$1</c:f>
              <c:strCache>
                <c:ptCount val="1"/>
                <c:pt idx="0">
                  <c:v>no pump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flux_budget_3_wel!$AE$2:$AE$48</c:f>
              <c:numCache>
                <c:formatCode>General</c:formatCode>
                <c:ptCount val="47"/>
                <c:pt idx="0">
                  <c:v>67961.299999999814</c:v>
                </c:pt>
                <c:pt idx="1">
                  <c:v>3465501.9</c:v>
                </c:pt>
                <c:pt idx="2">
                  <c:v>-1701581.0000000002</c:v>
                </c:pt>
                <c:pt idx="3">
                  <c:v>-2534830.9500000002</c:v>
                </c:pt>
                <c:pt idx="4">
                  <c:v>-2473745.5</c:v>
                </c:pt>
                <c:pt idx="5">
                  <c:v>-2276385.25</c:v>
                </c:pt>
                <c:pt idx="6">
                  <c:v>1107906</c:v>
                </c:pt>
                <c:pt idx="7">
                  <c:v>-987020.3</c:v>
                </c:pt>
                <c:pt idx="8">
                  <c:v>-1904483.56</c:v>
                </c:pt>
                <c:pt idx="9">
                  <c:v>-2162310.0300000003</c:v>
                </c:pt>
                <c:pt idx="10">
                  <c:v>-2027386.94</c:v>
                </c:pt>
                <c:pt idx="11">
                  <c:v>-1990785.66</c:v>
                </c:pt>
                <c:pt idx="12">
                  <c:v>-1957643.8</c:v>
                </c:pt>
                <c:pt idx="13">
                  <c:v>-1557524.4999999998</c:v>
                </c:pt>
                <c:pt idx="14">
                  <c:v>-2054564.78</c:v>
                </c:pt>
                <c:pt idx="15">
                  <c:v>-2072697.6700000002</c:v>
                </c:pt>
                <c:pt idx="16">
                  <c:v>-2062256.1799999997</c:v>
                </c:pt>
                <c:pt idx="17">
                  <c:v>422536</c:v>
                </c:pt>
                <c:pt idx="18">
                  <c:v>-1116238.2000000002</c:v>
                </c:pt>
                <c:pt idx="19">
                  <c:v>6173713.2000000002</c:v>
                </c:pt>
                <c:pt idx="20">
                  <c:v>7082259.0999999996</c:v>
                </c:pt>
                <c:pt idx="21">
                  <c:v>-3201596.4</c:v>
                </c:pt>
                <c:pt idx="22">
                  <c:v>-2965412.5999999996</c:v>
                </c:pt>
                <c:pt idx="23">
                  <c:v>-2438790.9699999997</c:v>
                </c:pt>
                <c:pt idx="24">
                  <c:v>-2226155.44</c:v>
                </c:pt>
                <c:pt idx="25">
                  <c:v>-2095572.0000000002</c:v>
                </c:pt>
                <c:pt idx="26">
                  <c:v>-2018057.64</c:v>
                </c:pt>
                <c:pt idx="27">
                  <c:v>-1947905.3200000003</c:v>
                </c:pt>
                <c:pt idx="28">
                  <c:v>-1920141.75</c:v>
                </c:pt>
                <c:pt idx="29">
                  <c:v>-2011158.7399999998</c:v>
                </c:pt>
                <c:pt idx="30">
                  <c:v>-2022397.25</c:v>
                </c:pt>
                <c:pt idx="31">
                  <c:v>-147314.30000000028</c:v>
                </c:pt>
                <c:pt idx="32">
                  <c:v>-2058084.0999999999</c:v>
                </c:pt>
                <c:pt idx="33">
                  <c:v>-1805866.5</c:v>
                </c:pt>
                <c:pt idx="34">
                  <c:v>1453068.5</c:v>
                </c:pt>
                <c:pt idx="35">
                  <c:v>2447058.7000000002</c:v>
                </c:pt>
                <c:pt idx="36">
                  <c:v>-2735042.14</c:v>
                </c:pt>
                <c:pt idx="37">
                  <c:v>-2517366.94</c:v>
                </c:pt>
                <c:pt idx="38">
                  <c:v>-2325302.92</c:v>
                </c:pt>
                <c:pt idx="39">
                  <c:v>-2107276.64</c:v>
                </c:pt>
                <c:pt idx="40">
                  <c:v>-1635752.6</c:v>
                </c:pt>
                <c:pt idx="41">
                  <c:v>-1957032</c:v>
                </c:pt>
                <c:pt idx="42">
                  <c:v>-1912967.08</c:v>
                </c:pt>
                <c:pt idx="43">
                  <c:v>-1900653.94</c:v>
                </c:pt>
                <c:pt idx="44">
                  <c:v>-1910764.94</c:v>
                </c:pt>
                <c:pt idx="45">
                  <c:v>-1977351.2999999998</c:v>
                </c:pt>
                <c:pt idx="46">
                  <c:v>-428739.80000000005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3-487B-AE7E-B581C4D1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590672"/>
        <c:axId val="703606416"/>
      </c:lineChart>
      <c:catAx>
        <c:axId val="70359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06416"/>
        <c:crosses val="autoZero"/>
        <c:auto val="1"/>
        <c:lblAlgn val="ctr"/>
        <c:lblOffset val="100"/>
        <c:noMultiLvlLbl val="0"/>
      </c:catAx>
      <c:valAx>
        <c:axId val="703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'depletion 22'!$A$1</c:f>
              <c:strCache>
                <c:ptCount val="1"/>
                <c:pt idx="0">
                  <c:v>stream loss base 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'depletion 22'!$A$2:$A$312</c:f>
              <c:numCache>
                <c:formatCode>0.00E+00</c:formatCode>
                <c:ptCount val="311"/>
                <c:pt idx="0">
                  <c:v>22866.7484</c:v>
                </c:pt>
                <c:pt idx="1">
                  <c:v>-97988.2788</c:v>
                </c:pt>
                <c:pt idx="2">
                  <c:v>-59977.0508999999</c:v>
                </c:pt>
                <c:pt idx="3">
                  <c:v>-40659.56611</c:v>
                </c:pt>
                <c:pt idx="4">
                  <c:v>-21152.13</c:v>
                </c:pt>
                <c:pt idx="5">
                  <c:v>-33615.370300000002</c:v>
                </c:pt>
                <c:pt idx="6">
                  <c:v>-29863.500114999999</c:v>
                </c:pt>
                <c:pt idx="7">
                  <c:v>-28997.953289900001</c:v>
                </c:pt>
                <c:pt idx="8">
                  <c:v>-29355.8567999999</c:v>
                </c:pt>
                <c:pt idx="9">
                  <c:v>7891.9201999999996</c:v>
                </c:pt>
                <c:pt idx="10">
                  <c:v>-33681.608599999898</c:v>
                </c:pt>
                <c:pt idx="11">
                  <c:v>-29155.455399999901</c:v>
                </c:pt>
                <c:pt idx="12">
                  <c:v>-25125.7720999999</c:v>
                </c:pt>
                <c:pt idx="13">
                  <c:v>20801.150814000001</c:v>
                </c:pt>
                <c:pt idx="14">
                  <c:v>-208004.54989999899</c:v>
                </c:pt>
                <c:pt idx="15">
                  <c:v>-55081.640399999902</c:v>
                </c:pt>
                <c:pt idx="16">
                  <c:v>-37582.277399999999</c:v>
                </c:pt>
                <c:pt idx="17">
                  <c:v>-32066.933569999899</c:v>
                </c:pt>
                <c:pt idx="18">
                  <c:v>-33560.322690000001</c:v>
                </c:pt>
                <c:pt idx="19">
                  <c:v>-25651.316226999901</c:v>
                </c:pt>
                <c:pt idx="20">
                  <c:v>-24657.706491100002</c:v>
                </c:pt>
                <c:pt idx="21">
                  <c:v>-41351.228790000001</c:v>
                </c:pt>
                <c:pt idx="22">
                  <c:v>-31077.2303499999</c:v>
                </c:pt>
                <c:pt idx="23">
                  <c:v>-38910.374600000003</c:v>
                </c:pt>
                <c:pt idx="24">
                  <c:v>-11208.1731539999</c:v>
                </c:pt>
                <c:pt idx="25">
                  <c:v>-134527.459</c:v>
                </c:pt>
                <c:pt idx="26">
                  <c:v>-69265.950139999899</c:v>
                </c:pt>
                <c:pt idx="27">
                  <c:v>-39102.6538</c:v>
                </c:pt>
                <c:pt idx="28">
                  <c:v>-27355.370678999901</c:v>
                </c:pt>
                <c:pt idx="29">
                  <c:v>-43411.151599999997</c:v>
                </c:pt>
                <c:pt idx="30">
                  <c:v>-24904.534309999901</c:v>
                </c:pt>
                <c:pt idx="31">
                  <c:v>-23629.469346999998</c:v>
                </c:pt>
                <c:pt idx="32">
                  <c:v>-20456.762921099998</c:v>
                </c:pt>
                <c:pt idx="33">
                  <c:v>-37810.029580000002</c:v>
                </c:pt>
                <c:pt idx="34">
                  <c:v>-26838.0777099999</c:v>
                </c:pt>
                <c:pt idx="35">
                  <c:v>1364424.4169999899</c:v>
                </c:pt>
                <c:pt idx="36">
                  <c:v>-208009.95499999999</c:v>
                </c:pt>
                <c:pt idx="37">
                  <c:v>-327492.22869999899</c:v>
                </c:pt>
                <c:pt idx="38">
                  <c:v>-17913.540099999998</c:v>
                </c:pt>
                <c:pt idx="39">
                  <c:v>-93198.0176299999</c:v>
                </c:pt>
                <c:pt idx="40">
                  <c:v>92626.574720000004</c:v>
                </c:pt>
                <c:pt idx="41">
                  <c:v>-44449.524219999999</c:v>
                </c:pt>
                <c:pt idx="42">
                  <c:v>-29593.321019999901</c:v>
                </c:pt>
                <c:pt idx="43">
                  <c:v>-26951.228283999899</c:v>
                </c:pt>
                <c:pt idx="44">
                  <c:v>-26358.8848482799</c:v>
                </c:pt>
                <c:pt idx="45">
                  <c:v>-63965.508799999901</c:v>
                </c:pt>
                <c:pt idx="46">
                  <c:v>-24284.952499999999</c:v>
                </c:pt>
                <c:pt idx="47">
                  <c:v>-26121.230660000001</c:v>
                </c:pt>
                <c:pt idx="48">
                  <c:v>-62485.94</c:v>
                </c:pt>
                <c:pt idx="49">
                  <c:v>-164661.8524</c:v>
                </c:pt>
                <c:pt idx="50">
                  <c:v>-55283.519099999903</c:v>
                </c:pt>
                <c:pt idx="51">
                  <c:v>-53819.827510000003</c:v>
                </c:pt>
                <c:pt idx="52">
                  <c:v>-31868.359</c:v>
                </c:pt>
                <c:pt idx="53">
                  <c:v>-27153.262549999901</c:v>
                </c:pt>
                <c:pt idx="54">
                  <c:v>-21303.3232299999</c:v>
                </c:pt>
                <c:pt idx="55">
                  <c:v>-30465.8814757</c:v>
                </c:pt>
                <c:pt idx="56">
                  <c:v>-38598.054780499901</c:v>
                </c:pt>
                <c:pt idx="57">
                  <c:v>-28064.625980000001</c:v>
                </c:pt>
                <c:pt idx="58">
                  <c:v>-44393.422100000003</c:v>
                </c:pt>
                <c:pt idx="59">
                  <c:v>-32053.401799999901</c:v>
                </c:pt>
                <c:pt idx="60">
                  <c:v>-188451.39767999901</c:v>
                </c:pt>
                <c:pt idx="61">
                  <c:v>-93730.615899999902</c:v>
                </c:pt>
                <c:pt idx="62">
                  <c:v>-246416.94200000001</c:v>
                </c:pt>
                <c:pt idx="63">
                  <c:v>-5912.4219999999996</c:v>
                </c:pt>
                <c:pt idx="64">
                  <c:v>-87154.765599999897</c:v>
                </c:pt>
                <c:pt idx="65">
                  <c:v>-47905.269500000002</c:v>
                </c:pt>
                <c:pt idx="66">
                  <c:v>-37244.880859999903</c:v>
                </c:pt>
                <c:pt idx="67">
                  <c:v>-34106.941842</c:v>
                </c:pt>
                <c:pt idx="68">
                  <c:v>-31195.350141570001</c:v>
                </c:pt>
                <c:pt idx="69">
                  <c:v>-32381.655889453999</c:v>
                </c:pt>
                <c:pt idx="70">
                  <c:v>-29547.3269</c:v>
                </c:pt>
                <c:pt idx="71">
                  <c:v>-479618.04249999899</c:v>
                </c:pt>
                <c:pt idx="72">
                  <c:v>-156612.73130000001</c:v>
                </c:pt>
                <c:pt idx="73">
                  <c:v>130829.14449999999</c:v>
                </c:pt>
                <c:pt idx="74">
                  <c:v>-18114.27607</c:v>
                </c:pt>
                <c:pt idx="75">
                  <c:v>-88272.410199999897</c:v>
                </c:pt>
                <c:pt idx="76">
                  <c:v>-60120.677900000002</c:v>
                </c:pt>
                <c:pt idx="77">
                  <c:v>-37648.607100000001</c:v>
                </c:pt>
                <c:pt idx="78">
                  <c:v>-33563.541669999999</c:v>
                </c:pt>
                <c:pt idx="79">
                  <c:v>-31767.442895999899</c:v>
                </c:pt>
                <c:pt idx="80">
                  <c:v>-30649.623790000001</c:v>
                </c:pt>
                <c:pt idx="81">
                  <c:v>-23531.045399999901</c:v>
                </c:pt>
                <c:pt idx="82">
                  <c:v>-59788.926599999999</c:v>
                </c:pt>
                <c:pt idx="83">
                  <c:v>769054.81189999904</c:v>
                </c:pt>
                <c:pt idx="84">
                  <c:v>-427770.67399999901</c:v>
                </c:pt>
                <c:pt idx="85">
                  <c:v>-97010.213099999994</c:v>
                </c:pt>
                <c:pt idx="86">
                  <c:v>-55047.096799999999</c:v>
                </c:pt>
                <c:pt idx="87">
                  <c:v>-50675.742399999901</c:v>
                </c:pt>
                <c:pt idx="88">
                  <c:v>-43098.254300000001</c:v>
                </c:pt>
                <c:pt idx="89">
                  <c:v>-32659.44803</c:v>
                </c:pt>
                <c:pt idx="90">
                  <c:v>-33251.811085000001</c:v>
                </c:pt>
                <c:pt idx="91">
                  <c:v>-28400.516399999899</c:v>
                </c:pt>
                <c:pt idx="92">
                  <c:v>-31259.3963999999</c:v>
                </c:pt>
                <c:pt idx="93">
                  <c:v>-28344.511799999898</c:v>
                </c:pt>
                <c:pt idx="94">
                  <c:v>63312.582699999897</c:v>
                </c:pt>
                <c:pt idx="95">
                  <c:v>-72339.480999999898</c:v>
                </c:pt>
                <c:pt idx="96">
                  <c:v>-404032.94260999898</c:v>
                </c:pt>
                <c:pt idx="97">
                  <c:v>-479347.4228</c:v>
                </c:pt>
                <c:pt idx="98">
                  <c:v>139659.01469999901</c:v>
                </c:pt>
                <c:pt idx="99">
                  <c:v>-134190.30659999899</c:v>
                </c:pt>
                <c:pt idx="100">
                  <c:v>-91797.192599999893</c:v>
                </c:pt>
                <c:pt idx="101">
                  <c:v>-51915.926729999897</c:v>
                </c:pt>
                <c:pt idx="102">
                  <c:v>-42356.028941999997</c:v>
                </c:pt>
                <c:pt idx="103">
                  <c:v>-32773.828438999997</c:v>
                </c:pt>
                <c:pt idx="104">
                  <c:v>-55867.161860785898</c:v>
                </c:pt>
                <c:pt idx="105">
                  <c:v>-9811.4136999999901</c:v>
                </c:pt>
                <c:pt idx="106">
                  <c:v>259189.01299999899</c:v>
                </c:pt>
                <c:pt idx="107">
                  <c:v>-58881.714800000002</c:v>
                </c:pt>
                <c:pt idx="108">
                  <c:v>-65060.804099999899</c:v>
                </c:pt>
                <c:pt idx="109">
                  <c:v>-96444.1715999999</c:v>
                </c:pt>
                <c:pt idx="110">
                  <c:v>-40837.966399999903</c:v>
                </c:pt>
                <c:pt idx="111">
                  <c:v>-88714.209069999997</c:v>
                </c:pt>
                <c:pt idx="112">
                  <c:v>-56002.900199999902</c:v>
                </c:pt>
                <c:pt idx="113">
                  <c:v>-40242.296410000003</c:v>
                </c:pt>
                <c:pt idx="114">
                  <c:v>-38831.133753000002</c:v>
                </c:pt>
                <c:pt idx="115">
                  <c:v>-35252.801995499998</c:v>
                </c:pt>
                <c:pt idx="116">
                  <c:v>-33251.160709999996</c:v>
                </c:pt>
                <c:pt idx="117">
                  <c:v>-43109.518399999899</c:v>
                </c:pt>
                <c:pt idx="118">
                  <c:v>81767.811399999904</c:v>
                </c:pt>
                <c:pt idx="119">
                  <c:v>-41419.314290000002</c:v>
                </c:pt>
                <c:pt idx="120">
                  <c:v>193473.951</c:v>
                </c:pt>
                <c:pt idx="121">
                  <c:v>571305.77599999902</c:v>
                </c:pt>
                <c:pt idx="122">
                  <c:v>-90119.407899999904</c:v>
                </c:pt>
                <c:pt idx="123">
                  <c:v>-66727.696089999998</c:v>
                </c:pt>
                <c:pt idx="124">
                  <c:v>-48349.657500000001</c:v>
                </c:pt>
                <c:pt idx="125">
                  <c:v>-40686.399649999898</c:v>
                </c:pt>
                <c:pt idx="126">
                  <c:v>-34170.801512999897</c:v>
                </c:pt>
                <c:pt idx="127">
                  <c:v>-34163.241550799998</c:v>
                </c:pt>
                <c:pt idx="128">
                  <c:v>-32451.390619999998</c:v>
                </c:pt>
                <c:pt idx="129">
                  <c:v>-63112.751499999897</c:v>
                </c:pt>
                <c:pt idx="130">
                  <c:v>-57030.292399999897</c:v>
                </c:pt>
                <c:pt idx="131">
                  <c:v>-34608.827599999902</c:v>
                </c:pt>
                <c:pt idx="132">
                  <c:v>-51178.802900000002</c:v>
                </c:pt>
                <c:pt idx="133">
                  <c:v>-179477.696</c:v>
                </c:pt>
                <c:pt idx="134">
                  <c:v>-70929.5802999999</c:v>
                </c:pt>
                <c:pt idx="135">
                  <c:v>-42716.789279999903</c:v>
                </c:pt>
                <c:pt idx="136">
                  <c:v>-32230.00805</c:v>
                </c:pt>
                <c:pt idx="137">
                  <c:v>-38205.4264999999</c:v>
                </c:pt>
                <c:pt idx="138">
                  <c:v>-29063.792519999999</c:v>
                </c:pt>
                <c:pt idx="139">
                  <c:v>-25208.556764000001</c:v>
                </c:pt>
                <c:pt idx="140">
                  <c:v>-19422.199400000001</c:v>
                </c:pt>
                <c:pt idx="141">
                  <c:v>-43221.788299999898</c:v>
                </c:pt>
                <c:pt idx="142">
                  <c:v>-8485.82599999999</c:v>
                </c:pt>
                <c:pt idx="143">
                  <c:v>-18280.168000000001</c:v>
                </c:pt>
                <c:pt idx="144">
                  <c:v>-109304.3069</c:v>
                </c:pt>
                <c:pt idx="145">
                  <c:v>-106733.20879999999</c:v>
                </c:pt>
                <c:pt idx="146">
                  <c:v>-71795.080499999996</c:v>
                </c:pt>
                <c:pt idx="147">
                  <c:v>-36001.088999999898</c:v>
                </c:pt>
                <c:pt idx="148">
                  <c:v>-34838.400699999998</c:v>
                </c:pt>
                <c:pt idx="149">
                  <c:v>-30104.302239999899</c:v>
                </c:pt>
                <c:pt idx="150">
                  <c:v>-31752.462795499901</c:v>
                </c:pt>
                <c:pt idx="151">
                  <c:v>-26587.075982079899</c:v>
                </c:pt>
                <c:pt idx="152">
                  <c:v>-27152.513456097899</c:v>
                </c:pt>
                <c:pt idx="153">
                  <c:v>-32791.096491726203</c:v>
                </c:pt>
                <c:pt idx="154">
                  <c:v>-34296.334499999903</c:v>
                </c:pt>
                <c:pt idx="155">
                  <c:v>236111.03099999999</c:v>
                </c:pt>
                <c:pt idx="156">
                  <c:v>-151844.91799999899</c:v>
                </c:pt>
                <c:pt idx="157">
                  <c:v>-108298.64479999901</c:v>
                </c:pt>
                <c:pt idx="158">
                  <c:v>-88562.387300000002</c:v>
                </c:pt>
                <c:pt idx="159">
                  <c:v>-252636.29190000001</c:v>
                </c:pt>
                <c:pt idx="160">
                  <c:v>-57046.573980000001</c:v>
                </c:pt>
                <c:pt idx="161">
                  <c:v>-44287.662219999896</c:v>
                </c:pt>
                <c:pt idx="162">
                  <c:v>-36906.705959400002</c:v>
                </c:pt>
                <c:pt idx="163">
                  <c:v>-33333.639485840002</c:v>
                </c:pt>
                <c:pt idx="164">
                  <c:v>-32152.116949999901</c:v>
                </c:pt>
                <c:pt idx="165">
                  <c:v>-28007.1048999999</c:v>
                </c:pt>
                <c:pt idx="166">
                  <c:v>-1625.84851</c:v>
                </c:pt>
                <c:pt idx="167">
                  <c:v>-116930.49667999901</c:v>
                </c:pt>
                <c:pt idx="168">
                  <c:v>-121817.269659999</c:v>
                </c:pt>
                <c:pt idx="169">
                  <c:v>-202785.0099</c:v>
                </c:pt>
                <c:pt idx="170">
                  <c:v>-71716.393969999903</c:v>
                </c:pt>
                <c:pt idx="171">
                  <c:v>-51602.5145999999</c:v>
                </c:pt>
                <c:pt idx="172">
                  <c:v>-36351.481379999997</c:v>
                </c:pt>
                <c:pt idx="173">
                  <c:v>-33122.601113999997</c:v>
                </c:pt>
                <c:pt idx="174">
                  <c:v>-35217.320563499903</c:v>
                </c:pt>
                <c:pt idx="175">
                  <c:v>-27757.077029179902</c:v>
                </c:pt>
                <c:pt idx="176">
                  <c:v>-29879.5131</c:v>
                </c:pt>
                <c:pt idx="177">
                  <c:v>-44515.2193999999</c:v>
                </c:pt>
                <c:pt idx="178">
                  <c:v>-37026.747199999998</c:v>
                </c:pt>
                <c:pt idx="179">
                  <c:v>403828.475199999</c:v>
                </c:pt>
                <c:pt idx="180">
                  <c:v>-109840.97074</c:v>
                </c:pt>
                <c:pt idx="181">
                  <c:v>233153.811599999</c:v>
                </c:pt>
                <c:pt idx="182">
                  <c:v>-263353.90379999997</c:v>
                </c:pt>
                <c:pt idx="183">
                  <c:v>-81539.260799999902</c:v>
                </c:pt>
                <c:pt idx="184">
                  <c:v>-87479.916899999997</c:v>
                </c:pt>
                <c:pt idx="185">
                  <c:v>-49556.446600000003</c:v>
                </c:pt>
                <c:pt idx="186">
                  <c:v>-35550.694119999898</c:v>
                </c:pt>
                <c:pt idx="187">
                  <c:v>-33393.452290799898</c:v>
                </c:pt>
                <c:pt idx="188">
                  <c:v>-31324.061899999899</c:v>
                </c:pt>
                <c:pt idx="189">
                  <c:v>-35690.561699999998</c:v>
                </c:pt>
                <c:pt idx="190">
                  <c:v>-99146.102399999902</c:v>
                </c:pt>
                <c:pt idx="191">
                  <c:v>920768.37699999905</c:v>
                </c:pt>
                <c:pt idx="192">
                  <c:v>-30923.125899999999</c:v>
                </c:pt>
                <c:pt idx="193">
                  <c:v>541133.04299999902</c:v>
                </c:pt>
                <c:pt idx="194">
                  <c:v>153938.91800000001</c:v>
                </c:pt>
                <c:pt idx="195">
                  <c:v>-153069.18960000001</c:v>
                </c:pt>
                <c:pt idx="196">
                  <c:v>-75294.346399999995</c:v>
                </c:pt>
                <c:pt idx="197">
                  <c:v>-47742.610760000003</c:v>
                </c:pt>
                <c:pt idx="198">
                  <c:v>-41194.5580712999</c:v>
                </c:pt>
                <c:pt idx="199">
                  <c:v>-38256.188489870001</c:v>
                </c:pt>
                <c:pt idx="200">
                  <c:v>-35963.977900482001</c:v>
                </c:pt>
                <c:pt idx="201">
                  <c:v>-34469.36896</c:v>
                </c:pt>
                <c:pt idx="202">
                  <c:v>-44747.368219999997</c:v>
                </c:pt>
                <c:pt idx="203">
                  <c:v>-107428.049499999</c:v>
                </c:pt>
                <c:pt idx="204">
                  <c:v>-47880.622419999898</c:v>
                </c:pt>
                <c:pt idx="205">
                  <c:v>-135456.70499999999</c:v>
                </c:pt>
                <c:pt idx="206">
                  <c:v>-68292.143199999904</c:v>
                </c:pt>
                <c:pt idx="207">
                  <c:v>-59017.714599999897</c:v>
                </c:pt>
                <c:pt idx="208">
                  <c:v>-36693.451399999998</c:v>
                </c:pt>
                <c:pt idx="209">
                  <c:v>-28287.689802000001</c:v>
                </c:pt>
                <c:pt idx="210">
                  <c:v>-35184.885654999904</c:v>
                </c:pt>
                <c:pt idx="211">
                  <c:v>-28860.865149500001</c:v>
                </c:pt>
                <c:pt idx="212">
                  <c:v>-26838.179482</c:v>
                </c:pt>
                <c:pt idx="213">
                  <c:v>3149.6860999999799</c:v>
                </c:pt>
                <c:pt idx="214">
                  <c:v>-29863.7853</c:v>
                </c:pt>
                <c:pt idx="215">
                  <c:v>-43840.197699999902</c:v>
                </c:pt>
                <c:pt idx="216">
                  <c:v>345889.87170000002</c:v>
                </c:pt>
                <c:pt idx="217">
                  <c:v>-123232.82082999899</c:v>
                </c:pt>
                <c:pt idx="218">
                  <c:v>-49429.062100000003</c:v>
                </c:pt>
                <c:pt idx="219">
                  <c:v>-40603.634100000003</c:v>
                </c:pt>
                <c:pt idx="220">
                  <c:v>-31312.774519999901</c:v>
                </c:pt>
                <c:pt idx="221">
                  <c:v>-28666.121704000001</c:v>
                </c:pt>
                <c:pt idx="222">
                  <c:v>-29257.9520594899</c:v>
                </c:pt>
                <c:pt idx="223">
                  <c:v>-24888.528000368002</c:v>
                </c:pt>
                <c:pt idx="224">
                  <c:v>-34897.875216596098</c:v>
                </c:pt>
                <c:pt idx="225">
                  <c:v>9668.7881999999809</c:v>
                </c:pt>
                <c:pt idx="226">
                  <c:v>-25249.311799999901</c:v>
                </c:pt>
                <c:pt idx="227">
                  <c:v>-38814.163</c:v>
                </c:pt>
                <c:pt idx="228">
                  <c:v>-28904.467599999902</c:v>
                </c:pt>
                <c:pt idx="229">
                  <c:v>-103660.13219999999</c:v>
                </c:pt>
                <c:pt idx="230">
                  <c:v>-63216.410199999998</c:v>
                </c:pt>
                <c:pt idx="231">
                  <c:v>-41808.743499999902</c:v>
                </c:pt>
                <c:pt idx="232">
                  <c:v>-29906.484349999999</c:v>
                </c:pt>
                <c:pt idx="233">
                  <c:v>-28510.640878999999</c:v>
                </c:pt>
                <c:pt idx="234">
                  <c:v>-24876.755060699899</c:v>
                </c:pt>
                <c:pt idx="235">
                  <c:v>-21710.635726774901</c:v>
                </c:pt>
                <c:pt idx="236">
                  <c:v>-22396.406844483499</c:v>
                </c:pt>
                <c:pt idx="237">
                  <c:v>-26261.5216</c:v>
                </c:pt>
                <c:pt idx="238">
                  <c:v>-30975.971799999901</c:v>
                </c:pt>
                <c:pt idx="239">
                  <c:v>-34160.206599999903</c:v>
                </c:pt>
                <c:pt idx="240">
                  <c:v>-149554.69239999901</c:v>
                </c:pt>
                <c:pt idx="241">
                  <c:v>-108599.07859999999</c:v>
                </c:pt>
                <c:pt idx="242">
                  <c:v>56763.231999999902</c:v>
                </c:pt>
                <c:pt idx="243">
                  <c:v>-91741.978600000002</c:v>
                </c:pt>
                <c:pt idx="244">
                  <c:v>-66623.625329999995</c:v>
                </c:pt>
                <c:pt idx="245">
                  <c:v>-38180.481299999999</c:v>
                </c:pt>
                <c:pt idx="246">
                  <c:v>-30790.520680000001</c:v>
                </c:pt>
                <c:pt idx="247">
                  <c:v>-30020.786549749999</c:v>
                </c:pt>
                <c:pt idx="248">
                  <c:v>-24631.9354159209</c:v>
                </c:pt>
                <c:pt idx="249">
                  <c:v>-92919.3747</c:v>
                </c:pt>
                <c:pt idx="250">
                  <c:v>-38704.584699999898</c:v>
                </c:pt>
                <c:pt idx="251">
                  <c:v>-84402.946199999904</c:v>
                </c:pt>
                <c:pt idx="252">
                  <c:v>-88978.170799999905</c:v>
                </c:pt>
                <c:pt idx="253">
                  <c:v>-108344.04929999899</c:v>
                </c:pt>
                <c:pt idx="254">
                  <c:v>-386219.28600000002</c:v>
                </c:pt>
                <c:pt idx="255">
                  <c:v>-72584.795870000002</c:v>
                </c:pt>
                <c:pt idx="256">
                  <c:v>-25931.863299999899</c:v>
                </c:pt>
                <c:pt idx="257">
                  <c:v>-48190.223299999998</c:v>
                </c:pt>
                <c:pt idx="258">
                  <c:v>-32009.00848</c:v>
                </c:pt>
                <c:pt idx="259">
                  <c:v>-30647.534318000002</c:v>
                </c:pt>
                <c:pt idx="260">
                  <c:v>-33690.500349599897</c:v>
                </c:pt>
                <c:pt idx="261">
                  <c:v>-37119.349799999902</c:v>
                </c:pt>
                <c:pt idx="262">
                  <c:v>-40937.686099999897</c:v>
                </c:pt>
                <c:pt idx="263">
                  <c:v>-29213.197999999898</c:v>
                </c:pt>
                <c:pt idx="264">
                  <c:v>-65569.957439999896</c:v>
                </c:pt>
                <c:pt idx="265">
                  <c:v>99132.682489999905</c:v>
                </c:pt>
                <c:pt idx="266">
                  <c:v>211598.6054</c:v>
                </c:pt>
                <c:pt idx="267">
                  <c:v>-65938.444699999905</c:v>
                </c:pt>
                <c:pt idx="268">
                  <c:v>-38975.950400000002</c:v>
                </c:pt>
                <c:pt idx="269">
                  <c:v>-29439.602790000001</c:v>
                </c:pt>
                <c:pt idx="270">
                  <c:v>-29800.5426025999</c:v>
                </c:pt>
                <c:pt idx="271">
                  <c:v>-27411.935690900002</c:v>
                </c:pt>
                <c:pt idx="272">
                  <c:v>-27183.246601059</c:v>
                </c:pt>
                <c:pt idx="273">
                  <c:v>-24102.547999999901</c:v>
                </c:pt>
                <c:pt idx="274">
                  <c:v>700543.33600000001</c:v>
                </c:pt>
                <c:pt idx="275">
                  <c:v>-148844.78999999899</c:v>
                </c:pt>
                <c:pt idx="276">
                  <c:v>-71017.584699999905</c:v>
                </c:pt>
                <c:pt idx="277">
                  <c:v>-50025.328099999999</c:v>
                </c:pt>
                <c:pt idx="278">
                  <c:v>-28942.4909999999</c:v>
                </c:pt>
                <c:pt idx="279">
                  <c:v>-36599.798499999997</c:v>
                </c:pt>
                <c:pt idx="280">
                  <c:v>-29098.673129999999</c:v>
                </c:pt>
                <c:pt idx="281">
                  <c:v>-29187.918969999901</c:v>
                </c:pt>
                <c:pt idx="282">
                  <c:v>-26117.006970999999</c:v>
                </c:pt>
                <c:pt idx="283">
                  <c:v>-24949.435024099999</c:v>
                </c:pt>
                <c:pt idx="284">
                  <c:v>8862.7237399999703</c:v>
                </c:pt>
                <c:pt idx="285">
                  <c:v>-25948.4106498</c:v>
                </c:pt>
                <c:pt idx="286">
                  <c:v>-27180.632229999901</c:v>
                </c:pt>
                <c:pt idx="287">
                  <c:v>-25351.494054999999</c:v>
                </c:pt>
                <c:pt idx="288">
                  <c:v>-23484.904299999998</c:v>
                </c:pt>
                <c:pt idx="289">
                  <c:v>74145.299700000003</c:v>
                </c:pt>
                <c:pt idx="290">
                  <c:v>-18383.206999999999</c:v>
                </c:pt>
                <c:pt idx="291">
                  <c:v>-45262.328990000002</c:v>
                </c:pt>
                <c:pt idx="292">
                  <c:v>-10779.88264</c:v>
                </c:pt>
                <c:pt idx="293">
                  <c:v>-23016.368311999999</c:v>
                </c:pt>
                <c:pt idx="294">
                  <c:v>-22848.563944270001</c:v>
                </c:pt>
                <c:pt idx="295">
                  <c:v>-23536.516500999998</c:v>
                </c:pt>
                <c:pt idx="296">
                  <c:v>-25761.386999999999</c:v>
                </c:pt>
                <c:pt idx="297">
                  <c:v>-1871.55330000002</c:v>
                </c:pt>
                <c:pt idx="298">
                  <c:v>52630.139499999903</c:v>
                </c:pt>
                <c:pt idx="299">
                  <c:v>-105707.814999999</c:v>
                </c:pt>
                <c:pt idx="300">
                  <c:v>-51959.016884999997</c:v>
                </c:pt>
                <c:pt idx="301">
                  <c:v>-61889.076759999902</c:v>
                </c:pt>
                <c:pt idx="302">
                  <c:v>-38311.852099999902</c:v>
                </c:pt>
                <c:pt idx="303">
                  <c:v>-34738.472000000002</c:v>
                </c:pt>
                <c:pt idx="304">
                  <c:v>-26478.1276</c:v>
                </c:pt>
                <c:pt idx="305">
                  <c:v>-25296.5452</c:v>
                </c:pt>
                <c:pt idx="306">
                  <c:v>-21102.319950000001</c:v>
                </c:pt>
                <c:pt idx="307">
                  <c:v>-24520.8305699999</c:v>
                </c:pt>
                <c:pt idx="308">
                  <c:v>-23819.075400000002</c:v>
                </c:pt>
                <c:pt idx="309">
                  <c:v>-20594.104999999901</c:v>
                </c:pt>
                <c:pt idx="310">
                  <c:v>-25097.309799999999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E-42D9-ADD7-CC9858F30C7D}"/>
            </c:ext>
          </c:extLst>
        </c:ser>
        <c:ser>
          <c:idx val="1"/>
          <c:order val="1"/>
          <c:tx>
            <c:strRef>
              <c:f>'depletion 22'!$B$1</c:f>
              <c:strCache>
                <c:ptCount val="1"/>
                <c:pt idx="0">
                  <c:v>stream loss 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'depletion 22'!$B$2:$B$312</c:f>
              <c:numCache>
                <c:formatCode>0.00E+00</c:formatCode>
                <c:ptCount val="311"/>
                <c:pt idx="0">
                  <c:v>22870.0589</c:v>
                </c:pt>
                <c:pt idx="1">
                  <c:v>-97980.739499999894</c:v>
                </c:pt>
                <c:pt idx="2">
                  <c:v>-59973.785400000001</c:v>
                </c:pt>
                <c:pt idx="3">
                  <c:v>-40492.2872099999</c:v>
                </c:pt>
                <c:pt idx="4">
                  <c:v>-21196.5750999999</c:v>
                </c:pt>
                <c:pt idx="5">
                  <c:v>-33402.368699999897</c:v>
                </c:pt>
                <c:pt idx="6">
                  <c:v>-30268.292395</c:v>
                </c:pt>
                <c:pt idx="7">
                  <c:v>-29562.682389900001</c:v>
                </c:pt>
                <c:pt idx="8">
                  <c:v>-29742.9807</c:v>
                </c:pt>
                <c:pt idx="9">
                  <c:v>7890.7749999999996</c:v>
                </c:pt>
                <c:pt idx="10">
                  <c:v>-33690.001300000004</c:v>
                </c:pt>
                <c:pt idx="11">
                  <c:v>-29147.078499999901</c:v>
                </c:pt>
                <c:pt idx="12">
                  <c:v>-25143.286899999901</c:v>
                </c:pt>
                <c:pt idx="13">
                  <c:v>20774.921063999998</c:v>
                </c:pt>
                <c:pt idx="14">
                  <c:v>-208042.51559999899</c:v>
                </c:pt>
                <c:pt idx="15">
                  <c:v>-55101.852500000001</c:v>
                </c:pt>
                <c:pt idx="16">
                  <c:v>-37924.792600000001</c:v>
                </c:pt>
                <c:pt idx="17">
                  <c:v>-31421.781569999999</c:v>
                </c:pt>
                <c:pt idx="18">
                  <c:v>-33869.535689999997</c:v>
                </c:pt>
                <c:pt idx="19">
                  <c:v>-25238.2353469999</c:v>
                </c:pt>
                <c:pt idx="20">
                  <c:v>-24876.1334810999</c:v>
                </c:pt>
                <c:pt idx="21">
                  <c:v>-41359.458350000001</c:v>
                </c:pt>
                <c:pt idx="22">
                  <c:v>-31073.4875499999</c:v>
                </c:pt>
                <c:pt idx="23">
                  <c:v>-38940.370399999898</c:v>
                </c:pt>
                <c:pt idx="24">
                  <c:v>-11283.0280699999</c:v>
                </c:pt>
                <c:pt idx="25">
                  <c:v>-134534.26399999901</c:v>
                </c:pt>
                <c:pt idx="26">
                  <c:v>-69314.614830000006</c:v>
                </c:pt>
                <c:pt idx="27">
                  <c:v>-39415.452700000002</c:v>
                </c:pt>
                <c:pt idx="28">
                  <c:v>-27310.427741</c:v>
                </c:pt>
                <c:pt idx="29">
                  <c:v>-44052.578800000003</c:v>
                </c:pt>
                <c:pt idx="30">
                  <c:v>-25161.134909999899</c:v>
                </c:pt>
                <c:pt idx="31">
                  <c:v>-23988.330986999899</c:v>
                </c:pt>
                <c:pt idx="32">
                  <c:v>-21356.143721100001</c:v>
                </c:pt>
                <c:pt idx="33">
                  <c:v>-38032.810980000002</c:v>
                </c:pt>
                <c:pt idx="34">
                  <c:v>-26910.397110000002</c:v>
                </c:pt>
                <c:pt idx="35">
                  <c:v>1364014.8529999901</c:v>
                </c:pt>
                <c:pt idx="36">
                  <c:v>-208105.076999999</c:v>
                </c:pt>
                <c:pt idx="37">
                  <c:v>-328153.6361</c:v>
                </c:pt>
                <c:pt idx="38">
                  <c:v>-17885.481599999999</c:v>
                </c:pt>
                <c:pt idx="39">
                  <c:v>-93251.6367399999</c:v>
                </c:pt>
                <c:pt idx="40">
                  <c:v>92549.117959999901</c:v>
                </c:pt>
                <c:pt idx="41">
                  <c:v>-44497.087829999997</c:v>
                </c:pt>
                <c:pt idx="42">
                  <c:v>-29778.296350000001</c:v>
                </c:pt>
                <c:pt idx="43">
                  <c:v>-27076.884583999901</c:v>
                </c:pt>
                <c:pt idx="44">
                  <c:v>-25908.039748279902</c:v>
                </c:pt>
                <c:pt idx="45">
                  <c:v>-64089.029499999902</c:v>
                </c:pt>
                <c:pt idx="46">
                  <c:v>-24297.612000000001</c:v>
                </c:pt>
                <c:pt idx="47">
                  <c:v>-26465.404329999899</c:v>
                </c:pt>
                <c:pt idx="48">
                  <c:v>-62437.73</c:v>
                </c:pt>
                <c:pt idx="49">
                  <c:v>-164685.814699999</c:v>
                </c:pt>
                <c:pt idx="50">
                  <c:v>-55352.411999999997</c:v>
                </c:pt>
                <c:pt idx="51">
                  <c:v>-53883.750169999999</c:v>
                </c:pt>
                <c:pt idx="52">
                  <c:v>-31563.881599999899</c:v>
                </c:pt>
                <c:pt idx="53">
                  <c:v>-27291.012350000001</c:v>
                </c:pt>
                <c:pt idx="54">
                  <c:v>-21509.91203</c:v>
                </c:pt>
                <c:pt idx="55">
                  <c:v>-31114.225775700001</c:v>
                </c:pt>
                <c:pt idx="56">
                  <c:v>-39103.112780499898</c:v>
                </c:pt>
                <c:pt idx="57">
                  <c:v>-27967.623680000001</c:v>
                </c:pt>
                <c:pt idx="58">
                  <c:v>-44432.522199999898</c:v>
                </c:pt>
                <c:pt idx="59">
                  <c:v>-32136.430400000001</c:v>
                </c:pt>
                <c:pt idx="60">
                  <c:v>-188519.99314999999</c:v>
                </c:pt>
                <c:pt idx="61">
                  <c:v>-93785.192899999995</c:v>
                </c:pt>
                <c:pt idx="62">
                  <c:v>-246353.25</c:v>
                </c:pt>
                <c:pt idx="63">
                  <c:v>-6048.9299999999903</c:v>
                </c:pt>
                <c:pt idx="64">
                  <c:v>-87226.433399999994</c:v>
                </c:pt>
                <c:pt idx="65">
                  <c:v>-47949.866309999903</c:v>
                </c:pt>
                <c:pt idx="66">
                  <c:v>-37067.587180000002</c:v>
                </c:pt>
                <c:pt idx="67">
                  <c:v>-34419.580776000003</c:v>
                </c:pt>
                <c:pt idx="68">
                  <c:v>-31765.113533369899</c:v>
                </c:pt>
                <c:pt idx="69">
                  <c:v>-32529.176789531899</c:v>
                </c:pt>
                <c:pt idx="70">
                  <c:v>-29629.027699999999</c:v>
                </c:pt>
                <c:pt idx="71">
                  <c:v>-479850.53389999998</c:v>
                </c:pt>
                <c:pt idx="72">
                  <c:v>-156672.16499999899</c:v>
                </c:pt>
                <c:pt idx="73">
                  <c:v>130741.90180000001</c:v>
                </c:pt>
                <c:pt idx="74">
                  <c:v>-18205.692959999898</c:v>
                </c:pt>
                <c:pt idx="75">
                  <c:v>-88255.864499999894</c:v>
                </c:pt>
                <c:pt idx="76">
                  <c:v>-60178.498200000002</c:v>
                </c:pt>
                <c:pt idx="77">
                  <c:v>-37540.655200000001</c:v>
                </c:pt>
                <c:pt idx="78">
                  <c:v>-33896.216800000002</c:v>
                </c:pt>
                <c:pt idx="79">
                  <c:v>-32179.450212999898</c:v>
                </c:pt>
                <c:pt idx="80">
                  <c:v>-30834.464589999901</c:v>
                </c:pt>
                <c:pt idx="81">
                  <c:v>-23578.275199999902</c:v>
                </c:pt>
                <c:pt idx="82">
                  <c:v>-59915.0452</c:v>
                </c:pt>
                <c:pt idx="83">
                  <c:v>768654.54</c:v>
                </c:pt>
                <c:pt idx="84">
                  <c:v>-427975.612499999</c:v>
                </c:pt>
                <c:pt idx="85">
                  <c:v>-97144.835199999899</c:v>
                </c:pt>
                <c:pt idx="86">
                  <c:v>-55204.276199999898</c:v>
                </c:pt>
                <c:pt idx="87">
                  <c:v>-50824.488400000002</c:v>
                </c:pt>
                <c:pt idx="88">
                  <c:v>-43490.1159999999</c:v>
                </c:pt>
                <c:pt idx="89">
                  <c:v>-32964.565060000001</c:v>
                </c:pt>
                <c:pt idx="90">
                  <c:v>-33510.170805000002</c:v>
                </c:pt>
                <c:pt idx="91">
                  <c:v>-27840.496499999899</c:v>
                </c:pt>
                <c:pt idx="92">
                  <c:v>-30614.623099999899</c:v>
                </c:pt>
                <c:pt idx="93">
                  <c:v>-28397.309799999901</c:v>
                </c:pt>
                <c:pt idx="94">
                  <c:v>63303.865799999898</c:v>
                </c:pt>
                <c:pt idx="95">
                  <c:v>-72461.472999999896</c:v>
                </c:pt>
                <c:pt idx="96">
                  <c:v>-404084.57059999998</c:v>
                </c:pt>
                <c:pt idx="97">
                  <c:v>-479462.41369999998</c:v>
                </c:pt>
                <c:pt idx="98">
                  <c:v>139681.76699999999</c:v>
                </c:pt>
                <c:pt idx="99">
                  <c:v>-134261.43029999899</c:v>
                </c:pt>
                <c:pt idx="100">
                  <c:v>-91928.566200000001</c:v>
                </c:pt>
                <c:pt idx="101">
                  <c:v>-52177.395109999998</c:v>
                </c:pt>
                <c:pt idx="102">
                  <c:v>-42648.396284000002</c:v>
                </c:pt>
                <c:pt idx="103">
                  <c:v>-33257.110703799997</c:v>
                </c:pt>
                <c:pt idx="104">
                  <c:v>-55684.992052939902</c:v>
                </c:pt>
                <c:pt idx="105">
                  <c:v>-9856.6599999999798</c:v>
                </c:pt>
                <c:pt idx="106">
                  <c:v>259135.37699999899</c:v>
                </c:pt>
                <c:pt idx="107">
                  <c:v>-58909.1836999999</c:v>
                </c:pt>
                <c:pt idx="108">
                  <c:v>-65161.097800000003</c:v>
                </c:pt>
                <c:pt idx="109">
                  <c:v>-96911.864829999904</c:v>
                </c:pt>
                <c:pt idx="110">
                  <c:v>-41071.186299999899</c:v>
                </c:pt>
                <c:pt idx="111">
                  <c:v>-88834.590240000005</c:v>
                </c:pt>
                <c:pt idx="112">
                  <c:v>-55901.283009999999</c:v>
                </c:pt>
                <c:pt idx="113">
                  <c:v>-40226.588199999896</c:v>
                </c:pt>
                <c:pt idx="114">
                  <c:v>-39379.358782000003</c:v>
                </c:pt>
                <c:pt idx="115">
                  <c:v>-35568.075887500003</c:v>
                </c:pt>
                <c:pt idx="116">
                  <c:v>-33129.928310000003</c:v>
                </c:pt>
                <c:pt idx="117">
                  <c:v>-43074.340899999901</c:v>
                </c:pt>
                <c:pt idx="118">
                  <c:v>81681.417199999996</c:v>
                </c:pt>
                <c:pt idx="119">
                  <c:v>-41516.206559999999</c:v>
                </c:pt>
                <c:pt idx="120">
                  <c:v>193425.367999999</c:v>
                </c:pt>
                <c:pt idx="121">
                  <c:v>571153.00199999905</c:v>
                </c:pt>
                <c:pt idx="122">
                  <c:v>-90256.636700000003</c:v>
                </c:pt>
                <c:pt idx="123">
                  <c:v>-66458.437049999993</c:v>
                </c:pt>
                <c:pt idx="124">
                  <c:v>-48297.190399999898</c:v>
                </c:pt>
                <c:pt idx="125">
                  <c:v>-40512.384449999903</c:v>
                </c:pt>
                <c:pt idx="126">
                  <c:v>-34095.093651000003</c:v>
                </c:pt>
                <c:pt idx="127">
                  <c:v>-34023.6256402</c:v>
                </c:pt>
                <c:pt idx="128">
                  <c:v>-32754.766019999999</c:v>
                </c:pt>
                <c:pt idx="129">
                  <c:v>-63309.195099999903</c:v>
                </c:pt>
                <c:pt idx="130">
                  <c:v>-57098.191400000003</c:v>
                </c:pt>
                <c:pt idx="131">
                  <c:v>-34765.998699999996</c:v>
                </c:pt>
                <c:pt idx="132">
                  <c:v>-51297.604599999897</c:v>
                </c:pt>
                <c:pt idx="133">
                  <c:v>-179671.88500000001</c:v>
                </c:pt>
                <c:pt idx="134">
                  <c:v>-71027.796600000001</c:v>
                </c:pt>
                <c:pt idx="135">
                  <c:v>-42946.735779999901</c:v>
                </c:pt>
                <c:pt idx="136">
                  <c:v>-32476.3769599999</c:v>
                </c:pt>
                <c:pt idx="137">
                  <c:v>-38364.261599999903</c:v>
                </c:pt>
                <c:pt idx="138">
                  <c:v>-29420.547920000001</c:v>
                </c:pt>
                <c:pt idx="139">
                  <c:v>-25811.9927639999</c:v>
                </c:pt>
                <c:pt idx="140">
                  <c:v>-19636.918399999999</c:v>
                </c:pt>
                <c:pt idx="141">
                  <c:v>-43382.4712</c:v>
                </c:pt>
                <c:pt idx="142">
                  <c:v>-8586.6839999999993</c:v>
                </c:pt>
                <c:pt idx="143">
                  <c:v>-18299.072</c:v>
                </c:pt>
                <c:pt idx="144">
                  <c:v>-109652.004359999</c:v>
                </c:pt>
                <c:pt idx="145">
                  <c:v>-106800.60619999999</c:v>
                </c:pt>
                <c:pt idx="146">
                  <c:v>-71920.822799999994</c:v>
                </c:pt>
                <c:pt idx="147">
                  <c:v>-36083.988499999999</c:v>
                </c:pt>
                <c:pt idx="148">
                  <c:v>-34877.684600000001</c:v>
                </c:pt>
                <c:pt idx="149">
                  <c:v>-30188.93691</c:v>
                </c:pt>
                <c:pt idx="150">
                  <c:v>-32314.650136499899</c:v>
                </c:pt>
                <c:pt idx="151">
                  <c:v>-26400.32637888</c:v>
                </c:pt>
                <c:pt idx="152">
                  <c:v>-26805.1740558079</c:v>
                </c:pt>
                <c:pt idx="153">
                  <c:v>-32794.036791719103</c:v>
                </c:pt>
                <c:pt idx="154">
                  <c:v>-34407.552599999901</c:v>
                </c:pt>
                <c:pt idx="155">
                  <c:v>235736.538999999</c:v>
                </c:pt>
                <c:pt idx="156">
                  <c:v>-151806.62700000001</c:v>
                </c:pt>
                <c:pt idx="157">
                  <c:v>-108366.31969999999</c:v>
                </c:pt>
                <c:pt idx="158">
                  <c:v>-88754.473299999998</c:v>
                </c:pt>
                <c:pt idx="159">
                  <c:v>-252803.17659999899</c:v>
                </c:pt>
                <c:pt idx="160">
                  <c:v>-57152.501420000001</c:v>
                </c:pt>
                <c:pt idx="161">
                  <c:v>-44254.804159999898</c:v>
                </c:pt>
                <c:pt idx="162">
                  <c:v>-36459.519808399898</c:v>
                </c:pt>
                <c:pt idx="163">
                  <c:v>-33113.968229339902</c:v>
                </c:pt>
                <c:pt idx="164">
                  <c:v>-32385.233749999999</c:v>
                </c:pt>
                <c:pt idx="165">
                  <c:v>-28072.717000000001</c:v>
                </c:pt>
                <c:pt idx="166">
                  <c:v>-1963.76307</c:v>
                </c:pt>
                <c:pt idx="167">
                  <c:v>-117209.35679999999</c:v>
                </c:pt>
                <c:pt idx="168">
                  <c:v>-121471.193399999</c:v>
                </c:pt>
                <c:pt idx="169">
                  <c:v>-202967.135199999</c:v>
                </c:pt>
                <c:pt idx="170">
                  <c:v>-71822.646330000003</c:v>
                </c:pt>
                <c:pt idx="171">
                  <c:v>-51692.307999999903</c:v>
                </c:pt>
                <c:pt idx="172">
                  <c:v>-36314.412999999899</c:v>
                </c:pt>
                <c:pt idx="173">
                  <c:v>-33013.774914000001</c:v>
                </c:pt>
                <c:pt idx="174">
                  <c:v>-35376.898372800002</c:v>
                </c:pt>
                <c:pt idx="175">
                  <c:v>-28424.877809599901</c:v>
                </c:pt>
                <c:pt idx="176">
                  <c:v>-29572.515899999999</c:v>
                </c:pt>
                <c:pt idx="177">
                  <c:v>-44617.752099999998</c:v>
                </c:pt>
                <c:pt idx="178">
                  <c:v>-37164.482600000003</c:v>
                </c:pt>
                <c:pt idx="179">
                  <c:v>403447.32219999901</c:v>
                </c:pt>
                <c:pt idx="180">
                  <c:v>-109907.11655999901</c:v>
                </c:pt>
                <c:pt idx="181">
                  <c:v>233064.308569999</c:v>
                </c:pt>
                <c:pt idx="182">
                  <c:v>-263332.40039999899</c:v>
                </c:pt>
                <c:pt idx="183">
                  <c:v>-81637.040699999896</c:v>
                </c:pt>
                <c:pt idx="184">
                  <c:v>-87592.727100000004</c:v>
                </c:pt>
                <c:pt idx="185">
                  <c:v>-49675.093699999903</c:v>
                </c:pt>
                <c:pt idx="186">
                  <c:v>-35672.9586099999</c:v>
                </c:pt>
                <c:pt idx="187">
                  <c:v>-33567.310367099897</c:v>
                </c:pt>
                <c:pt idx="188">
                  <c:v>-31380.059899999898</c:v>
                </c:pt>
                <c:pt idx="189">
                  <c:v>-35993.071900000003</c:v>
                </c:pt>
                <c:pt idx="190">
                  <c:v>-99184.619999999893</c:v>
                </c:pt>
                <c:pt idx="191">
                  <c:v>920248.054999999</c:v>
                </c:pt>
                <c:pt idx="192">
                  <c:v>-31010.748999999902</c:v>
                </c:pt>
                <c:pt idx="193">
                  <c:v>541001.97669999895</c:v>
                </c:pt>
                <c:pt idx="194">
                  <c:v>153168.46199999901</c:v>
                </c:pt>
                <c:pt idx="195">
                  <c:v>-152806.62059999901</c:v>
                </c:pt>
                <c:pt idx="196">
                  <c:v>-75374.4791999999</c:v>
                </c:pt>
                <c:pt idx="197">
                  <c:v>-47828.386689999897</c:v>
                </c:pt>
                <c:pt idx="198">
                  <c:v>-41339.661313299897</c:v>
                </c:pt>
                <c:pt idx="199">
                  <c:v>-38312.36785427</c:v>
                </c:pt>
                <c:pt idx="200">
                  <c:v>-36182.535498751</c:v>
                </c:pt>
                <c:pt idx="201">
                  <c:v>-34786.379659999897</c:v>
                </c:pt>
                <c:pt idx="202">
                  <c:v>-44873.963900000002</c:v>
                </c:pt>
                <c:pt idx="203">
                  <c:v>-107499.3602</c:v>
                </c:pt>
                <c:pt idx="204">
                  <c:v>-47998.005419999899</c:v>
                </c:pt>
                <c:pt idx="205">
                  <c:v>-135700.33900000001</c:v>
                </c:pt>
                <c:pt idx="206">
                  <c:v>-68410.723100000003</c:v>
                </c:pt>
                <c:pt idx="207">
                  <c:v>-59037.694799999903</c:v>
                </c:pt>
                <c:pt idx="208">
                  <c:v>-36703.865319999903</c:v>
                </c:pt>
                <c:pt idx="209">
                  <c:v>-28344.032702</c:v>
                </c:pt>
                <c:pt idx="210">
                  <c:v>-35666.963954999897</c:v>
                </c:pt>
                <c:pt idx="211">
                  <c:v>-28372.517282500001</c:v>
                </c:pt>
                <c:pt idx="212">
                  <c:v>-27017.933781</c:v>
                </c:pt>
                <c:pt idx="213">
                  <c:v>3072.86939999998</c:v>
                </c:pt>
                <c:pt idx="214">
                  <c:v>-29917.9925</c:v>
                </c:pt>
                <c:pt idx="215">
                  <c:v>-43870.532599999897</c:v>
                </c:pt>
                <c:pt idx="216">
                  <c:v>345810.76609999902</c:v>
                </c:pt>
                <c:pt idx="217">
                  <c:v>-123377.966</c:v>
                </c:pt>
                <c:pt idx="218">
                  <c:v>-49552.345500000003</c:v>
                </c:pt>
                <c:pt idx="219">
                  <c:v>-40694.612200000003</c:v>
                </c:pt>
                <c:pt idx="220">
                  <c:v>-31105.505944999899</c:v>
                </c:pt>
                <c:pt idx="221">
                  <c:v>-28807.815014</c:v>
                </c:pt>
                <c:pt idx="222">
                  <c:v>-29460.4852777899</c:v>
                </c:pt>
                <c:pt idx="223">
                  <c:v>-24938.657501188001</c:v>
                </c:pt>
                <c:pt idx="224">
                  <c:v>-35138.564516596001</c:v>
                </c:pt>
                <c:pt idx="225">
                  <c:v>9769.3255999999892</c:v>
                </c:pt>
                <c:pt idx="226">
                  <c:v>-25356.794300000001</c:v>
                </c:pt>
                <c:pt idx="227">
                  <c:v>-38945.269899999897</c:v>
                </c:pt>
                <c:pt idx="228">
                  <c:v>-29129.282699999902</c:v>
                </c:pt>
                <c:pt idx="229">
                  <c:v>-103786.19040000001</c:v>
                </c:pt>
                <c:pt idx="230">
                  <c:v>-63497.489200000004</c:v>
                </c:pt>
                <c:pt idx="231">
                  <c:v>-41963.579099999901</c:v>
                </c:pt>
                <c:pt idx="232">
                  <c:v>-29804.641650000001</c:v>
                </c:pt>
                <c:pt idx="233">
                  <c:v>-28836.657813999998</c:v>
                </c:pt>
                <c:pt idx="234">
                  <c:v>-24929.923777700002</c:v>
                </c:pt>
                <c:pt idx="235">
                  <c:v>-21661.67583276</c:v>
                </c:pt>
                <c:pt idx="236">
                  <c:v>-22609.770444886399</c:v>
                </c:pt>
                <c:pt idx="237">
                  <c:v>-26373.331600000001</c:v>
                </c:pt>
                <c:pt idx="238">
                  <c:v>-31084.876899999999</c:v>
                </c:pt>
                <c:pt idx="239">
                  <c:v>-34311.422499999899</c:v>
                </c:pt>
                <c:pt idx="240">
                  <c:v>-148819.88539999901</c:v>
                </c:pt>
                <c:pt idx="241">
                  <c:v>-108688.6073</c:v>
                </c:pt>
                <c:pt idx="242">
                  <c:v>56604.284099999997</c:v>
                </c:pt>
                <c:pt idx="243">
                  <c:v>-91853.531900000002</c:v>
                </c:pt>
                <c:pt idx="244">
                  <c:v>-66723.640280000007</c:v>
                </c:pt>
                <c:pt idx="245">
                  <c:v>-38234.354939999997</c:v>
                </c:pt>
                <c:pt idx="246">
                  <c:v>-30920.732690000001</c:v>
                </c:pt>
                <c:pt idx="247">
                  <c:v>-30253.953372099899</c:v>
                </c:pt>
                <c:pt idx="248">
                  <c:v>-24997.126599013001</c:v>
                </c:pt>
                <c:pt idx="249">
                  <c:v>-92999.544799999901</c:v>
                </c:pt>
                <c:pt idx="250">
                  <c:v>-38767.5452</c:v>
                </c:pt>
                <c:pt idx="251">
                  <c:v>-85640.350699999894</c:v>
                </c:pt>
                <c:pt idx="252">
                  <c:v>-89035.808599999902</c:v>
                </c:pt>
                <c:pt idx="253">
                  <c:v>-108484.886499999</c:v>
                </c:pt>
                <c:pt idx="254">
                  <c:v>-386317.67700000003</c:v>
                </c:pt>
                <c:pt idx="255">
                  <c:v>-72683.496889999995</c:v>
                </c:pt>
                <c:pt idx="256">
                  <c:v>-25872.0930999999</c:v>
                </c:pt>
                <c:pt idx="257">
                  <c:v>-44491.219899999996</c:v>
                </c:pt>
                <c:pt idx="258">
                  <c:v>-32225.5300299999</c:v>
                </c:pt>
                <c:pt idx="259">
                  <c:v>-30362.678733999899</c:v>
                </c:pt>
                <c:pt idx="260">
                  <c:v>-33591.485750599903</c:v>
                </c:pt>
                <c:pt idx="261">
                  <c:v>-37219.031499999903</c:v>
                </c:pt>
                <c:pt idx="262">
                  <c:v>-40899.614299999899</c:v>
                </c:pt>
                <c:pt idx="263">
                  <c:v>-29316.780799999899</c:v>
                </c:pt>
                <c:pt idx="264">
                  <c:v>-65661.786370000002</c:v>
                </c:pt>
                <c:pt idx="265">
                  <c:v>99197.093120000005</c:v>
                </c:pt>
                <c:pt idx="266">
                  <c:v>211545.81029999899</c:v>
                </c:pt>
                <c:pt idx="267">
                  <c:v>-66026.413999999902</c:v>
                </c:pt>
                <c:pt idx="268">
                  <c:v>-39064.425000000003</c:v>
                </c:pt>
                <c:pt idx="269">
                  <c:v>-29517.55399</c:v>
                </c:pt>
                <c:pt idx="270">
                  <c:v>-29745.516462600001</c:v>
                </c:pt>
                <c:pt idx="271">
                  <c:v>-27436.647274099902</c:v>
                </c:pt>
                <c:pt idx="272">
                  <c:v>-27339.6632228989</c:v>
                </c:pt>
                <c:pt idx="273">
                  <c:v>-24152.137299999999</c:v>
                </c:pt>
                <c:pt idx="274">
                  <c:v>698505.66700000002</c:v>
                </c:pt>
                <c:pt idx="275">
                  <c:v>-148982.11300000001</c:v>
                </c:pt>
                <c:pt idx="276">
                  <c:v>-71110.525099999999</c:v>
                </c:pt>
                <c:pt idx="277">
                  <c:v>-50114.812400000003</c:v>
                </c:pt>
                <c:pt idx="278">
                  <c:v>-29047.5279999999</c:v>
                </c:pt>
                <c:pt idx="279">
                  <c:v>-36690.0141</c:v>
                </c:pt>
                <c:pt idx="280">
                  <c:v>-28692.175630000002</c:v>
                </c:pt>
                <c:pt idx="281">
                  <c:v>-29157.2055699999</c:v>
                </c:pt>
                <c:pt idx="282">
                  <c:v>-26428.735571000001</c:v>
                </c:pt>
                <c:pt idx="283">
                  <c:v>-25452.7567241</c:v>
                </c:pt>
                <c:pt idx="284">
                  <c:v>8872.1600399999807</c:v>
                </c:pt>
                <c:pt idx="285">
                  <c:v>-26255.3280338</c:v>
                </c:pt>
                <c:pt idx="286">
                  <c:v>-27256.267930000002</c:v>
                </c:pt>
                <c:pt idx="287">
                  <c:v>-25439.007655000001</c:v>
                </c:pt>
                <c:pt idx="288">
                  <c:v>-23579.093700000001</c:v>
                </c:pt>
                <c:pt idx="289">
                  <c:v>74154.239000000001</c:v>
                </c:pt>
                <c:pt idx="290">
                  <c:v>-18420.836999999901</c:v>
                </c:pt>
                <c:pt idx="291">
                  <c:v>-45328.9116499999</c:v>
                </c:pt>
                <c:pt idx="292">
                  <c:v>-10801.022339999899</c:v>
                </c:pt>
                <c:pt idx="293">
                  <c:v>-23556.0179519999</c:v>
                </c:pt>
                <c:pt idx="294">
                  <c:v>-22925.573563869901</c:v>
                </c:pt>
                <c:pt idx="295">
                  <c:v>-23024.615100999999</c:v>
                </c:pt>
                <c:pt idx="296">
                  <c:v>-25933.182400000002</c:v>
                </c:pt>
                <c:pt idx="297">
                  <c:v>-1922.52990000003</c:v>
                </c:pt>
                <c:pt idx="298">
                  <c:v>52520.306899999901</c:v>
                </c:pt>
                <c:pt idx="299">
                  <c:v>-105814.66599999899</c:v>
                </c:pt>
                <c:pt idx="300">
                  <c:v>-52110.936209999898</c:v>
                </c:pt>
                <c:pt idx="301">
                  <c:v>-62072.068929999899</c:v>
                </c:pt>
                <c:pt idx="302">
                  <c:v>-38361.912799999998</c:v>
                </c:pt>
                <c:pt idx="303">
                  <c:v>-34957.619999999901</c:v>
                </c:pt>
                <c:pt idx="304">
                  <c:v>-26687.819899999999</c:v>
                </c:pt>
                <c:pt idx="305">
                  <c:v>-25307.214449999901</c:v>
                </c:pt>
                <c:pt idx="306">
                  <c:v>-21516.463449999999</c:v>
                </c:pt>
                <c:pt idx="307">
                  <c:v>-24041.468069999901</c:v>
                </c:pt>
                <c:pt idx="308">
                  <c:v>-24386.155699999999</c:v>
                </c:pt>
                <c:pt idx="309">
                  <c:v>-20748.6423</c:v>
                </c:pt>
                <c:pt idx="310">
                  <c:v>-25239.436699999998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E-42D9-ADD7-CC9858F3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974160"/>
        <c:axId val="808977768"/>
      </c:lineChart>
      <c:catAx>
        <c:axId val="80897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7768"/>
        <c:crosses val="autoZero"/>
        <c:auto val="1"/>
        <c:lblAlgn val="ctr"/>
        <c:lblOffset val="100"/>
        <c:noMultiLvlLbl val="0"/>
      </c:catAx>
      <c:valAx>
        <c:axId val="8089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'depletion 22'!$J$1</c:f>
              <c:strCache>
                <c:ptCount val="1"/>
                <c:pt idx="0">
                  <c:v>mnw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'depletion 22'!$J$2:$J$53</c:f>
              <c:numCache>
                <c:formatCode>General</c:formatCode>
                <c:ptCount val="52"/>
                <c:pt idx="0">
                  <c:v>-108.67999999999302</c:v>
                </c:pt>
                <c:pt idx="1">
                  <c:v>-114.48999999999069</c:v>
                </c:pt>
                <c:pt idx="2">
                  <c:v>-111.6530999999959</c:v>
                </c:pt>
                <c:pt idx="3">
                  <c:v>-117.90179999999236</c:v>
                </c:pt>
                <c:pt idx="4">
                  <c:v>-65.347300000023097</c:v>
                </c:pt>
                <c:pt idx="5">
                  <c:v>-55.269199999980628</c:v>
                </c:pt>
                <c:pt idx="6">
                  <c:v>-85.279799999989336</c:v>
                </c:pt>
                <c:pt idx="7">
                  <c:v>-102.79589999999735</c:v>
                </c:pt>
                <c:pt idx="8">
                  <c:v>-19370.995400000014</c:v>
                </c:pt>
                <c:pt idx="9">
                  <c:v>-27839.554700000008</c:v>
                </c:pt>
                <c:pt idx="10">
                  <c:v>2499.6468999999925</c:v>
                </c:pt>
                <c:pt idx="11">
                  <c:v>13057.856999999989</c:v>
                </c:pt>
                <c:pt idx="12">
                  <c:v>25925.473000000027</c:v>
                </c:pt>
                <c:pt idx="13">
                  <c:v>36651.837999999989</c:v>
                </c:pt>
                <c:pt idx="14">
                  <c:v>5839.1423999999824</c:v>
                </c:pt>
                <c:pt idx="15">
                  <c:v>-3588.0582999999751</c:v>
                </c:pt>
                <c:pt idx="16">
                  <c:v>-227.79000000000815</c:v>
                </c:pt>
                <c:pt idx="17">
                  <c:v>-603.51550000000861</c:v>
                </c:pt>
                <c:pt idx="18">
                  <c:v>13423.651200000022</c:v>
                </c:pt>
                <c:pt idx="19">
                  <c:v>-272.14220000003115</c:v>
                </c:pt>
                <c:pt idx="20">
                  <c:v>-1887.4613000000245</c:v>
                </c:pt>
                <c:pt idx="21">
                  <c:v>-14591.557300000015</c:v>
                </c:pt>
                <c:pt idx="22">
                  <c:v>-49562.059200000018</c:v>
                </c:pt>
                <c:pt idx="23">
                  <c:v>-54262.157800000015</c:v>
                </c:pt>
                <c:pt idx="24">
                  <c:v>-40819.885000000009</c:v>
                </c:pt>
                <c:pt idx="25">
                  <c:v>-11062.21689999997</c:v>
                </c:pt>
                <c:pt idx="26">
                  <c:v>26647.093099999998</c:v>
                </c:pt>
                <c:pt idx="27">
                  <c:v>28946.481500000024</c:v>
                </c:pt>
                <c:pt idx="28">
                  <c:v>54618.134900000005</c:v>
                </c:pt>
                <c:pt idx="29">
                  <c:v>52288.96179999999</c:v>
                </c:pt>
                <c:pt idx="30">
                  <c:v>18547.156799999997</c:v>
                </c:pt>
                <c:pt idx="31">
                  <c:v>1117.8781000000017</c:v>
                </c:pt>
                <c:pt idx="32">
                  <c:v>665.0335999999952</c:v>
                </c:pt>
                <c:pt idx="33">
                  <c:v>1333.304999999993</c:v>
                </c:pt>
                <c:pt idx="34">
                  <c:v>-28005.285500000027</c:v>
                </c:pt>
                <c:pt idx="35">
                  <c:v>-72773.47099999999</c:v>
                </c:pt>
                <c:pt idx="36">
                  <c:v>-83632.382600000012</c:v>
                </c:pt>
                <c:pt idx="37">
                  <c:v>-90698.377399999998</c:v>
                </c:pt>
                <c:pt idx="38">
                  <c:v>-69406.189899999998</c:v>
                </c:pt>
                <c:pt idx="39">
                  <c:v>-10488.555300000007</c:v>
                </c:pt>
                <c:pt idx="40">
                  <c:v>33309.52469999998</c:v>
                </c:pt>
                <c:pt idx="41">
                  <c:v>92642.34</c:v>
                </c:pt>
                <c:pt idx="42">
                  <c:v>114188.36029999997</c:v>
                </c:pt>
                <c:pt idx="43">
                  <c:v>100030.78640000001</c:v>
                </c:pt>
                <c:pt idx="44">
                  <c:v>67718.875999999989</c:v>
                </c:pt>
                <c:pt idx="45">
                  <c:v>7960.7041999999783</c:v>
                </c:pt>
                <c:pt idx="46">
                  <c:v>-447.82710000002407</c:v>
                </c:pt>
                <c:pt idx="47">
                  <c:v>1735.0298000000184</c:v>
                </c:pt>
                <c:pt idx="48">
                  <c:v>1693.6985000000277</c:v>
                </c:pt>
                <c:pt idx="49">
                  <c:v>1675.1528000000108</c:v>
                </c:pt>
                <c:pt idx="50">
                  <c:v>17648.329099999988</c:v>
                </c:pt>
                <c:pt idx="51">
                  <c:v>11974.208200000008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A-487A-A883-5DF073F2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25928"/>
        <c:axId val="706827568"/>
      </c:lineChart>
      <c:catAx>
        <c:axId val="70682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7568"/>
        <c:crosses val="autoZero"/>
        <c:auto val="1"/>
        <c:lblAlgn val="ctr"/>
        <c:lblOffset val="100"/>
        <c:noMultiLvlLbl val="0"/>
      </c:catAx>
      <c:valAx>
        <c:axId val="706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'depletion 22'!$G$1</c:f>
              <c:strCache>
                <c:ptCount val="1"/>
                <c:pt idx="0">
                  <c:v>MNW2_OUT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'depletion 22'!$E$2:$E$48</c:f>
              <c:numCache>
                <c:formatCode>m/d/yyyy</c:formatCode>
                <c:ptCount val="47"/>
                <c:pt idx="0">
                  <c:v>32881</c:v>
                </c:pt>
                <c:pt idx="1">
                  <c:v>32887</c:v>
                </c:pt>
                <c:pt idx="2">
                  <c:v>32905</c:v>
                </c:pt>
                <c:pt idx="3">
                  <c:v>32933</c:v>
                </c:pt>
                <c:pt idx="4">
                  <c:v>32964</c:v>
                </c:pt>
                <c:pt idx="5">
                  <c:v>32994</c:v>
                </c:pt>
                <c:pt idx="6">
                  <c:v>33021</c:v>
                </c:pt>
                <c:pt idx="7">
                  <c:v>33025</c:v>
                </c:pt>
                <c:pt idx="8">
                  <c:v>33055</c:v>
                </c:pt>
                <c:pt idx="9">
                  <c:v>33086</c:v>
                </c:pt>
                <c:pt idx="10">
                  <c:v>33117</c:v>
                </c:pt>
                <c:pt idx="11">
                  <c:v>33147</c:v>
                </c:pt>
                <c:pt idx="12">
                  <c:v>33178</c:v>
                </c:pt>
                <c:pt idx="13">
                  <c:v>33208</c:v>
                </c:pt>
                <c:pt idx="14">
                  <c:v>33239</c:v>
                </c:pt>
                <c:pt idx="15">
                  <c:v>33270</c:v>
                </c:pt>
                <c:pt idx="16">
                  <c:v>33272</c:v>
                </c:pt>
                <c:pt idx="17">
                  <c:v>33298</c:v>
                </c:pt>
                <c:pt idx="18">
                  <c:v>33301</c:v>
                </c:pt>
                <c:pt idx="19">
                  <c:v>33302</c:v>
                </c:pt>
                <c:pt idx="20">
                  <c:v>33329</c:v>
                </c:pt>
                <c:pt idx="21">
                  <c:v>33359</c:v>
                </c:pt>
                <c:pt idx="22">
                  <c:v>33390</c:v>
                </c:pt>
                <c:pt idx="23">
                  <c:v>33420</c:v>
                </c:pt>
                <c:pt idx="24">
                  <c:v>33451</c:v>
                </c:pt>
                <c:pt idx="25">
                  <c:v>33482</c:v>
                </c:pt>
                <c:pt idx="26">
                  <c:v>33512</c:v>
                </c:pt>
                <c:pt idx="27">
                  <c:v>33543</c:v>
                </c:pt>
                <c:pt idx="28">
                  <c:v>33573</c:v>
                </c:pt>
                <c:pt idx="29">
                  <c:v>33604</c:v>
                </c:pt>
                <c:pt idx="30">
                  <c:v>33635</c:v>
                </c:pt>
                <c:pt idx="31">
                  <c:v>33654</c:v>
                </c:pt>
                <c:pt idx="32">
                  <c:v>33664</c:v>
                </c:pt>
                <c:pt idx="33">
                  <c:v>33695</c:v>
                </c:pt>
                <c:pt idx="34">
                  <c:v>33725</c:v>
                </c:pt>
                <c:pt idx="35">
                  <c:v>33756</c:v>
                </c:pt>
                <c:pt idx="36">
                  <c:v>33786</c:v>
                </c:pt>
                <c:pt idx="37">
                  <c:v>33817</c:v>
                </c:pt>
                <c:pt idx="38">
                  <c:v>33848</c:v>
                </c:pt>
                <c:pt idx="39">
                  <c:v>33878</c:v>
                </c:pt>
                <c:pt idx="40">
                  <c:v>33909</c:v>
                </c:pt>
                <c:pt idx="41">
                  <c:v>33939</c:v>
                </c:pt>
                <c:pt idx="42">
                  <c:v>33946</c:v>
                </c:pt>
                <c:pt idx="43">
                  <c:v>33947</c:v>
                </c:pt>
                <c:pt idx="44">
                  <c:v>33948</c:v>
                </c:pt>
                <c:pt idx="45">
                  <c:v>33949</c:v>
                </c:pt>
                <c:pt idx="46">
                  <c:v>33970</c:v>
                </c:pt>
              </c:numCache>
            </c:numRef>
          </c:xVal>
          <c:yVal>
            <c:numRef>
              <c:f>'depletion 22'!$G$2:$G$48</c:f>
              <c:numCache>
                <c:formatCode>General</c:formatCode>
                <c:ptCount val="47"/>
                <c:pt idx="0">
                  <c:v>141446.06</c:v>
                </c:pt>
                <c:pt idx="1">
                  <c:v>141770.51999999999</c:v>
                </c:pt>
                <c:pt idx="2">
                  <c:v>141821.92000000001</c:v>
                </c:pt>
                <c:pt idx="3">
                  <c:v>136377.25</c:v>
                </c:pt>
                <c:pt idx="4">
                  <c:v>142620.23000000001</c:v>
                </c:pt>
                <c:pt idx="5">
                  <c:v>188370.97</c:v>
                </c:pt>
                <c:pt idx="6">
                  <c:v>203746.94</c:v>
                </c:pt>
                <c:pt idx="7">
                  <c:v>203692.47</c:v>
                </c:pt>
                <c:pt idx="8">
                  <c:v>222918.39</c:v>
                </c:pt>
                <c:pt idx="9">
                  <c:v>250676.38</c:v>
                </c:pt>
                <c:pt idx="10">
                  <c:v>248112.05</c:v>
                </c:pt>
                <c:pt idx="11">
                  <c:v>235011.16</c:v>
                </c:pt>
                <c:pt idx="12">
                  <c:v>209099.58</c:v>
                </c:pt>
                <c:pt idx="13">
                  <c:v>172402.62</c:v>
                </c:pt>
                <c:pt idx="14">
                  <c:v>166695.14000000001</c:v>
                </c:pt>
                <c:pt idx="15">
                  <c:v>170198.39999999999</c:v>
                </c:pt>
                <c:pt idx="16">
                  <c:v>170511.95</c:v>
                </c:pt>
                <c:pt idx="17">
                  <c:v>170968.03</c:v>
                </c:pt>
                <c:pt idx="18">
                  <c:v>157840.57999999999</c:v>
                </c:pt>
                <c:pt idx="19">
                  <c:v>158260.14000000001</c:v>
                </c:pt>
                <c:pt idx="20">
                  <c:v>159669.12</c:v>
                </c:pt>
                <c:pt idx="21">
                  <c:v>172517.03</c:v>
                </c:pt>
                <c:pt idx="22">
                  <c:v>208980.1</c:v>
                </c:pt>
                <c:pt idx="23">
                  <c:v>226602.45</c:v>
                </c:pt>
                <c:pt idx="24">
                  <c:v>249661.69</c:v>
                </c:pt>
                <c:pt idx="25">
                  <c:v>237581.5</c:v>
                </c:pt>
                <c:pt idx="26">
                  <c:v>222948.42</c:v>
                </c:pt>
                <c:pt idx="27">
                  <c:v>208589.84</c:v>
                </c:pt>
                <c:pt idx="28">
                  <c:v>168297.94</c:v>
                </c:pt>
                <c:pt idx="29">
                  <c:v>156317.01999999999</c:v>
                </c:pt>
                <c:pt idx="30">
                  <c:v>149512.48000000001</c:v>
                </c:pt>
                <c:pt idx="31">
                  <c:v>155611.88</c:v>
                </c:pt>
                <c:pt idx="32">
                  <c:v>155625.29999999999</c:v>
                </c:pt>
                <c:pt idx="33">
                  <c:v>148076.51999999999</c:v>
                </c:pt>
                <c:pt idx="34">
                  <c:v>182695.6</c:v>
                </c:pt>
                <c:pt idx="35">
                  <c:v>227468.77</c:v>
                </c:pt>
                <c:pt idx="36">
                  <c:v>238955.19</c:v>
                </c:pt>
                <c:pt idx="37">
                  <c:v>238576.05</c:v>
                </c:pt>
                <c:pt idx="38">
                  <c:v>251938.66</c:v>
                </c:pt>
                <c:pt idx="39">
                  <c:v>237826.34</c:v>
                </c:pt>
                <c:pt idx="40">
                  <c:v>205584.73</c:v>
                </c:pt>
                <c:pt idx="41">
                  <c:v>145865.78</c:v>
                </c:pt>
                <c:pt idx="42">
                  <c:v>137829.95000000001</c:v>
                </c:pt>
                <c:pt idx="43">
                  <c:v>138010.9</c:v>
                </c:pt>
                <c:pt idx="44">
                  <c:v>138247.22</c:v>
                </c:pt>
                <c:pt idx="45">
                  <c:v>138144.67000000001</c:v>
                </c:pt>
                <c:pt idx="46">
                  <c:v>138951.73000000001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A-4912-9C46-DD062B1E6979}"/>
            </c:ext>
          </c:extLst>
        </c:ser>
        <c:ser>
          <c:idx val="1"/>
          <c:order val="1"/>
          <c:tx>
            <c:strRef>
              <c:f>base!$W$1</c:f>
              <c:strCache>
                <c:ptCount val="1"/>
                <c:pt idx="0">
                  <c:v>MNW2_OUT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base!$A$2:$A$452</c:f>
              <c:numCache>
                <c:formatCode>m/d/yyyy</c:formatCode>
                <c:ptCount val="451"/>
                <c:pt idx="0">
                  <c:v>32881</c:v>
                </c:pt>
                <c:pt idx="1">
                  <c:v>32887</c:v>
                </c:pt>
                <c:pt idx="2">
                  <c:v>32905</c:v>
                </c:pt>
                <c:pt idx="3">
                  <c:v>32933</c:v>
                </c:pt>
                <c:pt idx="4">
                  <c:v>32964</c:v>
                </c:pt>
                <c:pt idx="5">
                  <c:v>32994</c:v>
                </c:pt>
                <c:pt idx="6">
                  <c:v>33021</c:v>
                </c:pt>
                <c:pt idx="7">
                  <c:v>33022</c:v>
                </c:pt>
                <c:pt idx="8">
                  <c:v>33025</c:v>
                </c:pt>
                <c:pt idx="9">
                  <c:v>33055</c:v>
                </c:pt>
                <c:pt idx="10">
                  <c:v>33086</c:v>
                </c:pt>
                <c:pt idx="11">
                  <c:v>33117</c:v>
                </c:pt>
                <c:pt idx="12">
                  <c:v>33147</c:v>
                </c:pt>
                <c:pt idx="13">
                  <c:v>33178</c:v>
                </c:pt>
                <c:pt idx="14">
                  <c:v>33208</c:v>
                </c:pt>
                <c:pt idx="15">
                  <c:v>33239</c:v>
                </c:pt>
                <c:pt idx="16">
                  <c:v>33270</c:v>
                </c:pt>
                <c:pt idx="17">
                  <c:v>33272</c:v>
                </c:pt>
                <c:pt idx="18">
                  <c:v>33298</c:v>
                </c:pt>
                <c:pt idx="19">
                  <c:v>33301</c:v>
                </c:pt>
                <c:pt idx="20">
                  <c:v>33302</c:v>
                </c:pt>
                <c:pt idx="21">
                  <c:v>33303</c:v>
                </c:pt>
                <c:pt idx="22">
                  <c:v>33329</c:v>
                </c:pt>
                <c:pt idx="23">
                  <c:v>33359</c:v>
                </c:pt>
                <c:pt idx="24">
                  <c:v>33390</c:v>
                </c:pt>
                <c:pt idx="25">
                  <c:v>33420</c:v>
                </c:pt>
                <c:pt idx="26">
                  <c:v>33451</c:v>
                </c:pt>
                <c:pt idx="27">
                  <c:v>33482</c:v>
                </c:pt>
                <c:pt idx="28">
                  <c:v>33512</c:v>
                </c:pt>
                <c:pt idx="29">
                  <c:v>33543</c:v>
                </c:pt>
                <c:pt idx="30">
                  <c:v>33573</c:v>
                </c:pt>
                <c:pt idx="31">
                  <c:v>33602</c:v>
                </c:pt>
                <c:pt idx="32">
                  <c:v>33604</c:v>
                </c:pt>
                <c:pt idx="33">
                  <c:v>33635</c:v>
                </c:pt>
                <c:pt idx="34">
                  <c:v>33646</c:v>
                </c:pt>
                <c:pt idx="35">
                  <c:v>33647</c:v>
                </c:pt>
                <c:pt idx="36">
                  <c:v>33664</c:v>
                </c:pt>
                <c:pt idx="37">
                  <c:v>33695</c:v>
                </c:pt>
                <c:pt idx="38">
                  <c:v>33725</c:v>
                </c:pt>
                <c:pt idx="39">
                  <c:v>33756</c:v>
                </c:pt>
                <c:pt idx="40">
                  <c:v>33786</c:v>
                </c:pt>
                <c:pt idx="41">
                  <c:v>33817</c:v>
                </c:pt>
                <c:pt idx="42">
                  <c:v>33848</c:v>
                </c:pt>
                <c:pt idx="43">
                  <c:v>33878</c:v>
                </c:pt>
                <c:pt idx="44">
                  <c:v>33909</c:v>
                </c:pt>
                <c:pt idx="45">
                  <c:v>33939</c:v>
                </c:pt>
                <c:pt idx="46">
                  <c:v>33946</c:v>
                </c:pt>
                <c:pt idx="47">
                  <c:v>33947</c:v>
                </c:pt>
                <c:pt idx="48">
                  <c:v>33948</c:v>
                </c:pt>
                <c:pt idx="49">
                  <c:v>33949</c:v>
                </c:pt>
                <c:pt idx="50">
                  <c:v>33950</c:v>
                </c:pt>
                <c:pt idx="51">
                  <c:v>33970</c:v>
                </c:pt>
                <c:pt idx="52">
                  <c:v>33971</c:v>
                </c:pt>
                <c:pt idx="53">
                  <c:v>33990</c:v>
                </c:pt>
                <c:pt idx="54">
                  <c:v>34001</c:v>
                </c:pt>
                <c:pt idx="55">
                  <c:v>34029</c:v>
                </c:pt>
                <c:pt idx="56">
                  <c:v>34060</c:v>
                </c:pt>
                <c:pt idx="57">
                  <c:v>34090</c:v>
                </c:pt>
                <c:pt idx="58">
                  <c:v>34121</c:v>
                </c:pt>
                <c:pt idx="59">
                  <c:v>34151</c:v>
                </c:pt>
                <c:pt idx="60">
                  <c:v>34182</c:v>
                </c:pt>
                <c:pt idx="61">
                  <c:v>34213</c:v>
                </c:pt>
                <c:pt idx="62">
                  <c:v>34243</c:v>
                </c:pt>
                <c:pt idx="63">
                  <c:v>34274</c:v>
                </c:pt>
                <c:pt idx="64">
                  <c:v>34304</c:v>
                </c:pt>
                <c:pt idx="65">
                  <c:v>34312</c:v>
                </c:pt>
                <c:pt idx="66">
                  <c:v>34335</c:v>
                </c:pt>
                <c:pt idx="67">
                  <c:v>34366</c:v>
                </c:pt>
                <c:pt idx="68">
                  <c:v>34394</c:v>
                </c:pt>
                <c:pt idx="69">
                  <c:v>34425</c:v>
                </c:pt>
                <c:pt idx="70">
                  <c:v>34455</c:v>
                </c:pt>
                <c:pt idx="71">
                  <c:v>34486</c:v>
                </c:pt>
                <c:pt idx="72">
                  <c:v>34516</c:v>
                </c:pt>
                <c:pt idx="73">
                  <c:v>34547</c:v>
                </c:pt>
                <c:pt idx="74">
                  <c:v>34578</c:v>
                </c:pt>
                <c:pt idx="75">
                  <c:v>34608</c:v>
                </c:pt>
                <c:pt idx="76">
                  <c:v>34639</c:v>
                </c:pt>
                <c:pt idx="77">
                  <c:v>34646</c:v>
                </c:pt>
                <c:pt idx="78">
                  <c:v>34669</c:v>
                </c:pt>
                <c:pt idx="79">
                  <c:v>34700</c:v>
                </c:pt>
                <c:pt idx="80">
                  <c:v>34707</c:v>
                </c:pt>
                <c:pt idx="81">
                  <c:v>34708</c:v>
                </c:pt>
                <c:pt idx="82">
                  <c:v>34709</c:v>
                </c:pt>
                <c:pt idx="83">
                  <c:v>34731</c:v>
                </c:pt>
                <c:pt idx="84">
                  <c:v>34759</c:v>
                </c:pt>
                <c:pt idx="85">
                  <c:v>34768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35046</c:v>
                </c:pt>
                <c:pt idx="96">
                  <c:v>35047</c:v>
                </c:pt>
                <c:pt idx="97">
                  <c:v>35065</c:v>
                </c:pt>
                <c:pt idx="98">
                  <c:v>35096</c:v>
                </c:pt>
                <c:pt idx="99">
                  <c:v>35100</c:v>
                </c:pt>
                <c:pt idx="100">
                  <c:v>35125</c:v>
                </c:pt>
                <c:pt idx="101">
                  <c:v>35156</c:v>
                </c:pt>
                <c:pt idx="102">
                  <c:v>35186</c:v>
                </c:pt>
                <c:pt idx="103">
                  <c:v>35217</c:v>
                </c:pt>
                <c:pt idx="104">
                  <c:v>35247</c:v>
                </c:pt>
                <c:pt idx="105">
                  <c:v>35249</c:v>
                </c:pt>
                <c:pt idx="106">
                  <c:v>35278</c:v>
                </c:pt>
                <c:pt idx="107">
                  <c:v>35309</c:v>
                </c:pt>
                <c:pt idx="108">
                  <c:v>35339</c:v>
                </c:pt>
                <c:pt idx="109">
                  <c:v>35370</c:v>
                </c:pt>
                <c:pt idx="110">
                  <c:v>35400</c:v>
                </c:pt>
                <c:pt idx="111">
                  <c:v>35410</c:v>
                </c:pt>
                <c:pt idx="112">
                  <c:v>35430</c:v>
                </c:pt>
                <c:pt idx="113">
                  <c:v>35431</c:v>
                </c:pt>
                <c:pt idx="114">
                  <c:v>35432</c:v>
                </c:pt>
                <c:pt idx="115">
                  <c:v>35456</c:v>
                </c:pt>
                <c:pt idx="116">
                  <c:v>35461</c:v>
                </c:pt>
                <c:pt idx="117">
                  <c:v>35462</c:v>
                </c:pt>
                <c:pt idx="118">
                  <c:v>35463</c:v>
                </c:pt>
                <c:pt idx="119">
                  <c:v>35464</c:v>
                </c:pt>
                <c:pt idx="120">
                  <c:v>35465</c:v>
                </c:pt>
                <c:pt idx="121">
                  <c:v>35466</c:v>
                </c:pt>
                <c:pt idx="122">
                  <c:v>35467</c:v>
                </c:pt>
                <c:pt idx="123">
                  <c:v>35468</c:v>
                </c:pt>
                <c:pt idx="124">
                  <c:v>35469</c:v>
                </c:pt>
                <c:pt idx="125">
                  <c:v>35490</c:v>
                </c:pt>
                <c:pt idx="126">
                  <c:v>35521</c:v>
                </c:pt>
                <c:pt idx="127">
                  <c:v>35551</c:v>
                </c:pt>
                <c:pt idx="128">
                  <c:v>35582</c:v>
                </c:pt>
                <c:pt idx="129">
                  <c:v>35612</c:v>
                </c:pt>
                <c:pt idx="130">
                  <c:v>35643</c:v>
                </c:pt>
                <c:pt idx="131">
                  <c:v>35674</c:v>
                </c:pt>
                <c:pt idx="132">
                  <c:v>35704</c:v>
                </c:pt>
                <c:pt idx="133">
                  <c:v>35735</c:v>
                </c:pt>
                <c:pt idx="134">
                  <c:v>35751</c:v>
                </c:pt>
                <c:pt idx="135">
                  <c:v>35752</c:v>
                </c:pt>
                <c:pt idx="136">
                  <c:v>35761</c:v>
                </c:pt>
                <c:pt idx="137">
                  <c:v>35762</c:v>
                </c:pt>
                <c:pt idx="138">
                  <c:v>35765</c:v>
                </c:pt>
                <c:pt idx="139">
                  <c:v>35796</c:v>
                </c:pt>
                <c:pt idx="140">
                  <c:v>35827</c:v>
                </c:pt>
                <c:pt idx="141">
                  <c:v>35846</c:v>
                </c:pt>
                <c:pt idx="142">
                  <c:v>35855</c:v>
                </c:pt>
                <c:pt idx="143">
                  <c:v>35868</c:v>
                </c:pt>
                <c:pt idx="144">
                  <c:v>35869</c:v>
                </c:pt>
                <c:pt idx="145">
                  <c:v>35870</c:v>
                </c:pt>
                <c:pt idx="146">
                  <c:v>35871</c:v>
                </c:pt>
                <c:pt idx="147">
                  <c:v>35872</c:v>
                </c:pt>
                <c:pt idx="148">
                  <c:v>35873</c:v>
                </c:pt>
                <c:pt idx="149">
                  <c:v>35874</c:v>
                </c:pt>
                <c:pt idx="150">
                  <c:v>35875</c:v>
                </c:pt>
                <c:pt idx="151">
                  <c:v>35886</c:v>
                </c:pt>
                <c:pt idx="152">
                  <c:v>35916</c:v>
                </c:pt>
                <c:pt idx="153">
                  <c:v>35945</c:v>
                </c:pt>
                <c:pt idx="154">
                  <c:v>35947</c:v>
                </c:pt>
                <c:pt idx="155">
                  <c:v>35977</c:v>
                </c:pt>
                <c:pt idx="156">
                  <c:v>36008</c:v>
                </c:pt>
                <c:pt idx="157">
                  <c:v>36039</c:v>
                </c:pt>
                <c:pt idx="158">
                  <c:v>36057</c:v>
                </c:pt>
                <c:pt idx="159">
                  <c:v>36069</c:v>
                </c:pt>
                <c:pt idx="160">
                  <c:v>36100</c:v>
                </c:pt>
                <c:pt idx="161">
                  <c:v>36123</c:v>
                </c:pt>
                <c:pt idx="162">
                  <c:v>36124</c:v>
                </c:pt>
                <c:pt idx="163">
                  <c:v>36130</c:v>
                </c:pt>
                <c:pt idx="164">
                  <c:v>36161</c:v>
                </c:pt>
                <c:pt idx="165">
                  <c:v>36192</c:v>
                </c:pt>
                <c:pt idx="166">
                  <c:v>36198</c:v>
                </c:pt>
                <c:pt idx="167">
                  <c:v>36199</c:v>
                </c:pt>
                <c:pt idx="168">
                  <c:v>36200</c:v>
                </c:pt>
                <c:pt idx="169">
                  <c:v>36201</c:v>
                </c:pt>
                <c:pt idx="170">
                  <c:v>36202</c:v>
                </c:pt>
                <c:pt idx="171">
                  <c:v>36203</c:v>
                </c:pt>
                <c:pt idx="172">
                  <c:v>36204</c:v>
                </c:pt>
                <c:pt idx="173">
                  <c:v>36205</c:v>
                </c:pt>
                <c:pt idx="174">
                  <c:v>36206</c:v>
                </c:pt>
                <c:pt idx="175">
                  <c:v>36220</c:v>
                </c:pt>
                <c:pt idx="176">
                  <c:v>36251</c:v>
                </c:pt>
                <c:pt idx="177">
                  <c:v>36281</c:v>
                </c:pt>
                <c:pt idx="178">
                  <c:v>36312</c:v>
                </c:pt>
                <c:pt idx="179">
                  <c:v>36342</c:v>
                </c:pt>
                <c:pt idx="180">
                  <c:v>36373</c:v>
                </c:pt>
                <c:pt idx="181">
                  <c:v>36404</c:v>
                </c:pt>
                <c:pt idx="182">
                  <c:v>36434</c:v>
                </c:pt>
                <c:pt idx="183">
                  <c:v>36465</c:v>
                </c:pt>
                <c:pt idx="184">
                  <c:v>36495</c:v>
                </c:pt>
                <c:pt idx="185">
                  <c:v>36526</c:v>
                </c:pt>
                <c:pt idx="186">
                  <c:v>36557</c:v>
                </c:pt>
                <c:pt idx="187">
                  <c:v>36571</c:v>
                </c:pt>
                <c:pt idx="188">
                  <c:v>36586</c:v>
                </c:pt>
                <c:pt idx="189">
                  <c:v>36617</c:v>
                </c:pt>
                <c:pt idx="190">
                  <c:v>36647</c:v>
                </c:pt>
                <c:pt idx="191">
                  <c:v>36678</c:v>
                </c:pt>
                <c:pt idx="192">
                  <c:v>36708</c:v>
                </c:pt>
                <c:pt idx="193">
                  <c:v>36739</c:v>
                </c:pt>
                <c:pt idx="194">
                  <c:v>36770</c:v>
                </c:pt>
                <c:pt idx="195">
                  <c:v>36800</c:v>
                </c:pt>
                <c:pt idx="196">
                  <c:v>36831</c:v>
                </c:pt>
                <c:pt idx="197">
                  <c:v>36861</c:v>
                </c:pt>
                <c:pt idx="198">
                  <c:v>36892</c:v>
                </c:pt>
                <c:pt idx="199">
                  <c:v>36923</c:v>
                </c:pt>
                <c:pt idx="200">
                  <c:v>36951</c:v>
                </c:pt>
                <c:pt idx="201">
                  <c:v>36982</c:v>
                </c:pt>
                <c:pt idx="202">
                  <c:v>37012</c:v>
                </c:pt>
                <c:pt idx="203">
                  <c:v>37043</c:v>
                </c:pt>
                <c:pt idx="204">
                  <c:v>37057</c:v>
                </c:pt>
                <c:pt idx="205">
                  <c:v>37073</c:v>
                </c:pt>
                <c:pt idx="206">
                  <c:v>37104</c:v>
                </c:pt>
                <c:pt idx="207">
                  <c:v>37135</c:v>
                </c:pt>
                <c:pt idx="208">
                  <c:v>37154</c:v>
                </c:pt>
                <c:pt idx="209">
                  <c:v>37165</c:v>
                </c:pt>
                <c:pt idx="210">
                  <c:v>37196</c:v>
                </c:pt>
                <c:pt idx="211">
                  <c:v>37208</c:v>
                </c:pt>
                <c:pt idx="212">
                  <c:v>37218</c:v>
                </c:pt>
                <c:pt idx="213">
                  <c:v>37220</c:v>
                </c:pt>
                <c:pt idx="214">
                  <c:v>37226</c:v>
                </c:pt>
                <c:pt idx="215">
                  <c:v>37227</c:v>
                </c:pt>
                <c:pt idx="216">
                  <c:v>37257</c:v>
                </c:pt>
                <c:pt idx="217">
                  <c:v>37288</c:v>
                </c:pt>
                <c:pt idx="218">
                  <c:v>37316</c:v>
                </c:pt>
                <c:pt idx="219">
                  <c:v>37347</c:v>
                </c:pt>
                <c:pt idx="220">
                  <c:v>37377</c:v>
                </c:pt>
                <c:pt idx="221">
                  <c:v>37408</c:v>
                </c:pt>
                <c:pt idx="222">
                  <c:v>37438</c:v>
                </c:pt>
                <c:pt idx="223">
                  <c:v>37469</c:v>
                </c:pt>
                <c:pt idx="224">
                  <c:v>37500</c:v>
                </c:pt>
                <c:pt idx="225">
                  <c:v>37530</c:v>
                </c:pt>
                <c:pt idx="226">
                  <c:v>37561</c:v>
                </c:pt>
                <c:pt idx="227">
                  <c:v>37568</c:v>
                </c:pt>
                <c:pt idx="228">
                  <c:v>37591</c:v>
                </c:pt>
                <c:pt idx="229">
                  <c:v>37604</c:v>
                </c:pt>
                <c:pt idx="230">
                  <c:v>37605</c:v>
                </c:pt>
                <c:pt idx="231">
                  <c:v>37606</c:v>
                </c:pt>
                <c:pt idx="232">
                  <c:v>37607</c:v>
                </c:pt>
                <c:pt idx="233">
                  <c:v>37611</c:v>
                </c:pt>
                <c:pt idx="234">
                  <c:v>37622</c:v>
                </c:pt>
                <c:pt idx="235">
                  <c:v>37653</c:v>
                </c:pt>
                <c:pt idx="236">
                  <c:v>37681</c:v>
                </c:pt>
                <c:pt idx="237">
                  <c:v>37712</c:v>
                </c:pt>
                <c:pt idx="238">
                  <c:v>37742</c:v>
                </c:pt>
                <c:pt idx="239">
                  <c:v>37773</c:v>
                </c:pt>
                <c:pt idx="240">
                  <c:v>37803</c:v>
                </c:pt>
                <c:pt idx="241">
                  <c:v>37834</c:v>
                </c:pt>
                <c:pt idx="242">
                  <c:v>37865</c:v>
                </c:pt>
                <c:pt idx="243">
                  <c:v>37895</c:v>
                </c:pt>
                <c:pt idx="244">
                  <c:v>37926</c:v>
                </c:pt>
                <c:pt idx="245">
                  <c:v>37956</c:v>
                </c:pt>
                <c:pt idx="246">
                  <c:v>37985</c:v>
                </c:pt>
                <c:pt idx="247">
                  <c:v>37987</c:v>
                </c:pt>
                <c:pt idx="248">
                  <c:v>37988</c:v>
                </c:pt>
                <c:pt idx="249">
                  <c:v>38018</c:v>
                </c:pt>
                <c:pt idx="250">
                  <c:v>38035</c:v>
                </c:pt>
                <c:pt idx="251">
                  <c:v>38047</c:v>
                </c:pt>
                <c:pt idx="252">
                  <c:v>38078</c:v>
                </c:pt>
                <c:pt idx="253">
                  <c:v>38108</c:v>
                </c:pt>
                <c:pt idx="254">
                  <c:v>38139</c:v>
                </c:pt>
                <c:pt idx="255">
                  <c:v>38169</c:v>
                </c:pt>
                <c:pt idx="256">
                  <c:v>38200</c:v>
                </c:pt>
                <c:pt idx="257">
                  <c:v>38228</c:v>
                </c:pt>
                <c:pt idx="258">
                  <c:v>38231</c:v>
                </c:pt>
                <c:pt idx="259">
                  <c:v>38261</c:v>
                </c:pt>
                <c:pt idx="260">
                  <c:v>38292</c:v>
                </c:pt>
                <c:pt idx="261">
                  <c:v>38322</c:v>
                </c:pt>
                <c:pt idx="262">
                  <c:v>38329</c:v>
                </c:pt>
                <c:pt idx="263">
                  <c:v>38330</c:v>
                </c:pt>
                <c:pt idx="264">
                  <c:v>38349</c:v>
                </c:pt>
                <c:pt idx="265">
                  <c:v>38353</c:v>
                </c:pt>
                <c:pt idx="266">
                  <c:v>38384</c:v>
                </c:pt>
                <c:pt idx="267">
                  <c:v>38412</c:v>
                </c:pt>
                <c:pt idx="268">
                  <c:v>38443</c:v>
                </c:pt>
                <c:pt idx="269">
                  <c:v>38473</c:v>
                </c:pt>
                <c:pt idx="270">
                  <c:v>38483</c:v>
                </c:pt>
                <c:pt idx="271">
                  <c:v>38504</c:v>
                </c:pt>
                <c:pt idx="272">
                  <c:v>38534</c:v>
                </c:pt>
                <c:pt idx="273">
                  <c:v>38540</c:v>
                </c:pt>
                <c:pt idx="274">
                  <c:v>38565</c:v>
                </c:pt>
                <c:pt idx="275">
                  <c:v>38596</c:v>
                </c:pt>
                <c:pt idx="276">
                  <c:v>38600</c:v>
                </c:pt>
                <c:pt idx="277">
                  <c:v>38624</c:v>
                </c:pt>
                <c:pt idx="278">
                  <c:v>38626</c:v>
                </c:pt>
                <c:pt idx="279">
                  <c:v>38657</c:v>
                </c:pt>
                <c:pt idx="280">
                  <c:v>38687</c:v>
                </c:pt>
                <c:pt idx="281">
                  <c:v>38688</c:v>
                </c:pt>
                <c:pt idx="282">
                  <c:v>38705</c:v>
                </c:pt>
                <c:pt idx="283">
                  <c:v>38706</c:v>
                </c:pt>
                <c:pt idx="284">
                  <c:v>38708</c:v>
                </c:pt>
                <c:pt idx="285">
                  <c:v>38709</c:v>
                </c:pt>
                <c:pt idx="286">
                  <c:v>38717</c:v>
                </c:pt>
                <c:pt idx="287">
                  <c:v>38718</c:v>
                </c:pt>
                <c:pt idx="288">
                  <c:v>38720</c:v>
                </c:pt>
                <c:pt idx="289">
                  <c:v>38749</c:v>
                </c:pt>
                <c:pt idx="290">
                  <c:v>38777</c:v>
                </c:pt>
                <c:pt idx="291">
                  <c:v>38808</c:v>
                </c:pt>
                <c:pt idx="292">
                  <c:v>38838</c:v>
                </c:pt>
                <c:pt idx="293">
                  <c:v>38869</c:v>
                </c:pt>
                <c:pt idx="294">
                  <c:v>38899</c:v>
                </c:pt>
                <c:pt idx="295">
                  <c:v>38930</c:v>
                </c:pt>
                <c:pt idx="296">
                  <c:v>38961</c:v>
                </c:pt>
                <c:pt idx="297">
                  <c:v>38991</c:v>
                </c:pt>
                <c:pt idx="298">
                  <c:v>39022</c:v>
                </c:pt>
                <c:pt idx="299">
                  <c:v>39052</c:v>
                </c:pt>
                <c:pt idx="300">
                  <c:v>39078</c:v>
                </c:pt>
                <c:pt idx="301">
                  <c:v>39083</c:v>
                </c:pt>
                <c:pt idx="302">
                  <c:v>39114</c:v>
                </c:pt>
                <c:pt idx="303">
                  <c:v>39123</c:v>
                </c:pt>
                <c:pt idx="304">
                  <c:v>39124</c:v>
                </c:pt>
                <c:pt idx="305">
                  <c:v>39142</c:v>
                </c:pt>
                <c:pt idx="306">
                  <c:v>39173</c:v>
                </c:pt>
                <c:pt idx="307">
                  <c:v>39203</c:v>
                </c:pt>
                <c:pt idx="308">
                  <c:v>39234</c:v>
                </c:pt>
                <c:pt idx="309">
                  <c:v>39264</c:v>
                </c:pt>
                <c:pt idx="310">
                  <c:v>39278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39423</c:v>
                </c:pt>
                <c:pt idx="317">
                  <c:v>39435</c:v>
                </c:pt>
                <c:pt idx="318">
                  <c:v>39436</c:v>
                </c:pt>
                <c:pt idx="319">
                  <c:v>39448</c:v>
                </c:pt>
                <c:pt idx="320">
                  <c:v>39452</c:v>
                </c:pt>
                <c:pt idx="321">
                  <c:v>39453</c:v>
                </c:pt>
                <c:pt idx="322">
                  <c:v>39479</c:v>
                </c:pt>
                <c:pt idx="323">
                  <c:v>39508</c:v>
                </c:pt>
                <c:pt idx="324">
                  <c:v>39539</c:v>
                </c:pt>
                <c:pt idx="325">
                  <c:v>39569</c:v>
                </c:pt>
                <c:pt idx="326">
                  <c:v>39600</c:v>
                </c:pt>
                <c:pt idx="327">
                  <c:v>39630</c:v>
                </c:pt>
                <c:pt idx="328">
                  <c:v>39661</c:v>
                </c:pt>
                <c:pt idx="329">
                  <c:v>39692</c:v>
                </c:pt>
                <c:pt idx="330">
                  <c:v>39719</c:v>
                </c:pt>
                <c:pt idx="331">
                  <c:v>39722</c:v>
                </c:pt>
                <c:pt idx="332">
                  <c:v>39753</c:v>
                </c:pt>
                <c:pt idx="333">
                  <c:v>39783</c:v>
                </c:pt>
                <c:pt idx="334">
                  <c:v>39814</c:v>
                </c:pt>
                <c:pt idx="335">
                  <c:v>39845</c:v>
                </c:pt>
                <c:pt idx="336">
                  <c:v>39862</c:v>
                </c:pt>
                <c:pt idx="337">
                  <c:v>39873</c:v>
                </c:pt>
                <c:pt idx="338">
                  <c:v>39904</c:v>
                </c:pt>
                <c:pt idx="339">
                  <c:v>39934</c:v>
                </c:pt>
                <c:pt idx="340">
                  <c:v>39965</c:v>
                </c:pt>
                <c:pt idx="341">
                  <c:v>39992</c:v>
                </c:pt>
                <c:pt idx="342">
                  <c:v>39995</c:v>
                </c:pt>
                <c:pt idx="343">
                  <c:v>40026</c:v>
                </c:pt>
                <c:pt idx="344">
                  <c:v>40042</c:v>
                </c:pt>
                <c:pt idx="345">
                  <c:v>40057</c:v>
                </c:pt>
                <c:pt idx="346">
                  <c:v>40063</c:v>
                </c:pt>
                <c:pt idx="347">
                  <c:v>40087</c:v>
                </c:pt>
                <c:pt idx="348">
                  <c:v>40100</c:v>
                </c:pt>
                <c:pt idx="349">
                  <c:v>40118</c:v>
                </c:pt>
                <c:pt idx="350">
                  <c:v>40148</c:v>
                </c:pt>
                <c:pt idx="351">
                  <c:v>40179</c:v>
                </c:pt>
                <c:pt idx="352">
                  <c:v>40197</c:v>
                </c:pt>
                <c:pt idx="353">
                  <c:v>40198</c:v>
                </c:pt>
                <c:pt idx="354">
                  <c:v>40199</c:v>
                </c:pt>
                <c:pt idx="355">
                  <c:v>40200</c:v>
                </c:pt>
                <c:pt idx="356">
                  <c:v>40201</c:v>
                </c:pt>
                <c:pt idx="357">
                  <c:v>40210</c:v>
                </c:pt>
                <c:pt idx="358">
                  <c:v>40238</c:v>
                </c:pt>
                <c:pt idx="359">
                  <c:v>40269</c:v>
                </c:pt>
                <c:pt idx="360">
                  <c:v>40299</c:v>
                </c:pt>
                <c:pt idx="361">
                  <c:v>40330</c:v>
                </c:pt>
                <c:pt idx="362">
                  <c:v>40360</c:v>
                </c:pt>
                <c:pt idx="363">
                  <c:v>40391</c:v>
                </c:pt>
                <c:pt idx="364">
                  <c:v>40422</c:v>
                </c:pt>
                <c:pt idx="365">
                  <c:v>40452</c:v>
                </c:pt>
                <c:pt idx="366">
                  <c:v>40477</c:v>
                </c:pt>
                <c:pt idx="367">
                  <c:v>40483</c:v>
                </c:pt>
                <c:pt idx="368">
                  <c:v>40501</c:v>
                </c:pt>
                <c:pt idx="369">
                  <c:v>40513</c:v>
                </c:pt>
                <c:pt idx="370">
                  <c:v>40544</c:v>
                </c:pt>
                <c:pt idx="371">
                  <c:v>40575</c:v>
                </c:pt>
                <c:pt idx="372">
                  <c:v>40603</c:v>
                </c:pt>
                <c:pt idx="373">
                  <c:v>40634</c:v>
                </c:pt>
                <c:pt idx="374">
                  <c:v>40664</c:v>
                </c:pt>
                <c:pt idx="375">
                  <c:v>40675</c:v>
                </c:pt>
                <c:pt idx="376">
                  <c:v>40695</c:v>
                </c:pt>
                <c:pt idx="377">
                  <c:v>40725</c:v>
                </c:pt>
                <c:pt idx="378">
                  <c:v>40756</c:v>
                </c:pt>
                <c:pt idx="379">
                  <c:v>40787</c:v>
                </c:pt>
                <c:pt idx="380">
                  <c:v>40817</c:v>
                </c:pt>
                <c:pt idx="381">
                  <c:v>40848</c:v>
                </c:pt>
                <c:pt idx="382">
                  <c:v>40878</c:v>
                </c:pt>
                <c:pt idx="383">
                  <c:v>40909</c:v>
                </c:pt>
                <c:pt idx="384">
                  <c:v>40930</c:v>
                </c:pt>
                <c:pt idx="385">
                  <c:v>40931</c:v>
                </c:pt>
                <c:pt idx="386">
                  <c:v>40932</c:v>
                </c:pt>
                <c:pt idx="387">
                  <c:v>40940</c:v>
                </c:pt>
                <c:pt idx="388">
                  <c:v>40969</c:v>
                </c:pt>
                <c:pt idx="389">
                  <c:v>41000</c:v>
                </c:pt>
                <c:pt idx="390">
                  <c:v>41030</c:v>
                </c:pt>
                <c:pt idx="391">
                  <c:v>41061</c:v>
                </c:pt>
                <c:pt idx="392">
                  <c:v>41091</c:v>
                </c:pt>
                <c:pt idx="393">
                  <c:v>41122</c:v>
                </c:pt>
                <c:pt idx="394">
                  <c:v>41153</c:v>
                </c:pt>
                <c:pt idx="395">
                  <c:v>41183</c:v>
                </c:pt>
                <c:pt idx="396">
                  <c:v>41214</c:v>
                </c:pt>
                <c:pt idx="397">
                  <c:v>41243</c:v>
                </c:pt>
                <c:pt idx="398">
                  <c:v>41244</c:v>
                </c:pt>
                <c:pt idx="399">
                  <c:v>41245</c:v>
                </c:pt>
                <c:pt idx="400">
                  <c:v>41246</c:v>
                </c:pt>
                <c:pt idx="401">
                  <c:v>41249</c:v>
                </c:pt>
                <c:pt idx="402">
                  <c:v>41266</c:v>
                </c:pt>
                <c:pt idx="403">
                  <c:v>41275</c:v>
                </c:pt>
                <c:pt idx="404">
                  <c:v>41306</c:v>
                </c:pt>
                <c:pt idx="405">
                  <c:v>41334</c:v>
                </c:pt>
                <c:pt idx="406">
                  <c:v>41365</c:v>
                </c:pt>
                <c:pt idx="407">
                  <c:v>41395</c:v>
                </c:pt>
                <c:pt idx="408">
                  <c:v>41426</c:v>
                </c:pt>
                <c:pt idx="409">
                  <c:v>41456</c:v>
                </c:pt>
                <c:pt idx="410">
                  <c:v>41487</c:v>
                </c:pt>
                <c:pt idx="411">
                  <c:v>41518</c:v>
                </c:pt>
                <c:pt idx="412">
                  <c:v>41524</c:v>
                </c:pt>
                <c:pt idx="413">
                  <c:v>41548</c:v>
                </c:pt>
                <c:pt idx="414">
                  <c:v>41579</c:v>
                </c:pt>
                <c:pt idx="415">
                  <c:v>41609</c:v>
                </c:pt>
                <c:pt idx="416">
                  <c:v>41640</c:v>
                </c:pt>
                <c:pt idx="417">
                  <c:v>41671</c:v>
                </c:pt>
                <c:pt idx="418">
                  <c:v>41679</c:v>
                </c:pt>
                <c:pt idx="419">
                  <c:v>41680</c:v>
                </c:pt>
                <c:pt idx="420">
                  <c:v>41699</c:v>
                </c:pt>
                <c:pt idx="421">
                  <c:v>41730</c:v>
                </c:pt>
                <c:pt idx="422">
                  <c:v>41760</c:v>
                </c:pt>
                <c:pt idx="423">
                  <c:v>41786</c:v>
                </c:pt>
                <c:pt idx="424">
                  <c:v>41791</c:v>
                </c:pt>
                <c:pt idx="425">
                  <c:v>41821</c:v>
                </c:pt>
                <c:pt idx="426">
                  <c:v>41852</c:v>
                </c:pt>
                <c:pt idx="427">
                  <c:v>41883</c:v>
                </c:pt>
                <c:pt idx="428">
                  <c:v>41913</c:v>
                </c:pt>
                <c:pt idx="429">
                  <c:v>41944</c:v>
                </c:pt>
                <c:pt idx="430">
                  <c:v>41974</c:v>
                </c:pt>
                <c:pt idx="431">
                  <c:v>41977</c:v>
                </c:pt>
                <c:pt idx="432">
                  <c:v>41978</c:v>
                </c:pt>
                <c:pt idx="433">
                  <c:v>41985</c:v>
                </c:pt>
                <c:pt idx="434">
                  <c:v>41986</c:v>
                </c:pt>
                <c:pt idx="435">
                  <c:v>42005</c:v>
                </c:pt>
                <c:pt idx="436">
                  <c:v>42036</c:v>
                </c:pt>
                <c:pt idx="437">
                  <c:v>42043</c:v>
                </c:pt>
                <c:pt idx="438">
                  <c:v>42064</c:v>
                </c:pt>
                <c:pt idx="439">
                  <c:v>42095</c:v>
                </c:pt>
                <c:pt idx="440">
                  <c:v>42125</c:v>
                </c:pt>
                <c:pt idx="441">
                  <c:v>42156</c:v>
                </c:pt>
                <c:pt idx="442">
                  <c:v>42186</c:v>
                </c:pt>
                <c:pt idx="443">
                  <c:v>42217</c:v>
                </c:pt>
                <c:pt idx="444">
                  <c:v>42248</c:v>
                </c:pt>
                <c:pt idx="445">
                  <c:v>42278</c:v>
                </c:pt>
                <c:pt idx="446">
                  <c:v>42292</c:v>
                </c:pt>
                <c:pt idx="447">
                  <c:v>42309</c:v>
                </c:pt>
                <c:pt idx="448">
                  <c:v>42339</c:v>
                </c:pt>
                <c:pt idx="449">
                  <c:v>42361</c:v>
                </c:pt>
                <c:pt idx="450">
                  <c:v>42370</c:v>
                </c:pt>
              </c:numCache>
            </c:numRef>
          </c:xVal>
          <c:yVal>
            <c:numRef>
              <c:f>base!$W$2:$W$52</c:f>
              <c:numCache>
                <c:formatCode>General</c:formatCode>
                <c:ptCount val="51"/>
                <c:pt idx="0">
                  <c:v>141337.38</c:v>
                </c:pt>
                <c:pt idx="1">
                  <c:v>141656.03</c:v>
                </c:pt>
                <c:pt idx="2">
                  <c:v>141710.45000000001</c:v>
                </c:pt>
                <c:pt idx="3">
                  <c:v>136259.4</c:v>
                </c:pt>
                <c:pt idx="4">
                  <c:v>142554.95000000001</c:v>
                </c:pt>
                <c:pt idx="5">
                  <c:v>188315.92</c:v>
                </c:pt>
                <c:pt idx="6">
                  <c:v>203661.7</c:v>
                </c:pt>
                <c:pt idx="7">
                  <c:v>203637.66</c:v>
                </c:pt>
                <c:pt idx="8">
                  <c:v>203605.28</c:v>
                </c:pt>
                <c:pt idx="9">
                  <c:v>222838.72</c:v>
                </c:pt>
                <c:pt idx="10">
                  <c:v>250620.11</c:v>
                </c:pt>
                <c:pt idx="11">
                  <c:v>248072.84</c:v>
                </c:pt>
                <c:pt idx="12">
                  <c:v>234990.67</c:v>
                </c:pt>
                <c:pt idx="13">
                  <c:v>209058.9</c:v>
                </c:pt>
                <c:pt idx="14">
                  <c:v>172560.44</c:v>
                </c:pt>
                <c:pt idx="15">
                  <c:v>166589.14000000001</c:v>
                </c:pt>
                <c:pt idx="16">
                  <c:v>170146.16</c:v>
                </c:pt>
                <c:pt idx="17">
                  <c:v>170466.9</c:v>
                </c:pt>
                <c:pt idx="18">
                  <c:v>170920.81</c:v>
                </c:pt>
                <c:pt idx="19">
                  <c:v>157784.32999999999</c:v>
                </c:pt>
                <c:pt idx="20">
                  <c:v>158190.29999999999</c:v>
                </c:pt>
                <c:pt idx="21">
                  <c:v>158051.19</c:v>
                </c:pt>
                <c:pt idx="22">
                  <c:v>159559.78</c:v>
                </c:pt>
                <c:pt idx="23">
                  <c:v>172404.02</c:v>
                </c:pt>
                <c:pt idx="24">
                  <c:v>208882.94</c:v>
                </c:pt>
                <c:pt idx="25">
                  <c:v>226542.39</c:v>
                </c:pt>
                <c:pt idx="26">
                  <c:v>249604.92</c:v>
                </c:pt>
                <c:pt idx="27">
                  <c:v>237542.64</c:v>
                </c:pt>
                <c:pt idx="28">
                  <c:v>222895.38</c:v>
                </c:pt>
                <c:pt idx="29">
                  <c:v>208540.84</c:v>
                </c:pt>
                <c:pt idx="30">
                  <c:v>168005.64</c:v>
                </c:pt>
                <c:pt idx="31">
                  <c:v>156506.81</c:v>
                </c:pt>
                <c:pt idx="32">
                  <c:v>156213.53</c:v>
                </c:pt>
                <c:pt idx="33">
                  <c:v>149375.76999999999</c:v>
                </c:pt>
                <c:pt idx="34">
                  <c:v>155036.34</c:v>
                </c:pt>
                <c:pt idx="35">
                  <c:v>155094.75</c:v>
                </c:pt>
                <c:pt idx="36">
                  <c:v>155424.34</c:v>
                </c:pt>
                <c:pt idx="37">
                  <c:v>147970.03</c:v>
                </c:pt>
                <c:pt idx="38">
                  <c:v>182591.38</c:v>
                </c:pt>
                <c:pt idx="39">
                  <c:v>227381.47</c:v>
                </c:pt>
                <c:pt idx="40">
                  <c:v>238887.69</c:v>
                </c:pt>
                <c:pt idx="41">
                  <c:v>238517.94</c:v>
                </c:pt>
                <c:pt idx="42">
                  <c:v>251890.8</c:v>
                </c:pt>
                <c:pt idx="43">
                  <c:v>237785.95</c:v>
                </c:pt>
                <c:pt idx="44">
                  <c:v>205539.34</c:v>
                </c:pt>
                <c:pt idx="45">
                  <c:v>145747.69</c:v>
                </c:pt>
                <c:pt idx="46">
                  <c:v>137778.85999999999</c:v>
                </c:pt>
                <c:pt idx="47">
                  <c:v>137959.72</c:v>
                </c:pt>
                <c:pt idx="48">
                  <c:v>138191.92000000001</c:v>
                </c:pt>
                <c:pt idx="49">
                  <c:v>138097.73000000001</c:v>
                </c:pt>
                <c:pt idx="50">
                  <c:v>137998.78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A-4912-9C46-DD062B1E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83992"/>
        <c:axId val="917885632"/>
      </c:scatterChart>
      <c:valAx>
        <c:axId val="917883992"/>
        <c:scaling>
          <c:orientation val="minMax"/>
          <c:min val="32881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5632"/>
        <c:crosses val="autoZero"/>
        <c:crossBetween val="midCat"/>
      </c:valAx>
      <c:valAx>
        <c:axId val="9178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404812</xdr:colOff>
      <xdr:row>26</xdr:row>
      <xdr:rowOff>152400</xdr:rowOff>
    </xdr:from>
    <xdr:to>
      <xdr:col>27</xdr:col>
      <xdr:colOff>100012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62D0F-8598-8D4D-08C8-F794ECD1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17</xdr:row>
      <xdr:rowOff>161925</xdr:rowOff>
    </xdr:from>
    <xdr:to>
      <xdr:col>18</xdr:col>
      <xdr:colOff>423862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2F2CE-17B5-0D7E-758E-58A6A66D4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1</xdr:row>
      <xdr:rowOff>142875</xdr:rowOff>
    </xdr:from>
    <xdr:to>
      <xdr:col>19</xdr:col>
      <xdr:colOff>319087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2EEFA-CFA5-0751-B58F-789D1725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819151</xdr:colOff>
      <xdr:row>7</xdr:row>
      <xdr:rowOff>142875</xdr:rowOff>
    </xdr:from>
    <xdr:to>
      <xdr:col>10</xdr:col>
      <xdr:colOff>428625</xdr:colOff>
      <xdr:row>28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6B208-B35D-D9D0-3110-3528FCE4D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opLeftCell="N1" workbookViewId="0">
      <selection activeCell="AB2" sqref="AB2"/>
    </sheetView>
  </sheetViews>
  <sheetFormatPr defaultRowHeight="15" x14ac:dyDescent="0.25"/>
  <cols>
    <col min="1" max="1" width="11.42578125" customWidth="1"/>
    <col min="28" max="28" width="13" bestFit="1" customWidth="1"/>
    <col min="29" max="29" width="14.71093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31</v>
      </c>
      <c r="AC1" t="s">
        <v>32</v>
      </c>
      <c r="AD1" t="s">
        <v>33</v>
      </c>
      <c r="AE1" t="s">
        <v>34</v>
      </c>
    </row>
    <row r="2" spans="1:32" x14ac:dyDescent="0.25">
      <c r="A2" s="1">
        <v>32881</v>
      </c>
      <c r="B2">
        <v>1505754.6</v>
      </c>
      <c r="C2">
        <v>0</v>
      </c>
      <c r="D2">
        <v>0</v>
      </c>
      <c r="E2">
        <v>6538733</v>
      </c>
      <c r="F2">
        <v>2310959.5</v>
      </c>
      <c r="G2">
        <v>216882.6</v>
      </c>
      <c r="H2">
        <v>42314564</v>
      </c>
      <c r="I2">
        <v>0</v>
      </c>
      <c r="J2">
        <v>0</v>
      </c>
      <c r="K2">
        <v>981.20489999999995</v>
      </c>
      <c r="L2">
        <v>0</v>
      </c>
      <c r="M2">
        <v>52887876</v>
      </c>
      <c r="N2">
        <v>44885144</v>
      </c>
      <c r="O2">
        <v>0</v>
      </c>
      <c r="P2">
        <v>17942.09</v>
      </c>
      <c r="Q2">
        <v>4266662.5</v>
      </c>
      <c r="R2">
        <v>2242998.2000000002</v>
      </c>
      <c r="S2">
        <v>134187.06</v>
      </c>
      <c r="T2">
        <v>0</v>
      </c>
      <c r="U2">
        <v>13684.075000000001</v>
      </c>
      <c r="V2">
        <v>891769.3</v>
      </c>
      <c r="W2">
        <v>141336.88</v>
      </c>
      <c r="X2">
        <v>0</v>
      </c>
      <c r="Y2">
        <v>52593730</v>
      </c>
      <c r="Z2">
        <v>294148</v>
      </c>
      <c r="AA2">
        <v>0.56000000000000005</v>
      </c>
      <c r="AB2">
        <f>P2-base!P2</f>
        <v>43.610000000000582</v>
      </c>
      <c r="AC2">
        <f>(F2-R2)-(base!F2-base!R2)</f>
        <v>0</v>
      </c>
      <c r="AD2">
        <f>F2-R2</f>
        <v>67961.299999999814</v>
      </c>
      <c r="AE2">
        <f>base!F2-base!R2</f>
        <v>67961.299999999814</v>
      </c>
      <c r="AF2">
        <f>A2-base!A2</f>
        <v>0</v>
      </c>
    </row>
    <row r="3" spans="1:32" x14ac:dyDescent="0.25">
      <c r="A3" s="1">
        <v>32887</v>
      </c>
      <c r="B3">
        <v>1435319.8</v>
      </c>
      <c r="C3">
        <v>0</v>
      </c>
      <c r="D3">
        <v>0</v>
      </c>
      <c r="E3">
        <v>6522921</v>
      </c>
      <c r="F3">
        <v>5425773.5</v>
      </c>
      <c r="G3">
        <v>247702.69</v>
      </c>
      <c r="H3">
        <v>7172662.5</v>
      </c>
      <c r="I3">
        <v>0</v>
      </c>
      <c r="J3">
        <v>0</v>
      </c>
      <c r="K3">
        <v>1253.1622</v>
      </c>
      <c r="L3">
        <v>0</v>
      </c>
      <c r="M3">
        <v>20805634</v>
      </c>
      <c r="N3">
        <v>13007306</v>
      </c>
      <c r="O3">
        <v>0</v>
      </c>
      <c r="P3">
        <v>17952.669999999998</v>
      </c>
      <c r="Q3">
        <v>4273127</v>
      </c>
      <c r="R3">
        <v>1960271.6</v>
      </c>
      <c r="S3">
        <v>78205.125</v>
      </c>
      <c r="T3">
        <v>0</v>
      </c>
      <c r="U3">
        <v>495.30900000000003</v>
      </c>
      <c r="V3">
        <v>957108.5</v>
      </c>
      <c r="W3">
        <v>141655.51999999999</v>
      </c>
      <c r="X3">
        <v>0</v>
      </c>
      <c r="Y3">
        <v>20436124</v>
      </c>
      <c r="Z3">
        <v>369510</v>
      </c>
      <c r="AA3">
        <v>1.79</v>
      </c>
      <c r="AB3">
        <f>P3-base!P3</f>
        <v>43.607999999996537</v>
      </c>
      <c r="AC3">
        <f>(F3-R3)-(base!F3-base!R3)</f>
        <v>0</v>
      </c>
      <c r="AD3">
        <f t="shared" ref="AD3:AD48" si="0">F3-R3</f>
        <v>3465501.9</v>
      </c>
      <c r="AE3">
        <f>base!F3-base!R3</f>
        <v>3465501.9</v>
      </c>
      <c r="AF3">
        <f>A3-base!A3</f>
        <v>0</v>
      </c>
    </row>
    <row r="4" spans="1:32" x14ac:dyDescent="0.25">
      <c r="A4" s="1">
        <v>32905</v>
      </c>
      <c r="B4">
        <v>1080005</v>
      </c>
      <c r="C4">
        <v>0</v>
      </c>
      <c r="D4">
        <v>0</v>
      </c>
      <c r="E4">
        <v>6527738.5</v>
      </c>
      <c r="F4">
        <v>951480.1</v>
      </c>
      <c r="G4">
        <v>168924.27</v>
      </c>
      <c r="H4">
        <v>1047919.6</v>
      </c>
      <c r="I4">
        <v>0</v>
      </c>
      <c r="J4">
        <v>0</v>
      </c>
      <c r="K4">
        <v>1285.0092999999999</v>
      </c>
      <c r="L4">
        <v>0</v>
      </c>
      <c r="M4">
        <v>9777353</v>
      </c>
      <c r="N4">
        <v>1643529.6</v>
      </c>
      <c r="O4">
        <v>0</v>
      </c>
      <c r="P4">
        <v>17992.008000000002</v>
      </c>
      <c r="Q4">
        <v>4263775.5</v>
      </c>
      <c r="R4">
        <v>2653061.2000000002</v>
      </c>
      <c r="S4">
        <v>39241.129999999997</v>
      </c>
      <c r="T4">
        <v>0</v>
      </c>
      <c r="U4">
        <v>427.8109</v>
      </c>
      <c r="V4">
        <v>1005619.06</v>
      </c>
      <c r="W4">
        <v>141709.95000000001</v>
      </c>
      <c r="X4">
        <v>0</v>
      </c>
      <c r="Y4">
        <v>9765356</v>
      </c>
      <c r="Z4">
        <v>11997</v>
      </c>
      <c r="AA4">
        <v>0.12</v>
      </c>
      <c r="AB4">
        <f>P4-base!P4</f>
        <v>43.608000000000175</v>
      </c>
      <c r="AC4">
        <f>(F4-R4)-(base!F4-base!R4)</f>
        <v>-9.9999999860301614E-2</v>
      </c>
      <c r="AD4">
        <f t="shared" si="0"/>
        <v>-1701581.1</v>
      </c>
      <c r="AE4">
        <f>base!F4-base!R4</f>
        <v>-1701581.0000000002</v>
      </c>
      <c r="AF4">
        <f>A4-base!A4</f>
        <v>0</v>
      </c>
    </row>
    <row r="5" spans="1:32" x14ac:dyDescent="0.25">
      <c r="A5" s="1">
        <v>32933</v>
      </c>
      <c r="B5">
        <v>1349814.6</v>
      </c>
      <c r="C5">
        <v>0</v>
      </c>
      <c r="D5">
        <v>0</v>
      </c>
      <c r="E5">
        <v>6523176</v>
      </c>
      <c r="F5">
        <v>625285.25</v>
      </c>
      <c r="G5">
        <v>156598.38</v>
      </c>
      <c r="H5">
        <v>1204930.5</v>
      </c>
      <c r="I5">
        <v>0</v>
      </c>
      <c r="J5">
        <v>0</v>
      </c>
      <c r="K5">
        <v>1372.0572999999999</v>
      </c>
      <c r="L5">
        <v>0</v>
      </c>
      <c r="M5">
        <v>9861176</v>
      </c>
      <c r="N5">
        <v>1171359.6000000001</v>
      </c>
      <c r="O5">
        <v>0</v>
      </c>
      <c r="P5">
        <v>18099.48</v>
      </c>
      <c r="Q5">
        <v>4265023</v>
      </c>
      <c r="R5">
        <v>3160116.2</v>
      </c>
      <c r="S5">
        <v>26806.331999999999</v>
      </c>
      <c r="T5">
        <v>0</v>
      </c>
      <c r="U5">
        <v>12253.674000000001</v>
      </c>
      <c r="V5">
        <v>1078632.5</v>
      </c>
      <c r="W5">
        <v>136258.9</v>
      </c>
      <c r="X5">
        <v>0</v>
      </c>
      <c r="Y5">
        <v>9868549</v>
      </c>
      <c r="Z5">
        <v>-7373</v>
      </c>
      <c r="AA5">
        <v>-7.0000000000000007E-2</v>
      </c>
      <c r="AB5">
        <f>P5-base!P5</f>
        <v>43.606999999999971</v>
      </c>
      <c r="AC5">
        <f>(F5-R5)-(base!F5-base!R5)</f>
        <v>0</v>
      </c>
      <c r="AD5">
        <f t="shared" si="0"/>
        <v>-2534830.9500000002</v>
      </c>
      <c r="AE5">
        <f>base!F5-base!R5</f>
        <v>-2534830.9500000002</v>
      </c>
      <c r="AF5">
        <f>A5-base!A5</f>
        <v>0</v>
      </c>
    </row>
    <row r="6" spans="1:32" x14ac:dyDescent="0.25">
      <c r="A6" s="1">
        <v>32964</v>
      </c>
      <c r="B6">
        <v>1323093.6000000001</v>
      </c>
      <c r="C6">
        <v>0</v>
      </c>
      <c r="D6">
        <v>0</v>
      </c>
      <c r="E6">
        <v>6527188</v>
      </c>
      <c r="F6">
        <v>449107.7</v>
      </c>
      <c r="G6">
        <v>161289.12</v>
      </c>
      <c r="H6">
        <v>589803.06000000006</v>
      </c>
      <c r="I6">
        <v>0</v>
      </c>
      <c r="J6">
        <v>0</v>
      </c>
      <c r="K6">
        <v>1395.9457</v>
      </c>
      <c r="L6">
        <v>0</v>
      </c>
      <c r="M6">
        <v>9051877</v>
      </c>
      <c r="N6">
        <v>551087.93999999994</v>
      </c>
      <c r="O6">
        <v>0</v>
      </c>
      <c r="P6">
        <v>18083.611000000001</v>
      </c>
      <c r="Q6">
        <v>4251447</v>
      </c>
      <c r="R6">
        <v>2922853.2</v>
      </c>
      <c r="S6">
        <v>17894.370999999999</v>
      </c>
      <c r="T6">
        <v>0</v>
      </c>
      <c r="U6">
        <v>84438.945000000007</v>
      </c>
      <c r="V6">
        <v>1074599.3999999999</v>
      </c>
      <c r="W6">
        <v>142554.45000000001</v>
      </c>
      <c r="X6">
        <v>0</v>
      </c>
      <c r="Y6">
        <v>9062959</v>
      </c>
      <c r="Z6">
        <v>-11082</v>
      </c>
      <c r="AA6">
        <v>-0.12</v>
      </c>
      <c r="AB6">
        <f>P6-base!P6</f>
        <v>43.606999999999971</v>
      </c>
      <c r="AC6">
        <f>(F6-R6)-(base!F6-base!R6)</f>
        <v>0</v>
      </c>
      <c r="AD6">
        <f t="shared" si="0"/>
        <v>-2473745.5</v>
      </c>
      <c r="AE6">
        <f>base!F6-base!R6</f>
        <v>-2473745.5</v>
      </c>
      <c r="AF6">
        <f>A6-base!A6</f>
        <v>0</v>
      </c>
    </row>
    <row r="7" spans="1:32" x14ac:dyDescent="0.25">
      <c r="A7" s="1">
        <v>32994</v>
      </c>
      <c r="B7">
        <v>1524989.8</v>
      </c>
      <c r="C7">
        <v>0</v>
      </c>
      <c r="D7">
        <v>0</v>
      </c>
      <c r="E7">
        <v>6545848</v>
      </c>
      <c r="F7">
        <v>450592.25</v>
      </c>
      <c r="G7">
        <v>176078.5</v>
      </c>
      <c r="H7">
        <v>329721.7</v>
      </c>
      <c r="I7">
        <v>0</v>
      </c>
      <c r="J7">
        <v>0</v>
      </c>
      <c r="K7">
        <v>1394.1396</v>
      </c>
      <c r="L7">
        <v>0</v>
      </c>
      <c r="M7">
        <v>9028624</v>
      </c>
      <c r="N7">
        <v>256742.97</v>
      </c>
      <c r="O7">
        <v>0</v>
      </c>
      <c r="P7">
        <v>21492.011999999999</v>
      </c>
      <c r="Q7">
        <v>4231875.5</v>
      </c>
      <c r="R7">
        <v>2726977.5</v>
      </c>
      <c r="S7">
        <v>12152.614</v>
      </c>
      <c r="T7">
        <v>0</v>
      </c>
      <c r="U7">
        <v>560287.9</v>
      </c>
      <c r="V7">
        <v>1034909.06</v>
      </c>
      <c r="W7">
        <v>188315.42</v>
      </c>
      <c r="X7">
        <v>2476.7797999999998</v>
      </c>
      <c r="Y7">
        <v>9035230</v>
      </c>
      <c r="Z7">
        <v>-6606</v>
      </c>
      <c r="AA7">
        <v>-7.0000000000000007E-2</v>
      </c>
      <c r="AB7">
        <f>P7-base!P7</f>
        <v>43.608000000000175</v>
      </c>
      <c r="AC7">
        <f>(F7-R7)-(base!F7-base!R7)</f>
        <v>0</v>
      </c>
      <c r="AD7">
        <f t="shared" si="0"/>
        <v>-2276385.25</v>
      </c>
      <c r="AE7">
        <f>base!F7-base!R7</f>
        <v>-2276385.25</v>
      </c>
      <c r="AF7">
        <f>A7-base!A7</f>
        <v>0</v>
      </c>
    </row>
    <row r="8" spans="1:32" x14ac:dyDescent="0.25">
      <c r="A8" s="1">
        <v>33021</v>
      </c>
      <c r="B8">
        <v>981680.9</v>
      </c>
      <c r="C8">
        <v>0</v>
      </c>
      <c r="D8">
        <v>0</v>
      </c>
      <c r="E8">
        <v>6546965.5</v>
      </c>
      <c r="F8">
        <v>3424732.8</v>
      </c>
      <c r="G8">
        <v>228547.6</v>
      </c>
      <c r="H8">
        <v>1213116.5</v>
      </c>
      <c r="I8">
        <v>0</v>
      </c>
      <c r="J8">
        <v>0</v>
      </c>
      <c r="K8">
        <v>1565.4827</v>
      </c>
      <c r="L8">
        <v>0</v>
      </c>
      <c r="M8">
        <v>12396609</v>
      </c>
      <c r="N8">
        <v>4450518.5</v>
      </c>
      <c r="O8">
        <v>0</v>
      </c>
      <c r="P8">
        <v>30031.748</v>
      </c>
      <c r="Q8">
        <v>4227286</v>
      </c>
      <c r="R8">
        <v>2316799.2000000002</v>
      </c>
      <c r="S8">
        <v>3809.4074999999998</v>
      </c>
      <c r="T8">
        <v>0</v>
      </c>
      <c r="U8">
        <v>3993.3984</v>
      </c>
      <c r="V8">
        <v>1031893.44</v>
      </c>
      <c r="W8">
        <v>203661.2</v>
      </c>
      <c r="X8">
        <v>0</v>
      </c>
      <c r="Y8">
        <v>12267991</v>
      </c>
      <c r="Z8">
        <v>128618</v>
      </c>
      <c r="AA8">
        <v>1.04</v>
      </c>
      <c r="AB8">
        <f>P8-base!P8</f>
        <v>43.609000000000378</v>
      </c>
      <c r="AC8">
        <f>(F8-R8)-(base!F8-base!R8)</f>
        <v>27.599999999627471</v>
      </c>
      <c r="AD8">
        <f t="shared" si="0"/>
        <v>1107933.5999999996</v>
      </c>
      <c r="AE8">
        <f>base!F8-base!R8</f>
        <v>1107906</v>
      </c>
      <c r="AF8">
        <f>A8-base!A8</f>
        <v>0</v>
      </c>
    </row>
    <row r="9" spans="1:32" x14ac:dyDescent="0.25">
      <c r="A9" s="1">
        <v>33022</v>
      </c>
      <c r="B9">
        <v>1376807</v>
      </c>
      <c r="C9">
        <v>0</v>
      </c>
      <c r="D9">
        <v>0</v>
      </c>
      <c r="E9">
        <v>6547247.5</v>
      </c>
      <c r="F9">
        <v>1828005</v>
      </c>
      <c r="G9">
        <v>197506.44</v>
      </c>
      <c r="H9">
        <v>1365024</v>
      </c>
      <c r="I9">
        <v>0</v>
      </c>
      <c r="J9">
        <v>0</v>
      </c>
      <c r="K9">
        <v>1499.9060999999999</v>
      </c>
      <c r="L9">
        <v>0</v>
      </c>
      <c r="M9">
        <v>11316090</v>
      </c>
      <c r="N9">
        <v>2826883.5</v>
      </c>
      <c r="O9">
        <v>0</v>
      </c>
      <c r="P9">
        <v>30027.576000000001</v>
      </c>
      <c r="Q9">
        <v>4229597</v>
      </c>
      <c r="R9">
        <v>2815028.2</v>
      </c>
      <c r="S9">
        <v>7820.2160000000003</v>
      </c>
      <c r="T9">
        <v>0</v>
      </c>
      <c r="U9">
        <v>14666.669</v>
      </c>
      <c r="V9">
        <v>1040866.06</v>
      </c>
      <c r="W9">
        <v>203637.16</v>
      </c>
      <c r="X9">
        <v>0</v>
      </c>
      <c r="Y9">
        <v>11168526</v>
      </c>
      <c r="Z9">
        <v>147564</v>
      </c>
      <c r="AA9">
        <v>1.31</v>
      </c>
      <c r="AB9">
        <f>P9-base!P9</f>
        <v>43.606999999999971</v>
      </c>
      <c r="AC9">
        <f>(F9-R9)-(base!F9-base!R9)</f>
        <v>-2.9000000001396984</v>
      </c>
      <c r="AD9">
        <f t="shared" si="0"/>
        <v>-987023.20000000019</v>
      </c>
      <c r="AE9">
        <f>base!F9-base!R9</f>
        <v>-987020.3</v>
      </c>
      <c r="AF9">
        <f>A9-base!A9</f>
        <v>0</v>
      </c>
    </row>
    <row r="10" spans="1:32" x14ac:dyDescent="0.25">
      <c r="A10" s="1">
        <v>33025</v>
      </c>
      <c r="B10">
        <v>946666.94</v>
      </c>
      <c r="C10">
        <v>0</v>
      </c>
      <c r="D10">
        <v>0</v>
      </c>
      <c r="E10">
        <v>6548920</v>
      </c>
      <c r="F10">
        <v>855908.3</v>
      </c>
      <c r="G10">
        <v>187405.88</v>
      </c>
      <c r="H10">
        <v>726660.6</v>
      </c>
      <c r="I10">
        <v>0</v>
      </c>
      <c r="J10">
        <v>0</v>
      </c>
      <c r="K10">
        <v>1451.8842</v>
      </c>
      <c r="L10">
        <v>0</v>
      </c>
      <c r="M10">
        <v>9267014</v>
      </c>
      <c r="N10">
        <v>962720.5</v>
      </c>
      <c r="O10">
        <v>0</v>
      </c>
      <c r="P10">
        <v>30015.092000000001</v>
      </c>
      <c r="Q10">
        <v>4230191.5</v>
      </c>
      <c r="R10">
        <v>2760382.2</v>
      </c>
      <c r="S10">
        <v>10905.008</v>
      </c>
      <c r="T10">
        <v>0</v>
      </c>
      <c r="U10">
        <v>11101.84</v>
      </c>
      <c r="V10">
        <v>1050904.8</v>
      </c>
      <c r="W10">
        <v>203604.78</v>
      </c>
      <c r="X10">
        <v>0</v>
      </c>
      <c r="Y10">
        <v>9259826</v>
      </c>
      <c r="Z10">
        <v>7188</v>
      </c>
      <c r="AA10">
        <v>0.08</v>
      </c>
      <c r="AB10">
        <f>P10-base!P10</f>
        <v>43.610000000000582</v>
      </c>
      <c r="AC10">
        <f>(F10-R10)-(base!F10-base!R10)</f>
        <v>9.659999999916181</v>
      </c>
      <c r="AD10">
        <f t="shared" si="0"/>
        <v>-1904473.9000000001</v>
      </c>
      <c r="AE10">
        <f>base!F10-base!R10</f>
        <v>-1904483.56</v>
      </c>
      <c r="AF10">
        <f>A10-base!A10</f>
        <v>0</v>
      </c>
    </row>
    <row r="11" spans="1:32" x14ac:dyDescent="0.25">
      <c r="A11" s="1">
        <v>33055</v>
      </c>
      <c r="B11">
        <v>1439100.8</v>
      </c>
      <c r="C11">
        <v>0</v>
      </c>
      <c r="D11">
        <v>0</v>
      </c>
      <c r="E11">
        <v>6558225.5</v>
      </c>
      <c r="F11">
        <v>455545.59999999998</v>
      </c>
      <c r="G11">
        <v>181423</v>
      </c>
      <c r="H11">
        <v>242331.81</v>
      </c>
      <c r="I11">
        <v>0</v>
      </c>
      <c r="J11">
        <v>0</v>
      </c>
      <c r="K11">
        <v>1393.7253000000001</v>
      </c>
      <c r="L11">
        <v>0</v>
      </c>
      <c r="M11">
        <v>8878021</v>
      </c>
      <c r="N11">
        <v>117253.87</v>
      </c>
      <c r="O11">
        <v>0</v>
      </c>
      <c r="P11">
        <v>37519.156000000003</v>
      </c>
      <c r="Q11">
        <v>4221457.5</v>
      </c>
      <c r="R11">
        <v>2617855.5</v>
      </c>
      <c r="S11">
        <v>5419.4687999999996</v>
      </c>
      <c r="T11">
        <v>0</v>
      </c>
      <c r="U11">
        <v>538328.4</v>
      </c>
      <c r="V11">
        <v>1018793.25</v>
      </c>
      <c r="W11">
        <v>222838.22</v>
      </c>
      <c r="X11">
        <v>110366.99</v>
      </c>
      <c r="Y11">
        <v>8889832</v>
      </c>
      <c r="Z11">
        <v>-11811</v>
      </c>
      <c r="AA11">
        <v>-0.13</v>
      </c>
      <c r="AB11">
        <f>P11-base!P11</f>
        <v>43.609000000004016</v>
      </c>
      <c r="AC11">
        <f>(F11-R11)-(base!F11-base!R11)</f>
        <v>0.13000000035390258</v>
      </c>
      <c r="AD11">
        <f t="shared" si="0"/>
        <v>-2162309.9</v>
      </c>
      <c r="AE11">
        <f>base!F11-base!R11</f>
        <v>-2162310.0300000003</v>
      </c>
      <c r="AF11">
        <f>A11-base!A11</f>
        <v>0</v>
      </c>
    </row>
    <row r="12" spans="1:32" x14ac:dyDescent="0.25">
      <c r="A12" s="1">
        <v>33086</v>
      </c>
      <c r="B12">
        <v>1323324.8999999999</v>
      </c>
      <c r="C12">
        <v>0</v>
      </c>
      <c r="D12">
        <v>0</v>
      </c>
      <c r="E12">
        <v>6570850.5</v>
      </c>
      <c r="F12">
        <v>479770.1</v>
      </c>
      <c r="G12">
        <v>176640.7</v>
      </c>
      <c r="H12">
        <v>187454.98</v>
      </c>
      <c r="I12">
        <v>0</v>
      </c>
      <c r="J12">
        <v>0</v>
      </c>
      <c r="K12">
        <v>1390.2086999999999</v>
      </c>
      <c r="L12">
        <v>0</v>
      </c>
      <c r="M12">
        <v>8739431</v>
      </c>
      <c r="N12">
        <v>58480.866999999998</v>
      </c>
      <c r="O12">
        <v>0</v>
      </c>
      <c r="P12">
        <v>42301.546999999999</v>
      </c>
      <c r="Q12">
        <v>4211600</v>
      </c>
      <c r="R12">
        <v>2507157</v>
      </c>
      <c r="S12">
        <v>6982.0609999999997</v>
      </c>
      <c r="T12">
        <v>0</v>
      </c>
      <c r="U12">
        <v>590578.80000000005</v>
      </c>
      <c r="V12">
        <v>986691.44</v>
      </c>
      <c r="W12">
        <v>250619.6</v>
      </c>
      <c r="X12">
        <v>111260.94</v>
      </c>
      <c r="Y12">
        <v>8765673</v>
      </c>
      <c r="Z12">
        <v>-26242</v>
      </c>
      <c r="AA12">
        <v>-0.3</v>
      </c>
      <c r="AB12">
        <f>P12-base!P12</f>
        <v>43.606999999996333</v>
      </c>
      <c r="AC12">
        <f>(F12-R12)-(base!F12-base!R12)</f>
        <v>4.0000000037252903E-2</v>
      </c>
      <c r="AD12">
        <f t="shared" si="0"/>
        <v>-2027386.9</v>
      </c>
      <c r="AE12">
        <f>base!F12-base!R12</f>
        <v>-2027386.94</v>
      </c>
      <c r="AF12">
        <f>A12-base!A12</f>
        <v>0</v>
      </c>
    </row>
    <row r="13" spans="1:32" x14ac:dyDescent="0.25">
      <c r="A13" s="1">
        <v>33117</v>
      </c>
      <c r="B13">
        <v>1136630.1000000001</v>
      </c>
      <c r="C13">
        <v>0</v>
      </c>
      <c r="D13">
        <v>0</v>
      </c>
      <c r="E13">
        <v>6572101.5</v>
      </c>
      <c r="F13">
        <v>483530.3</v>
      </c>
      <c r="G13">
        <v>175263.1</v>
      </c>
      <c r="H13">
        <v>159975.19</v>
      </c>
      <c r="I13">
        <v>0</v>
      </c>
      <c r="J13">
        <v>0</v>
      </c>
      <c r="K13">
        <v>1381.5259000000001</v>
      </c>
      <c r="L13">
        <v>0</v>
      </c>
      <c r="M13">
        <v>8528882</v>
      </c>
      <c r="N13">
        <v>49552.47</v>
      </c>
      <c r="O13">
        <v>0</v>
      </c>
      <c r="P13">
        <v>42247.766000000003</v>
      </c>
      <c r="Q13">
        <v>4208175</v>
      </c>
      <c r="R13">
        <v>2474316</v>
      </c>
      <c r="S13">
        <v>10215.073</v>
      </c>
      <c r="T13">
        <v>0</v>
      </c>
      <c r="U13">
        <v>440179</v>
      </c>
      <c r="V13">
        <v>974625.94</v>
      </c>
      <c r="W13">
        <v>248072.34</v>
      </c>
      <c r="X13">
        <v>107471.586</v>
      </c>
      <c r="Y13">
        <v>8554855</v>
      </c>
      <c r="Z13">
        <v>-25973</v>
      </c>
      <c r="AA13">
        <v>-0.3</v>
      </c>
      <c r="AB13">
        <f>P13-base!P13</f>
        <v>43.610000000000582</v>
      </c>
      <c r="AC13">
        <f>(F13-R13)-(base!F13-base!R13)</f>
        <v>-4.0000000037252903E-2</v>
      </c>
      <c r="AD13">
        <f t="shared" si="0"/>
        <v>-1990785.7</v>
      </c>
      <c r="AE13">
        <f>base!F13-base!R13</f>
        <v>-1990785.66</v>
      </c>
      <c r="AF13">
        <f>A13-base!A13</f>
        <v>0</v>
      </c>
    </row>
    <row r="14" spans="1:32" x14ac:dyDescent="0.25">
      <c r="A14" s="1">
        <v>33147</v>
      </c>
      <c r="B14">
        <v>1053840</v>
      </c>
      <c r="C14">
        <v>0</v>
      </c>
      <c r="D14">
        <v>0</v>
      </c>
      <c r="E14">
        <v>6568872</v>
      </c>
      <c r="F14">
        <v>506617.72</v>
      </c>
      <c r="G14">
        <v>176056.81</v>
      </c>
      <c r="H14">
        <v>150048.16</v>
      </c>
      <c r="I14">
        <v>0</v>
      </c>
      <c r="J14">
        <v>0</v>
      </c>
      <c r="K14">
        <v>1378.1646000000001</v>
      </c>
      <c r="L14">
        <v>0</v>
      </c>
      <c r="M14">
        <v>8456813</v>
      </c>
      <c r="N14">
        <v>60077.53</v>
      </c>
      <c r="O14">
        <v>0</v>
      </c>
      <c r="P14">
        <v>38103.792999999998</v>
      </c>
      <c r="Q14">
        <v>4207694</v>
      </c>
      <c r="R14">
        <v>2464261.7999999998</v>
      </c>
      <c r="S14">
        <v>3872.6460000000002</v>
      </c>
      <c r="T14">
        <v>0</v>
      </c>
      <c r="U14">
        <v>397583.6</v>
      </c>
      <c r="V14">
        <v>971886.56</v>
      </c>
      <c r="W14">
        <v>234990.17</v>
      </c>
      <c r="X14">
        <v>99116.195000000007</v>
      </c>
      <c r="Y14">
        <v>8477586</v>
      </c>
      <c r="Z14">
        <v>-20773</v>
      </c>
      <c r="AA14">
        <v>-0.25</v>
      </c>
      <c r="AB14">
        <f>P14-base!P14</f>
        <v>43.60899999999674</v>
      </c>
      <c r="AC14">
        <f>(F14-R14)-(base!F14-base!R14)</f>
        <v>-0.27999999979510903</v>
      </c>
      <c r="AD14">
        <f t="shared" si="0"/>
        <v>-1957644.0799999998</v>
      </c>
      <c r="AE14">
        <f>base!F14-base!R14</f>
        <v>-1957643.8</v>
      </c>
      <c r="AF14">
        <f>A14-base!A14</f>
        <v>0</v>
      </c>
    </row>
    <row r="15" spans="1:32" x14ac:dyDescent="0.25">
      <c r="A15" s="1">
        <v>33178</v>
      </c>
      <c r="B15">
        <v>796623.4</v>
      </c>
      <c r="C15">
        <v>0</v>
      </c>
      <c r="D15">
        <v>0</v>
      </c>
      <c r="E15">
        <v>6558675.5</v>
      </c>
      <c r="F15">
        <v>822146.94</v>
      </c>
      <c r="G15">
        <v>180820.75</v>
      </c>
      <c r="H15">
        <v>151698.47</v>
      </c>
      <c r="I15">
        <v>0</v>
      </c>
      <c r="J15">
        <v>0</v>
      </c>
      <c r="K15">
        <v>1412.5851</v>
      </c>
      <c r="L15">
        <v>0</v>
      </c>
      <c r="M15">
        <v>8511378</v>
      </c>
      <c r="N15">
        <v>634363.19999999995</v>
      </c>
      <c r="O15">
        <v>0</v>
      </c>
      <c r="P15">
        <v>30230.041000000001</v>
      </c>
      <c r="Q15">
        <v>4213983.5</v>
      </c>
      <c r="R15">
        <v>2379670.5</v>
      </c>
      <c r="S15">
        <v>3293.8018000000002</v>
      </c>
      <c r="T15">
        <v>0</v>
      </c>
      <c r="U15">
        <v>67055.14</v>
      </c>
      <c r="V15">
        <v>981712.44</v>
      </c>
      <c r="W15">
        <v>209058.5</v>
      </c>
      <c r="X15">
        <v>858.428</v>
      </c>
      <c r="Y15">
        <v>8520226</v>
      </c>
      <c r="Z15">
        <v>-8848</v>
      </c>
      <c r="AA15">
        <v>-0.1</v>
      </c>
      <c r="AB15">
        <f>P15-base!P15</f>
        <v>43.606999999999971</v>
      </c>
      <c r="AC15">
        <f>(F15-R15)-(base!F15-base!R15)</f>
        <v>0.93999999971129</v>
      </c>
      <c r="AD15">
        <f t="shared" si="0"/>
        <v>-1557523.56</v>
      </c>
      <c r="AE15">
        <f>base!F15-base!R15</f>
        <v>-1557524.4999999998</v>
      </c>
      <c r="AF15">
        <f>A15-base!A15</f>
        <v>0</v>
      </c>
    </row>
    <row r="16" spans="1:32" x14ac:dyDescent="0.25">
      <c r="A16" s="1">
        <v>33208</v>
      </c>
      <c r="B16">
        <v>836075.94</v>
      </c>
      <c r="C16">
        <v>0</v>
      </c>
      <c r="D16">
        <v>0</v>
      </c>
      <c r="E16">
        <v>6547545</v>
      </c>
      <c r="F16">
        <v>462873.2</v>
      </c>
      <c r="G16">
        <v>161144.73000000001</v>
      </c>
      <c r="H16">
        <v>143989.26999999999</v>
      </c>
      <c r="I16">
        <v>0</v>
      </c>
      <c r="J16">
        <v>0</v>
      </c>
      <c r="K16">
        <v>1406.99</v>
      </c>
      <c r="L16">
        <v>0</v>
      </c>
      <c r="M16">
        <v>8153035</v>
      </c>
      <c r="N16">
        <v>129449.5</v>
      </c>
      <c r="O16">
        <v>0</v>
      </c>
      <c r="P16">
        <v>20902.440999999999</v>
      </c>
      <c r="Q16">
        <v>4220711</v>
      </c>
      <c r="R16">
        <v>2517438</v>
      </c>
      <c r="S16">
        <v>3020.6066999999998</v>
      </c>
      <c r="T16">
        <v>0</v>
      </c>
      <c r="U16">
        <v>111617.88</v>
      </c>
      <c r="V16">
        <v>991733.6</v>
      </c>
      <c r="W16">
        <v>172559.94</v>
      </c>
      <c r="X16">
        <v>75.611500000000007</v>
      </c>
      <c r="Y16">
        <v>8167508.5</v>
      </c>
      <c r="Z16">
        <v>-14473.5</v>
      </c>
      <c r="AA16">
        <v>-0.18</v>
      </c>
      <c r="AB16">
        <f>P16-base!P16</f>
        <v>43.606999999999971</v>
      </c>
      <c r="AC16">
        <f>(F16-R16)-(base!F16-base!R16)</f>
        <v>-2.0000000018626451E-2</v>
      </c>
      <c r="AD16">
        <f t="shared" si="0"/>
        <v>-2054564.8</v>
      </c>
      <c r="AE16">
        <f>base!F16-base!R16</f>
        <v>-2054564.78</v>
      </c>
      <c r="AF16">
        <f>A16-base!A16</f>
        <v>0</v>
      </c>
    </row>
    <row r="17" spans="1:32" x14ac:dyDescent="0.25">
      <c r="A17" s="1">
        <v>33239</v>
      </c>
      <c r="B17">
        <v>777079.44</v>
      </c>
      <c r="C17">
        <v>0</v>
      </c>
      <c r="D17">
        <v>0</v>
      </c>
      <c r="E17">
        <v>6543371.5</v>
      </c>
      <c r="F17">
        <v>445668.53</v>
      </c>
      <c r="G17">
        <v>165322.16</v>
      </c>
      <c r="H17">
        <v>144235.06</v>
      </c>
      <c r="I17">
        <v>0</v>
      </c>
      <c r="J17">
        <v>0</v>
      </c>
      <c r="K17">
        <v>1382.9012</v>
      </c>
      <c r="L17">
        <v>0</v>
      </c>
      <c r="M17">
        <v>8077059.5</v>
      </c>
      <c r="N17">
        <v>135727.98000000001</v>
      </c>
      <c r="O17">
        <v>0</v>
      </c>
      <c r="P17">
        <v>17570.745999999999</v>
      </c>
      <c r="Q17">
        <v>4223330.5</v>
      </c>
      <c r="R17">
        <v>2518366.2000000002</v>
      </c>
      <c r="S17">
        <v>2721.63</v>
      </c>
      <c r="T17">
        <v>0</v>
      </c>
      <c r="U17">
        <v>30872.155999999999</v>
      </c>
      <c r="V17">
        <v>1005029.25</v>
      </c>
      <c r="W17">
        <v>166588.64000000001</v>
      </c>
      <c r="X17">
        <v>23.773900000000001</v>
      </c>
      <c r="Y17">
        <v>8100230.5</v>
      </c>
      <c r="Z17">
        <v>-23171</v>
      </c>
      <c r="AA17">
        <v>-0.28999999999999998</v>
      </c>
      <c r="AB17">
        <f>P17-base!P17</f>
        <v>43.606999999999971</v>
      </c>
      <c r="AC17">
        <f>(F17-R17)-(base!F17-base!R17)</f>
        <v>0</v>
      </c>
      <c r="AD17">
        <f t="shared" si="0"/>
        <v>-2072697.6700000002</v>
      </c>
      <c r="AE17">
        <f>base!F17-base!R17</f>
        <v>-2072697.6700000002</v>
      </c>
      <c r="AF17">
        <f>A17-base!A17</f>
        <v>0</v>
      </c>
    </row>
    <row r="18" spans="1:32" x14ac:dyDescent="0.25">
      <c r="A18" s="1">
        <v>33270</v>
      </c>
      <c r="B18">
        <v>783615</v>
      </c>
      <c r="C18">
        <v>0</v>
      </c>
      <c r="D18">
        <v>0</v>
      </c>
      <c r="E18">
        <v>6544059</v>
      </c>
      <c r="F18">
        <v>435130.3</v>
      </c>
      <c r="G18">
        <v>161565.98000000001</v>
      </c>
      <c r="H18">
        <v>138102.20000000001</v>
      </c>
      <c r="I18">
        <v>0</v>
      </c>
      <c r="J18">
        <v>0</v>
      </c>
      <c r="K18">
        <v>1404.1289999999999</v>
      </c>
      <c r="L18">
        <v>0</v>
      </c>
      <c r="M18">
        <v>8063876.5</v>
      </c>
      <c r="N18">
        <v>88906.625</v>
      </c>
      <c r="O18">
        <v>0</v>
      </c>
      <c r="P18">
        <v>17671.907999999999</v>
      </c>
      <c r="Q18">
        <v>4222922.5</v>
      </c>
      <c r="R18">
        <v>2497392.5</v>
      </c>
      <c r="S18">
        <v>4175.0492999999997</v>
      </c>
      <c r="T18">
        <v>0</v>
      </c>
      <c r="U18">
        <v>72014.47</v>
      </c>
      <c r="V18">
        <v>1008771.56</v>
      </c>
      <c r="W18">
        <v>170145.66</v>
      </c>
      <c r="X18">
        <v>270.25369999999998</v>
      </c>
      <c r="Y18">
        <v>8082270.5</v>
      </c>
      <c r="Z18">
        <v>-18394</v>
      </c>
      <c r="AA18">
        <v>-0.23</v>
      </c>
      <c r="AB18">
        <f>P18-base!P18</f>
        <v>43.608000000000175</v>
      </c>
      <c r="AC18">
        <f>(F18-R18)-(base!F18-base!R18)</f>
        <v>-6.0200000002514571</v>
      </c>
      <c r="AD18">
        <f t="shared" si="0"/>
        <v>-2062262.2</v>
      </c>
      <c r="AE18">
        <f>base!F18-base!R18</f>
        <v>-2062256.1799999997</v>
      </c>
      <c r="AF18">
        <f>A18-base!A18</f>
        <v>0</v>
      </c>
    </row>
    <row r="19" spans="1:32" x14ac:dyDescent="0.25">
      <c r="A19" s="1">
        <v>33272</v>
      </c>
      <c r="B19">
        <v>687121.94</v>
      </c>
      <c r="C19">
        <v>0</v>
      </c>
      <c r="D19">
        <v>0</v>
      </c>
      <c r="E19">
        <v>6545928.5</v>
      </c>
      <c r="F19">
        <v>2592238.7999999998</v>
      </c>
      <c r="G19">
        <v>206644.22</v>
      </c>
      <c r="H19">
        <v>456159.75</v>
      </c>
      <c r="I19">
        <v>0</v>
      </c>
      <c r="J19">
        <v>0</v>
      </c>
      <c r="K19">
        <v>1541.3584000000001</v>
      </c>
      <c r="L19">
        <v>0</v>
      </c>
      <c r="M19">
        <v>10489634</v>
      </c>
      <c r="N19">
        <v>2891536</v>
      </c>
      <c r="O19">
        <v>0</v>
      </c>
      <c r="P19">
        <v>17684.34</v>
      </c>
      <c r="Q19">
        <v>4224938.5</v>
      </c>
      <c r="R19">
        <v>2169725.5</v>
      </c>
      <c r="S19">
        <v>1895.3839</v>
      </c>
      <c r="T19">
        <v>0</v>
      </c>
      <c r="U19">
        <v>3076.8649999999998</v>
      </c>
      <c r="V19">
        <v>1010500.25</v>
      </c>
      <c r="W19">
        <v>170470.95</v>
      </c>
      <c r="X19">
        <v>0</v>
      </c>
      <c r="Y19">
        <v>10489827</v>
      </c>
      <c r="Z19">
        <v>-193</v>
      </c>
      <c r="AA19">
        <v>0</v>
      </c>
      <c r="AB19">
        <f>P19-base!P19</f>
        <v>43.608000000000175</v>
      </c>
      <c r="AC19">
        <f>(F19-R19)-(base!F19-base!R19)</f>
        <v>-22.700000000186265</v>
      </c>
      <c r="AD19">
        <f t="shared" si="0"/>
        <v>422513.29999999981</v>
      </c>
      <c r="AE19">
        <f>base!F19-base!R19</f>
        <v>422536</v>
      </c>
      <c r="AF19">
        <f>A19-base!A19</f>
        <v>0</v>
      </c>
    </row>
    <row r="20" spans="1:32" x14ac:dyDescent="0.25">
      <c r="A20" s="1">
        <v>33298</v>
      </c>
      <c r="B20">
        <v>659733.30000000005</v>
      </c>
      <c r="C20">
        <v>0</v>
      </c>
      <c r="D20">
        <v>0</v>
      </c>
      <c r="E20">
        <v>6546869</v>
      </c>
      <c r="F20">
        <v>1204888.2</v>
      </c>
      <c r="G20">
        <v>175673.42</v>
      </c>
      <c r="H20">
        <v>216124.75</v>
      </c>
      <c r="I20">
        <v>0</v>
      </c>
      <c r="J20">
        <v>0</v>
      </c>
      <c r="K20">
        <v>1438.9025999999999</v>
      </c>
      <c r="L20">
        <v>0</v>
      </c>
      <c r="M20">
        <v>8804728</v>
      </c>
      <c r="N20">
        <v>1047899.9</v>
      </c>
      <c r="O20">
        <v>0</v>
      </c>
      <c r="P20">
        <v>17696.708999999999</v>
      </c>
      <c r="Q20">
        <v>4228241.5</v>
      </c>
      <c r="R20">
        <v>2321111</v>
      </c>
      <c r="S20">
        <v>1731.6387999999999</v>
      </c>
      <c r="T20">
        <v>0</v>
      </c>
      <c r="U20">
        <v>8117.0083000000004</v>
      </c>
      <c r="V20">
        <v>1020005.25</v>
      </c>
      <c r="W20">
        <v>170920.3</v>
      </c>
      <c r="X20">
        <v>0</v>
      </c>
      <c r="Y20">
        <v>8815723</v>
      </c>
      <c r="Z20">
        <v>-10995</v>
      </c>
      <c r="AA20">
        <v>-0.12</v>
      </c>
      <c r="AB20">
        <f>P20-base!P20</f>
        <v>43.606999999999971</v>
      </c>
      <c r="AC20">
        <f>(F20-R20)-(base!F20-base!R20)</f>
        <v>15.400000000139698</v>
      </c>
      <c r="AD20">
        <f t="shared" si="0"/>
        <v>-1116222.8</v>
      </c>
      <c r="AE20">
        <f>base!F20-base!R20</f>
        <v>-1116238.2000000002</v>
      </c>
      <c r="AF20">
        <f>A20-base!A20</f>
        <v>0</v>
      </c>
    </row>
    <row r="21" spans="1:32" x14ac:dyDescent="0.25">
      <c r="A21" s="1">
        <v>33301</v>
      </c>
      <c r="B21">
        <v>970953.4</v>
      </c>
      <c r="C21">
        <v>0</v>
      </c>
      <c r="D21">
        <v>0</v>
      </c>
      <c r="E21">
        <v>6525889</v>
      </c>
      <c r="F21">
        <v>8054325.5</v>
      </c>
      <c r="G21">
        <v>322872.75</v>
      </c>
      <c r="H21">
        <v>2850882</v>
      </c>
      <c r="I21">
        <v>0</v>
      </c>
      <c r="J21">
        <v>0</v>
      </c>
      <c r="K21">
        <v>1782.2859000000001</v>
      </c>
      <c r="L21">
        <v>0</v>
      </c>
      <c r="M21">
        <v>18726706</v>
      </c>
      <c r="N21">
        <v>10874804</v>
      </c>
      <c r="O21">
        <v>0</v>
      </c>
      <c r="P21">
        <v>17723.055</v>
      </c>
      <c r="Q21">
        <v>4243783</v>
      </c>
      <c r="R21">
        <v>1880688.1</v>
      </c>
      <c r="S21">
        <v>1143.7754</v>
      </c>
      <c r="T21">
        <v>0</v>
      </c>
      <c r="U21">
        <v>7806.9979999999996</v>
      </c>
      <c r="V21">
        <v>1072485.1000000001</v>
      </c>
      <c r="W21">
        <v>157779.75</v>
      </c>
      <c r="X21">
        <v>0</v>
      </c>
      <c r="Y21">
        <v>18256214</v>
      </c>
      <c r="Z21">
        <v>470492</v>
      </c>
      <c r="AA21">
        <v>2.54</v>
      </c>
      <c r="AB21">
        <f>P21-base!P21</f>
        <v>43.654999999998836</v>
      </c>
      <c r="AC21">
        <f>(F21-R21)-(base!F21-base!R21)</f>
        <v>-75.799999999813735</v>
      </c>
      <c r="AD21">
        <f t="shared" si="0"/>
        <v>6173637.4000000004</v>
      </c>
      <c r="AE21">
        <f>base!F21-base!R21</f>
        <v>6173713.2000000002</v>
      </c>
      <c r="AF21">
        <f>A21-base!A21</f>
        <v>0</v>
      </c>
    </row>
    <row r="22" spans="1:32" x14ac:dyDescent="0.25">
      <c r="A22" s="1">
        <v>33302</v>
      </c>
      <c r="B22">
        <v>829605.7</v>
      </c>
      <c r="C22">
        <v>0</v>
      </c>
      <c r="D22">
        <v>0</v>
      </c>
      <c r="E22">
        <v>6512411</v>
      </c>
      <c r="F22">
        <v>9001216</v>
      </c>
      <c r="G22">
        <v>384342.44</v>
      </c>
      <c r="H22">
        <v>4964696.5</v>
      </c>
      <c r="I22">
        <v>0</v>
      </c>
      <c r="J22">
        <v>0</v>
      </c>
      <c r="K22">
        <v>1985.5853999999999</v>
      </c>
      <c r="L22">
        <v>0</v>
      </c>
      <c r="M22">
        <v>21694256</v>
      </c>
      <c r="N22">
        <v>13906577</v>
      </c>
      <c r="O22">
        <v>0</v>
      </c>
      <c r="P22">
        <v>17731.002</v>
      </c>
      <c r="Q22">
        <v>4259739</v>
      </c>
      <c r="R22">
        <v>1918662.8</v>
      </c>
      <c r="S22">
        <v>943.48659999999995</v>
      </c>
      <c r="T22">
        <v>0</v>
      </c>
      <c r="U22">
        <v>3748.3364000000001</v>
      </c>
      <c r="V22">
        <v>1137990.1000000001</v>
      </c>
      <c r="W22">
        <v>158189.73000000001</v>
      </c>
      <c r="X22">
        <v>0</v>
      </c>
      <c r="Y22">
        <v>21403582</v>
      </c>
      <c r="Z22">
        <v>290674</v>
      </c>
      <c r="AA22">
        <v>1.35</v>
      </c>
      <c r="AB22">
        <f>P22-base!P22</f>
        <v>43.677999999999884</v>
      </c>
      <c r="AC22">
        <f>(F22-R22)-(base!F22-base!R22)</f>
        <v>294.10000000055879</v>
      </c>
      <c r="AD22">
        <f t="shared" si="0"/>
        <v>7082553.2000000002</v>
      </c>
      <c r="AE22">
        <f>base!F22-base!R22</f>
        <v>7082259.0999999996</v>
      </c>
      <c r="AF22">
        <f>A22-base!A22</f>
        <v>0</v>
      </c>
    </row>
    <row r="23" spans="1:32" x14ac:dyDescent="0.25">
      <c r="A23" s="1">
        <v>33329</v>
      </c>
      <c r="B23">
        <v>1710929.5</v>
      </c>
      <c r="C23">
        <v>0</v>
      </c>
      <c r="D23">
        <v>0</v>
      </c>
      <c r="E23">
        <v>6504974</v>
      </c>
      <c r="F23">
        <v>915537</v>
      </c>
      <c r="G23">
        <v>258525.02</v>
      </c>
      <c r="H23">
        <v>3031070</v>
      </c>
      <c r="I23">
        <v>0</v>
      </c>
      <c r="J23">
        <v>0</v>
      </c>
      <c r="K23">
        <v>1577.0420999999999</v>
      </c>
      <c r="L23">
        <v>0</v>
      </c>
      <c r="M23">
        <v>12422612</v>
      </c>
      <c r="N23">
        <v>2833922</v>
      </c>
      <c r="O23">
        <v>0</v>
      </c>
      <c r="P23">
        <v>17864.623</v>
      </c>
      <c r="Q23">
        <v>4297819.5</v>
      </c>
      <c r="R23">
        <v>3880812</v>
      </c>
      <c r="S23">
        <v>35850.766000000003</v>
      </c>
      <c r="T23">
        <v>0</v>
      </c>
      <c r="U23">
        <v>19558.043000000001</v>
      </c>
      <c r="V23">
        <v>1176116.6000000001</v>
      </c>
      <c r="W23">
        <v>159559.28</v>
      </c>
      <c r="X23">
        <v>0</v>
      </c>
      <c r="Y23">
        <v>12421503</v>
      </c>
      <c r="Z23">
        <v>1109</v>
      </c>
      <c r="AA23">
        <v>0.01</v>
      </c>
      <c r="AB23">
        <f>P23-base!P23</f>
        <v>177.60199999999895</v>
      </c>
      <c r="AC23">
        <f>(F23-R23)-(base!F23-base!R23)</f>
        <v>236321.39999999991</v>
      </c>
      <c r="AD23">
        <f t="shared" si="0"/>
        <v>-2965275</v>
      </c>
      <c r="AE23">
        <f>base!F23-base!R23</f>
        <v>-3201596.4</v>
      </c>
      <c r="AF23">
        <f>A23-base!A23</f>
        <v>26</v>
      </c>
    </row>
    <row r="24" spans="1:32" x14ac:dyDescent="0.25">
      <c r="A24" s="1">
        <v>33359</v>
      </c>
      <c r="B24">
        <v>1234594.6000000001</v>
      </c>
      <c r="C24">
        <v>0</v>
      </c>
      <c r="D24">
        <v>0</v>
      </c>
      <c r="E24">
        <v>6529435.5</v>
      </c>
      <c r="F24">
        <v>474544.06</v>
      </c>
      <c r="G24">
        <v>190330.73</v>
      </c>
      <c r="H24">
        <v>604505</v>
      </c>
      <c r="I24">
        <v>0</v>
      </c>
      <c r="J24">
        <v>0</v>
      </c>
      <c r="K24">
        <v>1474.7896000000001</v>
      </c>
      <c r="L24">
        <v>0</v>
      </c>
      <c r="M24">
        <v>9034885</v>
      </c>
      <c r="N24">
        <v>396431.62</v>
      </c>
      <c r="O24">
        <v>0</v>
      </c>
      <c r="P24">
        <v>21311.646000000001</v>
      </c>
      <c r="Q24">
        <v>4257755.5</v>
      </c>
      <c r="R24">
        <v>2913294.2</v>
      </c>
      <c r="S24">
        <v>13212.005999999999</v>
      </c>
      <c r="T24">
        <v>0</v>
      </c>
      <c r="U24">
        <v>151886.39000000001</v>
      </c>
      <c r="V24">
        <v>1117765.2</v>
      </c>
      <c r="W24">
        <v>172403.64</v>
      </c>
      <c r="X24">
        <v>0</v>
      </c>
      <c r="Y24">
        <v>9044061</v>
      </c>
      <c r="Z24">
        <v>-9176</v>
      </c>
      <c r="AA24">
        <v>-0.1</v>
      </c>
      <c r="AB24">
        <f>P24-base!P24</f>
        <v>3490.7080000000024</v>
      </c>
      <c r="AC24">
        <f>(F24-R24)-(base!F24-base!R24)</f>
        <v>526662.4599999995</v>
      </c>
      <c r="AD24">
        <f t="shared" si="0"/>
        <v>-2438750.14</v>
      </c>
      <c r="AE24">
        <f>base!F24-base!R24</f>
        <v>-2965412.5999999996</v>
      </c>
      <c r="AF24">
        <f>A24-base!A24</f>
        <v>30</v>
      </c>
    </row>
    <row r="25" spans="1:32" x14ac:dyDescent="0.25">
      <c r="A25" s="1">
        <v>33390</v>
      </c>
      <c r="B25">
        <v>1273418.5</v>
      </c>
      <c r="C25">
        <v>0</v>
      </c>
      <c r="D25">
        <v>0</v>
      </c>
      <c r="E25">
        <v>6549319</v>
      </c>
      <c r="F25">
        <v>474176.2</v>
      </c>
      <c r="G25">
        <v>200325.86</v>
      </c>
      <c r="H25">
        <v>368576.1</v>
      </c>
      <c r="I25">
        <v>0</v>
      </c>
      <c r="J25">
        <v>0</v>
      </c>
      <c r="K25">
        <v>1435.4088999999999</v>
      </c>
      <c r="L25">
        <v>0</v>
      </c>
      <c r="M25">
        <v>8867250</v>
      </c>
      <c r="N25">
        <v>159327.60999999999</v>
      </c>
      <c r="O25">
        <v>0</v>
      </c>
      <c r="P25">
        <v>29892.287</v>
      </c>
      <c r="Q25">
        <v>4233702.5</v>
      </c>
      <c r="R25">
        <v>2701594.8</v>
      </c>
      <c r="S25">
        <v>8174.8010000000004</v>
      </c>
      <c r="T25">
        <v>0</v>
      </c>
      <c r="U25">
        <v>359646.8</v>
      </c>
      <c r="V25">
        <v>1066379.3999999999</v>
      </c>
      <c r="W25">
        <v>208884.52</v>
      </c>
      <c r="X25">
        <v>105753.35</v>
      </c>
      <c r="Y25">
        <v>8873356</v>
      </c>
      <c r="Z25">
        <v>-6106</v>
      </c>
      <c r="AA25">
        <v>-7.0000000000000007E-2</v>
      </c>
      <c r="AB25">
        <f>P25-base!P25</f>
        <v>8624.3009999999995</v>
      </c>
      <c r="AC25">
        <f>(F25-R25)-(base!F25-base!R25)</f>
        <v>211372.37000000011</v>
      </c>
      <c r="AD25">
        <f t="shared" si="0"/>
        <v>-2227418.5999999996</v>
      </c>
      <c r="AE25">
        <f>base!F25-base!R25</f>
        <v>-2438790.9699999997</v>
      </c>
      <c r="AF25">
        <f>A25-base!A25</f>
        <v>31</v>
      </c>
    </row>
    <row r="26" spans="1:32" x14ac:dyDescent="0.25">
      <c r="A26" s="1">
        <v>33420</v>
      </c>
      <c r="B26">
        <v>1065953.1000000001</v>
      </c>
      <c r="C26">
        <v>0</v>
      </c>
      <c r="D26">
        <v>0</v>
      </c>
      <c r="E26">
        <v>6558088.5</v>
      </c>
      <c r="F26">
        <v>535583.06000000006</v>
      </c>
      <c r="G26">
        <v>188267.55</v>
      </c>
      <c r="H26">
        <v>280013.46999999997</v>
      </c>
      <c r="I26">
        <v>0</v>
      </c>
      <c r="J26">
        <v>0</v>
      </c>
      <c r="K26">
        <v>1410.5132000000001</v>
      </c>
      <c r="L26">
        <v>0</v>
      </c>
      <c r="M26">
        <v>8629316</v>
      </c>
      <c r="N26">
        <v>117445.89</v>
      </c>
      <c r="O26">
        <v>0</v>
      </c>
      <c r="P26">
        <v>37439.061999999998</v>
      </c>
      <c r="Q26">
        <v>4223147.5</v>
      </c>
      <c r="R26">
        <v>2632277.7999999998</v>
      </c>
      <c r="S26">
        <v>8379.2209999999995</v>
      </c>
      <c r="T26">
        <v>0</v>
      </c>
      <c r="U26">
        <v>295380.21999999997</v>
      </c>
      <c r="V26">
        <v>1031263.44</v>
      </c>
      <c r="W26">
        <v>226516</v>
      </c>
      <c r="X26">
        <v>69282.67</v>
      </c>
      <c r="Y26">
        <v>8641131</v>
      </c>
      <c r="Z26">
        <v>-11815</v>
      </c>
      <c r="AA26">
        <v>-0.14000000000000001</v>
      </c>
      <c r="AB26">
        <f>P26-base!P26</f>
        <v>7590.2379999999976</v>
      </c>
      <c r="AC26">
        <f>(F26-R26)-(base!F26-base!R26)</f>
        <v>129460.70000000019</v>
      </c>
      <c r="AD26">
        <f t="shared" si="0"/>
        <v>-2096694.7399999998</v>
      </c>
      <c r="AE26">
        <f>base!F26-base!R26</f>
        <v>-2226155.44</v>
      </c>
      <c r="AF26">
        <f>A26-base!A26</f>
        <v>30</v>
      </c>
    </row>
    <row r="27" spans="1:32" x14ac:dyDescent="0.25">
      <c r="A27" s="1">
        <v>33451</v>
      </c>
      <c r="B27">
        <v>1143540.6000000001</v>
      </c>
      <c r="C27">
        <v>0</v>
      </c>
      <c r="D27">
        <v>0</v>
      </c>
      <c r="E27">
        <v>6567992</v>
      </c>
      <c r="F27">
        <v>477314.16</v>
      </c>
      <c r="G27">
        <v>187293.36</v>
      </c>
      <c r="H27">
        <v>217725.97</v>
      </c>
      <c r="I27">
        <v>0</v>
      </c>
      <c r="J27">
        <v>0</v>
      </c>
      <c r="K27">
        <v>1394.3749</v>
      </c>
      <c r="L27">
        <v>0</v>
      </c>
      <c r="M27">
        <v>8595260</v>
      </c>
      <c r="N27">
        <v>41789.97</v>
      </c>
      <c r="O27">
        <v>0</v>
      </c>
      <c r="P27">
        <v>42099.245999999999</v>
      </c>
      <c r="Q27">
        <v>4215030</v>
      </c>
      <c r="R27">
        <v>2490748</v>
      </c>
      <c r="S27">
        <v>10166.454</v>
      </c>
      <c r="T27">
        <v>0</v>
      </c>
      <c r="U27">
        <v>457221.66</v>
      </c>
      <c r="V27">
        <v>997958.5</v>
      </c>
      <c r="W27">
        <v>249605.11</v>
      </c>
      <c r="X27">
        <v>109948.02</v>
      </c>
      <c r="Y27">
        <v>8614567</v>
      </c>
      <c r="Z27">
        <v>-19307</v>
      </c>
      <c r="AA27">
        <v>-0.22</v>
      </c>
      <c r="AB27">
        <f>P27-base!P27</f>
        <v>4707.7229999999981</v>
      </c>
      <c r="AC27">
        <f>(F27-R27)-(base!F27-base!R27)</f>
        <v>82138.160000000149</v>
      </c>
      <c r="AD27">
        <f t="shared" si="0"/>
        <v>-2013433.84</v>
      </c>
      <c r="AE27">
        <f>base!F27-base!R27</f>
        <v>-2095572.0000000002</v>
      </c>
      <c r="AF27">
        <f>A27-base!A27</f>
        <v>31</v>
      </c>
    </row>
    <row r="28" spans="1:32" x14ac:dyDescent="0.25">
      <c r="A28" s="1">
        <v>33482</v>
      </c>
      <c r="B28">
        <v>1004407.5</v>
      </c>
      <c r="C28">
        <v>0</v>
      </c>
      <c r="D28">
        <v>0</v>
      </c>
      <c r="E28">
        <v>6567604</v>
      </c>
      <c r="F28">
        <v>486891.22</v>
      </c>
      <c r="G28">
        <v>183333.28</v>
      </c>
      <c r="H28">
        <v>193767.17</v>
      </c>
      <c r="I28">
        <v>0</v>
      </c>
      <c r="J28">
        <v>0</v>
      </c>
      <c r="K28">
        <v>1386.0338999999999</v>
      </c>
      <c r="L28">
        <v>0</v>
      </c>
      <c r="M28">
        <v>8437389</v>
      </c>
      <c r="N28">
        <v>26595.771000000001</v>
      </c>
      <c r="O28">
        <v>0</v>
      </c>
      <c r="P28">
        <v>42183.89</v>
      </c>
      <c r="Q28">
        <v>4212172</v>
      </c>
      <c r="R28">
        <v>2435005.5</v>
      </c>
      <c r="S28">
        <v>15381.326999999999</v>
      </c>
      <c r="T28">
        <v>0</v>
      </c>
      <c r="U28">
        <v>394208.22</v>
      </c>
      <c r="V28">
        <v>985126.8</v>
      </c>
      <c r="W28">
        <v>237534.31</v>
      </c>
      <c r="X28">
        <v>104896.586</v>
      </c>
      <c r="Y28">
        <v>8453105</v>
      </c>
      <c r="Z28">
        <v>-15716</v>
      </c>
      <c r="AA28">
        <v>-0.19</v>
      </c>
      <c r="AB28">
        <f>P28-base!P28</f>
        <v>127.27999999999884</v>
      </c>
      <c r="AC28">
        <f>(F28-R28)-(base!F28-base!R28)</f>
        <v>69943.35999999987</v>
      </c>
      <c r="AD28">
        <f t="shared" si="0"/>
        <v>-1948114.28</v>
      </c>
      <c r="AE28">
        <f>base!F28-base!R28</f>
        <v>-2018057.64</v>
      </c>
      <c r="AF28">
        <f>A28-base!A28</f>
        <v>31</v>
      </c>
    </row>
    <row r="29" spans="1:32" x14ac:dyDescent="0.25">
      <c r="A29" s="1">
        <v>33512</v>
      </c>
      <c r="B29">
        <v>942063.25</v>
      </c>
      <c r="C29">
        <v>0</v>
      </c>
      <c r="D29">
        <v>0</v>
      </c>
      <c r="E29">
        <v>6564738</v>
      </c>
      <c r="F29">
        <v>479835.72</v>
      </c>
      <c r="G29">
        <v>181469.58</v>
      </c>
      <c r="H29">
        <v>180707.3</v>
      </c>
      <c r="I29">
        <v>0</v>
      </c>
      <c r="J29">
        <v>0</v>
      </c>
      <c r="K29">
        <v>1384.8175000000001</v>
      </c>
      <c r="L29">
        <v>0</v>
      </c>
      <c r="M29">
        <v>8350198.5</v>
      </c>
      <c r="N29">
        <v>25791.119999999999</v>
      </c>
      <c r="O29">
        <v>0</v>
      </c>
      <c r="P29">
        <v>38034.44</v>
      </c>
      <c r="Q29">
        <v>4209536</v>
      </c>
      <c r="R29">
        <v>2400113.7999999998</v>
      </c>
      <c r="S29">
        <v>14214.271000000001</v>
      </c>
      <c r="T29">
        <v>0</v>
      </c>
      <c r="U29">
        <v>364903.25</v>
      </c>
      <c r="V29">
        <v>978408.75</v>
      </c>
      <c r="W29">
        <v>222902.94</v>
      </c>
      <c r="X29">
        <v>104539.27</v>
      </c>
      <c r="Y29">
        <v>8358444.5</v>
      </c>
      <c r="Z29">
        <v>-8246</v>
      </c>
      <c r="AA29">
        <v>-0.1</v>
      </c>
      <c r="AB29">
        <f>P29-base!P29</f>
        <v>-4103.2279999999955</v>
      </c>
      <c r="AC29">
        <f>(F29-R29)-(base!F29-base!R29)</f>
        <v>27627.240000000456</v>
      </c>
      <c r="AD29">
        <f t="shared" si="0"/>
        <v>-1920278.0799999998</v>
      </c>
      <c r="AE29">
        <f>base!F29-base!R29</f>
        <v>-1947905.3200000003</v>
      </c>
      <c r="AF29">
        <f>A29-base!A29</f>
        <v>30</v>
      </c>
    </row>
    <row r="30" spans="1:32" x14ac:dyDescent="0.25">
      <c r="A30" s="1">
        <v>33543</v>
      </c>
      <c r="B30">
        <v>814683.6</v>
      </c>
      <c r="C30">
        <v>0</v>
      </c>
      <c r="D30">
        <v>0</v>
      </c>
      <c r="E30">
        <v>6552741.5</v>
      </c>
      <c r="F30">
        <v>498633.62</v>
      </c>
      <c r="G30">
        <v>177082.62</v>
      </c>
      <c r="H30">
        <v>182954.53</v>
      </c>
      <c r="I30">
        <v>0</v>
      </c>
      <c r="J30">
        <v>0</v>
      </c>
      <c r="K30">
        <v>1381.2974999999999</v>
      </c>
      <c r="L30">
        <v>0</v>
      </c>
      <c r="M30">
        <v>8227477</v>
      </c>
      <c r="N30">
        <v>192455.45</v>
      </c>
      <c r="O30">
        <v>0</v>
      </c>
      <c r="P30">
        <v>30210.136999999999</v>
      </c>
      <c r="Q30">
        <v>4217155</v>
      </c>
      <c r="R30">
        <v>2510873.7999999998</v>
      </c>
      <c r="S30">
        <v>4954.1313</v>
      </c>
      <c r="T30">
        <v>0</v>
      </c>
      <c r="U30">
        <v>81451.44</v>
      </c>
      <c r="V30">
        <v>989833.3</v>
      </c>
      <c r="W30">
        <v>208545.16</v>
      </c>
      <c r="X30">
        <v>721.89200000000005</v>
      </c>
      <c r="Y30">
        <v>8236200</v>
      </c>
      <c r="Z30">
        <v>-8723</v>
      </c>
      <c r="AA30">
        <v>-0.11</v>
      </c>
      <c r="AB30">
        <f>P30-base!P30</f>
        <v>-7780.3160000000025</v>
      </c>
      <c r="AC30">
        <f>(F30-R30)-(base!F30-base!R30)</f>
        <v>-92098.429999999702</v>
      </c>
      <c r="AD30">
        <f t="shared" si="0"/>
        <v>-2012240.1799999997</v>
      </c>
      <c r="AE30">
        <f>base!F30-base!R30</f>
        <v>-1920141.75</v>
      </c>
      <c r="AF30">
        <f>A30-base!A30</f>
        <v>31</v>
      </c>
    </row>
    <row r="31" spans="1:32" x14ac:dyDescent="0.25">
      <c r="A31" s="1">
        <v>33573</v>
      </c>
      <c r="B31">
        <v>718140.75</v>
      </c>
      <c r="C31">
        <v>0</v>
      </c>
      <c r="D31">
        <v>0</v>
      </c>
      <c r="E31">
        <v>6544683.5</v>
      </c>
      <c r="F31">
        <v>464028.56</v>
      </c>
      <c r="G31">
        <v>167919.48</v>
      </c>
      <c r="H31">
        <v>180858.94</v>
      </c>
      <c r="I31">
        <v>0</v>
      </c>
      <c r="J31">
        <v>0</v>
      </c>
      <c r="K31">
        <v>1404.4860000000001</v>
      </c>
      <c r="L31">
        <v>0</v>
      </c>
      <c r="M31">
        <v>8077035.5</v>
      </c>
      <c r="N31">
        <v>142262.81</v>
      </c>
      <c r="O31">
        <v>0</v>
      </c>
      <c r="P31">
        <v>20916.64</v>
      </c>
      <c r="Q31">
        <v>4223396.5</v>
      </c>
      <c r="R31">
        <v>2486574.7999999998</v>
      </c>
      <c r="S31">
        <v>4011.1977999999999</v>
      </c>
      <c r="T31">
        <v>0</v>
      </c>
      <c r="U31">
        <v>37287.379999999997</v>
      </c>
      <c r="V31">
        <v>1003171.3</v>
      </c>
      <c r="W31">
        <v>167962.08</v>
      </c>
      <c r="X31">
        <v>1.8288</v>
      </c>
      <c r="Y31">
        <v>8085585</v>
      </c>
      <c r="Z31">
        <v>-8549.5</v>
      </c>
      <c r="AA31">
        <v>-0.11</v>
      </c>
      <c r="AB31">
        <f>P31-base!P31</f>
        <v>-9249.7999999999993</v>
      </c>
      <c r="AC31">
        <f>(F31-R31)-(base!F31-base!R31)</f>
        <v>-11387.5</v>
      </c>
      <c r="AD31">
        <f t="shared" si="0"/>
        <v>-2022546.2399999998</v>
      </c>
      <c r="AE31">
        <f>base!F31-base!R31</f>
        <v>-2011158.7399999998</v>
      </c>
      <c r="AF31">
        <f>A31-base!A31</f>
        <v>30</v>
      </c>
    </row>
    <row r="32" spans="1:32" x14ac:dyDescent="0.25">
      <c r="A32" s="1">
        <v>33602</v>
      </c>
      <c r="B32">
        <v>573371.30000000005</v>
      </c>
      <c r="C32">
        <v>0</v>
      </c>
      <c r="D32">
        <v>0</v>
      </c>
      <c r="E32">
        <v>6540731.5</v>
      </c>
      <c r="F32">
        <v>2084753.8</v>
      </c>
      <c r="G32">
        <v>196517.17</v>
      </c>
      <c r="H32">
        <v>1059152.2</v>
      </c>
      <c r="I32">
        <v>0</v>
      </c>
      <c r="J32">
        <v>0</v>
      </c>
      <c r="K32">
        <v>1530.8187</v>
      </c>
      <c r="L32">
        <v>0</v>
      </c>
      <c r="M32">
        <v>10456057</v>
      </c>
      <c r="N32">
        <v>2743247</v>
      </c>
      <c r="O32">
        <v>0</v>
      </c>
      <c r="P32">
        <v>17600.719000000001</v>
      </c>
      <c r="Q32">
        <v>4231070.5</v>
      </c>
      <c r="R32">
        <v>2233310</v>
      </c>
      <c r="S32">
        <v>2000.7727</v>
      </c>
      <c r="T32">
        <v>0</v>
      </c>
      <c r="U32">
        <v>19345.27</v>
      </c>
      <c r="V32">
        <v>1023438.4</v>
      </c>
      <c r="W32">
        <v>156507.47</v>
      </c>
      <c r="X32">
        <v>0.31340000000000001</v>
      </c>
      <c r="Y32">
        <v>10426519</v>
      </c>
      <c r="Z32">
        <v>29538</v>
      </c>
      <c r="AA32">
        <v>0.28000000000000003</v>
      </c>
      <c r="AB32">
        <f>P32-base!P32</f>
        <v>-3272.3040000000001</v>
      </c>
      <c r="AC32">
        <f>(F32-R32)-(base!F32-base!R32)</f>
        <v>1873841.05</v>
      </c>
      <c r="AD32">
        <f t="shared" si="0"/>
        <v>-148556.19999999995</v>
      </c>
      <c r="AE32">
        <f>base!F32-base!R32</f>
        <v>-2022397.25</v>
      </c>
      <c r="AF32">
        <f>A32-base!A32</f>
        <v>29</v>
      </c>
    </row>
    <row r="33" spans="1:32" x14ac:dyDescent="0.25">
      <c r="A33" s="1">
        <v>33604</v>
      </c>
      <c r="B33">
        <v>896419.6</v>
      </c>
      <c r="C33">
        <v>0</v>
      </c>
      <c r="D33">
        <v>0</v>
      </c>
      <c r="E33">
        <v>6543813</v>
      </c>
      <c r="F33">
        <v>691149.75</v>
      </c>
      <c r="G33">
        <v>162180.60999999999</v>
      </c>
      <c r="H33">
        <v>565452.56000000006</v>
      </c>
      <c r="I33">
        <v>0</v>
      </c>
      <c r="J33">
        <v>0</v>
      </c>
      <c r="K33">
        <v>1447.0427</v>
      </c>
      <c r="L33">
        <v>0</v>
      </c>
      <c r="M33">
        <v>8860462</v>
      </c>
      <c r="N33">
        <v>667039.1</v>
      </c>
      <c r="O33">
        <v>0</v>
      </c>
      <c r="P33">
        <v>17602.567999999999</v>
      </c>
      <c r="Q33">
        <v>4230380</v>
      </c>
      <c r="R33">
        <v>2735301.2</v>
      </c>
      <c r="S33">
        <v>5412.527</v>
      </c>
      <c r="T33">
        <v>0</v>
      </c>
      <c r="U33">
        <v>21313.673999999999</v>
      </c>
      <c r="V33">
        <v>1028492.2</v>
      </c>
      <c r="W33">
        <v>156248.14000000001</v>
      </c>
      <c r="X33">
        <v>0.20330000000000001</v>
      </c>
      <c r="Y33">
        <v>8861789</v>
      </c>
      <c r="Z33">
        <v>-1327</v>
      </c>
      <c r="AA33">
        <v>-0.01</v>
      </c>
      <c r="AB33">
        <f>P33-base!P33</f>
        <v>45.40599999999904</v>
      </c>
      <c r="AC33">
        <f>(F33-R33)-(base!F33-base!R33)</f>
        <v>-1896837.15</v>
      </c>
      <c r="AD33">
        <f t="shared" si="0"/>
        <v>-2044151.4500000002</v>
      </c>
      <c r="AE33">
        <f>base!F33-base!R33</f>
        <v>-147314.30000000028</v>
      </c>
      <c r="AF33">
        <f>A33-base!A33</f>
        <v>2</v>
      </c>
    </row>
    <row r="34" spans="1:32" x14ac:dyDescent="0.25">
      <c r="A34" s="1">
        <v>33635</v>
      </c>
      <c r="B34">
        <v>575132.93999999994</v>
      </c>
      <c r="C34">
        <v>0</v>
      </c>
      <c r="D34">
        <v>0</v>
      </c>
      <c r="E34">
        <v>6534788.5</v>
      </c>
      <c r="F34">
        <v>719145.56</v>
      </c>
      <c r="G34">
        <v>156322.1</v>
      </c>
      <c r="H34">
        <v>495262.94</v>
      </c>
      <c r="I34">
        <v>0</v>
      </c>
      <c r="J34">
        <v>0</v>
      </c>
      <c r="K34">
        <v>1459.3503000000001</v>
      </c>
      <c r="L34">
        <v>0</v>
      </c>
      <c r="M34">
        <v>8482111</v>
      </c>
      <c r="N34">
        <v>469761.66</v>
      </c>
      <c r="O34">
        <v>0</v>
      </c>
      <c r="P34">
        <v>17695.611000000001</v>
      </c>
      <c r="Q34">
        <v>4241973</v>
      </c>
      <c r="R34">
        <v>2524980.5</v>
      </c>
      <c r="S34">
        <v>8642.9794999999995</v>
      </c>
      <c r="T34">
        <v>0</v>
      </c>
      <c r="U34">
        <v>24564.873</v>
      </c>
      <c r="V34">
        <v>1052335.1000000001</v>
      </c>
      <c r="W34">
        <v>149376.28</v>
      </c>
      <c r="X34">
        <v>0.23699999999999999</v>
      </c>
      <c r="Y34">
        <v>8489330</v>
      </c>
      <c r="Z34">
        <v>-7219</v>
      </c>
      <c r="AA34">
        <v>-0.09</v>
      </c>
      <c r="AB34">
        <f>P34-base!P34</f>
        <v>136.59100000000035</v>
      </c>
      <c r="AC34">
        <f>(F34-R34)-(base!F34-base!R34)</f>
        <v>252249.15999999992</v>
      </c>
      <c r="AD34">
        <f t="shared" si="0"/>
        <v>-1805834.94</v>
      </c>
      <c r="AE34">
        <f>base!F34-base!R34</f>
        <v>-2058084.0999999999</v>
      </c>
      <c r="AF34">
        <f>A34-base!A34</f>
        <v>31</v>
      </c>
    </row>
    <row r="35" spans="1:32" x14ac:dyDescent="0.25">
      <c r="A35" s="1">
        <v>33664</v>
      </c>
      <c r="B35">
        <v>1464764.5</v>
      </c>
      <c r="C35">
        <v>0</v>
      </c>
      <c r="D35">
        <v>0</v>
      </c>
      <c r="E35">
        <v>6506427</v>
      </c>
      <c r="F35">
        <v>719553.2</v>
      </c>
      <c r="G35">
        <v>226440.61</v>
      </c>
      <c r="H35">
        <v>2287293.7999999998</v>
      </c>
      <c r="I35">
        <v>0</v>
      </c>
      <c r="J35">
        <v>0</v>
      </c>
      <c r="K35">
        <v>1522.8956000000001</v>
      </c>
      <c r="L35">
        <v>0</v>
      </c>
      <c r="M35">
        <v>11206003</v>
      </c>
      <c r="N35">
        <v>2058962.4</v>
      </c>
      <c r="O35">
        <v>0</v>
      </c>
      <c r="P35">
        <v>17827.787</v>
      </c>
      <c r="Q35">
        <v>4290521.5</v>
      </c>
      <c r="R35">
        <v>3466114.2</v>
      </c>
      <c r="S35">
        <v>30623.645</v>
      </c>
      <c r="T35">
        <v>0</v>
      </c>
      <c r="U35">
        <v>14042.467000000001</v>
      </c>
      <c r="V35">
        <v>1169110.5</v>
      </c>
      <c r="W35">
        <v>155542.04999999999</v>
      </c>
      <c r="X35">
        <v>0</v>
      </c>
      <c r="Y35">
        <v>11202744</v>
      </c>
      <c r="Z35">
        <v>3259</v>
      </c>
      <c r="AA35">
        <v>0.03</v>
      </c>
      <c r="AB35">
        <f>P35-base!P35</f>
        <v>175.73700000000099</v>
      </c>
      <c r="AC35">
        <f>(F35-R35)-(base!F35-base!R35)</f>
        <v>-940694.5</v>
      </c>
      <c r="AD35">
        <f t="shared" si="0"/>
        <v>-2746561</v>
      </c>
      <c r="AE35">
        <f>base!F35-base!R35</f>
        <v>-1805866.5</v>
      </c>
      <c r="AF35">
        <f>A35-base!A35</f>
        <v>29</v>
      </c>
    </row>
    <row r="36" spans="1:32" x14ac:dyDescent="0.25">
      <c r="A36" s="1">
        <v>33695</v>
      </c>
      <c r="B36">
        <v>1019569.25</v>
      </c>
      <c r="C36">
        <v>0</v>
      </c>
      <c r="D36">
        <v>0</v>
      </c>
      <c r="E36">
        <v>6515944.5</v>
      </c>
      <c r="F36">
        <v>620246.43999999994</v>
      </c>
      <c r="G36">
        <v>193903.56</v>
      </c>
      <c r="H36">
        <v>1443667.6</v>
      </c>
      <c r="I36">
        <v>0</v>
      </c>
      <c r="J36">
        <v>0</v>
      </c>
      <c r="K36">
        <v>1493.7876000000001</v>
      </c>
      <c r="L36">
        <v>0</v>
      </c>
      <c r="M36">
        <v>9794826</v>
      </c>
      <c r="N36">
        <v>1009103.4</v>
      </c>
      <c r="O36">
        <v>0</v>
      </c>
      <c r="P36">
        <v>17861.026999999998</v>
      </c>
      <c r="Q36">
        <v>4274649.5</v>
      </c>
      <c r="R36">
        <v>3137950</v>
      </c>
      <c r="S36">
        <v>16508.48</v>
      </c>
      <c r="T36">
        <v>0</v>
      </c>
      <c r="U36">
        <v>11491.543</v>
      </c>
      <c r="V36">
        <v>1185081.2</v>
      </c>
      <c r="W36">
        <v>147969.39000000001</v>
      </c>
      <c r="X36">
        <v>0</v>
      </c>
      <c r="Y36">
        <v>9800614</v>
      </c>
      <c r="Z36">
        <v>-5788</v>
      </c>
      <c r="AA36">
        <v>-0.06</v>
      </c>
      <c r="AB36">
        <f>P36-base!P36</f>
        <v>201.5089999999982</v>
      </c>
      <c r="AC36">
        <f>(F36-R36)-(base!F36-base!R36)</f>
        <v>-3970772.06</v>
      </c>
      <c r="AD36">
        <f t="shared" si="0"/>
        <v>-2517703.56</v>
      </c>
      <c r="AE36">
        <f>base!F36-base!R36</f>
        <v>1453068.5</v>
      </c>
      <c r="AF36">
        <f>A36-base!A36</f>
        <v>49</v>
      </c>
    </row>
    <row r="37" spans="1:32" x14ac:dyDescent="0.25">
      <c r="A37" s="1">
        <v>33725</v>
      </c>
      <c r="B37">
        <v>1095543</v>
      </c>
      <c r="C37">
        <v>0</v>
      </c>
      <c r="D37">
        <v>0</v>
      </c>
      <c r="E37">
        <v>6533114</v>
      </c>
      <c r="F37">
        <v>483638.47</v>
      </c>
      <c r="G37">
        <v>188585.66</v>
      </c>
      <c r="H37">
        <v>689257</v>
      </c>
      <c r="I37">
        <v>0</v>
      </c>
      <c r="J37">
        <v>0</v>
      </c>
      <c r="K37">
        <v>1447.4711</v>
      </c>
      <c r="L37">
        <v>0</v>
      </c>
      <c r="M37">
        <v>8991585</v>
      </c>
      <c r="N37">
        <v>381179.88</v>
      </c>
      <c r="O37">
        <v>0</v>
      </c>
      <c r="P37">
        <v>21284.067999999999</v>
      </c>
      <c r="Q37">
        <v>4252374.5</v>
      </c>
      <c r="R37">
        <v>2807755.2</v>
      </c>
      <c r="S37">
        <v>14176.798000000001</v>
      </c>
      <c r="T37">
        <v>0</v>
      </c>
      <c r="U37">
        <v>208781.61</v>
      </c>
      <c r="V37">
        <v>1124448.3999999999</v>
      </c>
      <c r="W37">
        <v>182592.78</v>
      </c>
      <c r="X37">
        <v>0</v>
      </c>
      <c r="Y37">
        <v>8992594</v>
      </c>
      <c r="Z37">
        <v>-1009</v>
      </c>
      <c r="AA37">
        <v>-0.01</v>
      </c>
      <c r="AB37">
        <f>P37-base!P37</f>
        <v>3622.5560000000005</v>
      </c>
      <c r="AC37">
        <f>(F37-R37)-(base!F37-base!R37)</f>
        <v>-4771175.4300000006</v>
      </c>
      <c r="AD37">
        <f t="shared" si="0"/>
        <v>-2324116.7300000004</v>
      </c>
      <c r="AE37">
        <f>base!F37-base!R37</f>
        <v>2447058.7000000002</v>
      </c>
      <c r="AF37">
        <f>A37-base!A37</f>
        <v>78</v>
      </c>
    </row>
    <row r="38" spans="1:32" x14ac:dyDescent="0.25">
      <c r="A38" s="1">
        <v>33756</v>
      </c>
      <c r="B38">
        <v>1466163.9</v>
      </c>
      <c r="C38">
        <v>0</v>
      </c>
      <c r="D38">
        <v>0</v>
      </c>
      <c r="E38">
        <v>6555887.5</v>
      </c>
      <c r="F38">
        <v>496366.72</v>
      </c>
      <c r="G38">
        <v>204890.7</v>
      </c>
      <c r="H38">
        <v>459541.97</v>
      </c>
      <c r="I38">
        <v>0</v>
      </c>
      <c r="J38">
        <v>0</v>
      </c>
      <c r="K38">
        <v>1425.0050000000001</v>
      </c>
      <c r="L38">
        <v>0</v>
      </c>
      <c r="M38">
        <v>9184276</v>
      </c>
      <c r="N38">
        <v>185506.3</v>
      </c>
      <c r="O38">
        <v>0</v>
      </c>
      <c r="P38">
        <v>29825.47</v>
      </c>
      <c r="Q38">
        <v>4228885.5</v>
      </c>
      <c r="R38">
        <v>2604600.5</v>
      </c>
      <c r="S38">
        <v>7620.8852999999999</v>
      </c>
      <c r="T38">
        <v>0</v>
      </c>
      <c r="U38">
        <v>722161.2</v>
      </c>
      <c r="V38">
        <v>1065989.5</v>
      </c>
      <c r="W38">
        <v>227376.34</v>
      </c>
      <c r="X38">
        <v>121997.35</v>
      </c>
      <c r="Y38">
        <v>9193963</v>
      </c>
      <c r="Z38">
        <v>-9687</v>
      </c>
      <c r="AA38">
        <v>-0.11</v>
      </c>
      <c r="AB38">
        <f>P38-base!P38</f>
        <v>12041.171000000002</v>
      </c>
      <c r="AC38">
        <f>(F38-R38)-(base!F38-base!R38)</f>
        <v>626808.35999999987</v>
      </c>
      <c r="AD38">
        <f t="shared" si="0"/>
        <v>-2108233.7800000003</v>
      </c>
      <c r="AE38">
        <f>base!F38-base!R38</f>
        <v>-2735042.14</v>
      </c>
      <c r="AF38">
        <f>A38-base!A38</f>
        <v>92</v>
      </c>
    </row>
    <row r="39" spans="1:32" x14ac:dyDescent="0.25">
      <c r="A39" s="1">
        <v>33786</v>
      </c>
      <c r="B39">
        <v>837714.2</v>
      </c>
      <c r="C39">
        <v>0</v>
      </c>
      <c r="D39">
        <v>0</v>
      </c>
      <c r="E39">
        <v>6558444</v>
      </c>
      <c r="F39">
        <v>858351.5</v>
      </c>
      <c r="G39">
        <v>197927.39</v>
      </c>
      <c r="H39">
        <v>401843.75</v>
      </c>
      <c r="I39">
        <v>0</v>
      </c>
      <c r="J39">
        <v>0</v>
      </c>
      <c r="K39">
        <v>1412.4464</v>
      </c>
      <c r="L39">
        <v>0</v>
      </c>
      <c r="M39">
        <v>8855693</v>
      </c>
      <c r="N39">
        <v>693440.8</v>
      </c>
      <c r="O39">
        <v>0</v>
      </c>
      <c r="P39">
        <v>37396.652000000002</v>
      </c>
      <c r="Q39">
        <v>4224365</v>
      </c>
      <c r="R39">
        <v>2488972.7999999998</v>
      </c>
      <c r="S39">
        <v>10236.117</v>
      </c>
      <c r="T39">
        <v>0</v>
      </c>
      <c r="U39">
        <v>93669.5</v>
      </c>
      <c r="V39">
        <v>1040491.4</v>
      </c>
      <c r="W39">
        <v>238886.39999999999</v>
      </c>
      <c r="X39">
        <v>34150.832000000002</v>
      </c>
      <c r="Y39">
        <v>8861609</v>
      </c>
      <c r="Z39">
        <v>-5916</v>
      </c>
      <c r="AA39">
        <v>-7.0000000000000007E-2</v>
      </c>
      <c r="AB39">
        <f>P39-base!P39</f>
        <v>19579.228000000003</v>
      </c>
      <c r="AC39">
        <f>(F39-R39)-(base!F39-base!R39)</f>
        <v>886745.64000000013</v>
      </c>
      <c r="AD39">
        <f t="shared" si="0"/>
        <v>-1630621.2999999998</v>
      </c>
      <c r="AE39">
        <f>base!F39-base!R39</f>
        <v>-2517366.94</v>
      </c>
      <c r="AF39">
        <f>A39-base!A39</f>
        <v>91</v>
      </c>
    </row>
    <row r="40" spans="1:32" x14ac:dyDescent="0.25">
      <c r="A40" s="1">
        <v>33817</v>
      </c>
      <c r="B40">
        <v>1019451</v>
      </c>
      <c r="C40">
        <v>0</v>
      </c>
      <c r="D40">
        <v>0</v>
      </c>
      <c r="E40">
        <v>6568154.5</v>
      </c>
      <c r="F40">
        <v>489292.94</v>
      </c>
      <c r="G40">
        <v>189383.61</v>
      </c>
      <c r="H40">
        <v>306385.65999999997</v>
      </c>
      <c r="I40">
        <v>0</v>
      </c>
      <c r="J40">
        <v>0</v>
      </c>
      <c r="K40">
        <v>1399.9445000000001</v>
      </c>
      <c r="L40">
        <v>0</v>
      </c>
      <c r="M40">
        <v>8574068</v>
      </c>
      <c r="N40">
        <v>61818.76</v>
      </c>
      <c r="O40">
        <v>0</v>
      </c>
      <c r="P40">
        <v>42248.01</v>
      </c>
      <c r="Q40">
        <v>4216299</v>
      </c>
      <c r="R40">
        <v>2449202</v>
      </c>
      <c r="S40">
        <v>17061.562000000002</v>
      </c>
      <c r="T40">
        <v>0</v>
      </c>
      <c r="U40">
        <v>448705.44</v>
      </c>
      <c r="V40">
        <v>1010672.7</v>
      </c>
      <c r="W40">
        <v>238518.75</v>
      </c>
      <c r="X40">
        <v>111329.2</v>
      </c>
      <c r="Y40">
        <v>8595855</v>
      </c>
      <c r="Z40">
        <v>-21787</v>
      </c>
      <c r="AA40">
        <v>-0.25</v>
      </c>
      <c r="AB40">
        <f>P40-base!P40</f>
        <v>21007.54</v>
      </c>
      <c r="AC40">
        <f>(F40-R40)-(base!F40-base!R40)</f>
        <v>365393.85999999987</v>
      </c>
      <c r="AD40">
        <f t="shared" si="0"/>
        <v>-1959909.06</v>
      </c>
      <c r="AE40">
        <f>base!F40-base!R40</f>
        <v>-2325302.92</v>
      </c>
      <c r="AF40">
        <f>A40-base!A40</f>
        <v>92</v>
      </c>
    </row>
    <row r="41" spans="1:32" x14ac:dyDescent="0.25">
      <c r="A41" s="1">
        <v>33848</v>
      </c>
      <c r="B41">
        <v>903702.94</v>
      </c>
      <c r="C41">
        <v>0</v>
      </c>
      <c r="D41">
        <v>0</v>
      </c>
      <c r="E41">
        <v>6571826</v>
      </c>
      <c r="F41">
        <v>487947.34</v>
      </c>
      <c r="G41">
        <v>188068.19</v>
      </c>
      <c r="H41">
        <v>262496.03000000003</v>
      </c>
      <c r="I41">
        <v>0</v>
      </c>
      <c r="J41">
        <v>0</v>
      </c>
      <c r="K41">
        <v>1389.1205</v>
      </c>
      <c r="L41">
        <v>0</v>
      </c>
      <c r="M41">
        <v>8415430</v>
      </c>
      <c r="N41">
        <v>54308.074000000001</v>
      </c>
      <c r="O41">
        <v>0</v>
      </c>
      <c r="P41">
        <v>42099.016000000003</v>
      </c>
      <c r="Q41">
        <v>4212132</v>
      </c>
      <c r="R41">
        <v>2400068.5</v>
      </c>
      <c r="S41">
        <v>23080.768</v>
      </c>
      <c r="T41">
        <v>0</v>
      </c>
      <c r="U41">
        <v>349666.56</v>
      </c>
      <c r="V41">
        <v>996785.06</v>
      </c>
      <c r="W41">
        <v>251896.95</v>
      </c>
      <c r="X41">
        <v>107525.94500000001</v>
      </c>
      <c r="Y41">
        <v>8437563</v>
      </c>
      <c r="Z41">
        <v>-22133</v>
      </c>
      <c r="AA41">
        <v>-0.26</v>
      </c>
      <c r="AB41">
        <f>P41-base!P41</f>
        <v>12317.563000000002</v>
      </c>
      <c r="AC41">
        <f>(F41-R41)-(base!F41-base!R41)</f>
        <v>195155.48000000021</v>
      </c>
      <c r="AD41">
        <f t="shared" si="0"/>
        <v>-1912121.16</v>
      </c>
      <c r="AE41">
        <f>base!F41-base!R41</f>
        <v>-2107276.64</v>
      </c>
      <c r="AF41">
        <f>A41-base!A41</f>
        <v>92</v>
      </c>
    </row>
    <row r="42" spans="1:32" x14ac:dyDescent="0.25">
      <c r="A42" s="1">
        <v>33878</v>
      </c>
      <c r="B42">
        <v>826079.56</v>
      </c>
      <c r="C42">
        <v>0</v>
      </c>
      <c r="D42">
        <v>0</v>
      </c>
      <c r="E42">
        <v>6567514</v>
      </c>
      <c r="F42">
        <v>482418.94</v>
      </c>
      <c r="G42">
        <v>186237.06</v>
      </c>
      <c r="H42">
        <v>235450.08</v>
      </c>
      <c r="I42">
        <v>0</v>
      </c>
      <c r="J42">
        <v>0</v>
      </c>
      <c r="K42">
        <v>1381.9695999999999</v>
      </c>
      <c r="L42">
        <v>0</v>
      </c>
      <c r="M42">
        <v>8299081.5</v>
      </c>
      <c r="N42">
        <v>69104.08</v>
      </c>
      <c r="O42">
        <v>0</v>
      </c>
      <c r="P42">
        <v>38052.92</v>
      </c>
      <c r="Q42">
        <v>4210810</v>
      </c>
      <c r="R42">
        <v>2377455.5</v>
      </c>
      <c r="S42">
        <v>25197.148000000001</v>
      </c>
      <c r="T42">
        <v>0</v>
      </c>
      <c r="U42">
        <v>260399.05</v>
      </c>
      <c r="V42">
        <v>990995.44</v>
      </c>
      <c r="W42">
        <v>237794.34</v>
      </c>
      <c r="X42">
        <v>103840.32000000001</v>
      </c>
      <c r="Y42">
        <v>8313649</v>
      </c>
      <c r="Z42">
        <v>-14567.5</v>
      </c>
      <c r="AA42">
        <v>-0.18</v>
      </c>
      <c r="AB42">
        <f>P42-base!P42</f>
        <v>704.36000000000058</v>
      </c>
      <c r="AC42">
        <f>(F42-R42)-(base!F42-base!R42)</f>
        <v>-259283.95999999996</v>
      </c>
      <c r="AD42">
        <f t="shared" si="0"/>
        <v>-1895036.56</v>
      </c>
      <c r="AE42">
        <f>base!F42-base!R42</f>
        <v>-1635752.6</v>
      </c>
      <c r="AF42">
        <f>A42-base!A42</f>
        <v>92</v>
      </c>
    </row>
    <row r="43" spans="1:32" x14ac:dyDescent="0.25">
      <c r="A43" s="1">
        <v>33909</v>
      </c>
      <c r="B43">
        <v>755624.1</v>
      </c>
      <c r="C43">
        <v>0</v>
      </c>
      <c r="D43">
        <v>0</v>
      </c>
      <c r="E43">
        <v>6556716</v>
      </c>
      <c r="F43">
        <v>697945.06</v>
      </c>
      <c r="G43">
        <v>174662.28</v>
      </c>
      <c r="H43">
        <v>369951.12</v>
      </c>
      <c r="I43">
        <v>0</v>
      </c>
      <c r="J43">
        <v>0</v>
      </c>
      <c r="K43">
        <v>1420.0615</v>
      </c>
      <c r="L43">
        <v>0</v>
      </c>
      <c r="M43">
        <v>8556319</v>
      </c>
      <c r="N43">
        <v>568295.25</v>
      </c>
      <c r="O43">
        <v>0</v>
      </c>
      <c r="P43">
        <v>30276.613000000001</v>
      </c>
      <c r="Q43">
        <v>4217380</v>
      </c>
      <c r="R43">
        <v>2609397</v>
      </c>
      <c r="S43">
        <v>19089.328000000001</v>
      </c>
      <c r="T43">
        <v>0</v>
      </c>
      <c r="U43">
        <v>35736.491999999998</v>
      </c>
      <c r="V43">
        <v>1006358.5</v>
      </c>
      <c r="W43">
        <v>205539.20000000001</v>
      </c>
      <c r="X43">
        <v>378.39729999999997</v>
      </c>
      <c r="Y43">
        <v>8692451</v>
      </c>
      <c r="Z43">
        <v>-136132</v>
      </c>
      <c r="AA43">
        <v>-1.58</v>
      </c>
      <c r="AB43">
        <f>P43-base!P43</f>
        <v>-11921.126999999997</v>
      </c>
      <c r="AC43">
        <f>(F43-R43)-(base!F43-base!R43)</f>
        <v>45580.060000000056</v>
      </c>
      <c r="AD43">
        <f t="shared" si="0"/>
        <v>-1911451.94</v>
      </c>
      <c r="AE43">
        <f>base!F43-base!R43</f>
        <v>-1957032</v>
      </c>
      <c r="AF43">
        <f>A43-base!A43</f>
        <v>92</v>
      </c>
    </row>
    <row r="44" spans="1:32" x14ac:dyDescent="0.25">
      <c r="A44" s="1">
        <v>33939</v>
      </c>
      <c r="B44">
        <v>659315.93999999994</v>
      </c>
      <c r="C44">
        <v>0</v>
      </c>
      <c r="D44">
        <v>0</v>
      </c>
      <c r="E44">
        <v>6539294.5</v>
      </c>
      <c r="F44">
        <v>495046.3</v>
      </c>
      <c r="G44">
        <v>152423.47</v>
      </c>
      <c r="H44">
        <v>222361.61</v>
      </c>
      <c r="I44">
        <v>0</v>
      </c>
      <c r="J44">
        <v>0</v>
      </c>
      <c r="K44">
        <v>1390.627</v>
      </c>
      <c r="L44">
        <v>0</v>
      </c>
      <c r="M44">
        <v>8069832.5</v>
      </c>
      <c r="N44">
        <v>115938.984</v>
      </c>
      <c r="O44">
        <v>0</v>
      </c>
      <c r="P44">
        <v>20953.793000000001</v>
      </c>
      <c r="Q44">
        <v>4227306</v>
      </c>
      <c r="R44">
        <v>2421900.5</v>
      </c>
      <c r="S44">
        <v>18699.782999999999</v>
      </c>
      <c r="T44">
        <v>0</v>
      </c>
      <c r="U44">
        <v>67559.38</v>
      </c>
      <c r="V44">
        <v>1015376.3</v>
      </c>
      <c r="W44">
        <v>145823.28</v>
      </c>
      <c r="X44">
        <v>2.7309000000000001</v>
      </c>
      <c r="Y44">
        <v>8033561.5</v>
      </c>
      <c r="Z44">
        <v>36271</v>
      </c>
      <c r="AA44">
        <v>0.45</v>
      </c>
      <c r="AB44">
        <f>P44-base!P44</f>
        <v>-21097.632999999998</v>
      </c>
      <c r="AC44">
        <f>(F44-R44)-(base!F44-base!R44)</f>
        <v>-13887.119999999879</v>
      </c>
      <c r="AD44">
        <f t="shared" si="0"/>
        <v>-1926854.2</v>
      </c>
      <c r="AE44">
        <f>base!F44-base!R44</f>
        <v>-1912967.08</v>
      </c>
      <c r="AF44">
        <f>A44-base!A44</f>
        <v>91</v>
      </c>
    </row>
    <row r="45" spans="1:32" x14ac:dyDescent="0.25">
      <c r="A45" s="1">
        <v>33946</v>
      </c>
      <c r="B45">
        <v>612768</v>
      </c>
      <c r="C45">
        <v>0</v>
      </c>
      <c r="D45">
        <v>0</v>
      </c>
      <c r="E45">
        <v>6537999</v>
      </c>
      <c r="F45">
        <v>1851858.4</v>
      </c>
      <c r="G45">
        <v>163226.69</v>
      </c>
      <c r="H45">
        <v>1254258.2</v>
      </c>
      <c r="I45">
        <v>0</v>
      </c>
      <c r="J45">
        <v>0</v>
      </c>
      <c r="K45">
        <v>1514.4232999999999</v>
      </c>
      <c r="L45">
        <v>0</v>
      </c>
      <c r="M45">
        <v>10421624</v>
      </c>
      <c r="N45">
        <v>2619377.5</v>
      </c>
      <c r="O45">
        <v>0</v>
      </c>
      <c r="P45">
        <v>17615.153999999999</v>
      </c>
      <c r="Q45">
        <v>4229870</v>
      </c>
      <c r="R45">
        <v>2280141.2000000002</v>
      </c>
      <c r="S45">
        <v>10341.379999999999</v>
      </c>
      <c r="T45">
        <v>0</v>
      </c>
      <c r="U45">
        <v>14454.47</v>
      </c>
      <c r="V45">
        <v>1030021.44</v>
      </c>
      <c r="W45">
        <v>137782.9</v>
      </c>
      <c r="X45">
        <v>0.17280000000000001</v>
      </c>
      <c r="Y45">
        <v>10339603</v>
      </c>
      <c r="Z45">
        <v>82021</v>
      </c>
      <c r="AA45">
        <v>0.79</v>
      </c>
      <c r="AB45">
        <f>P45-base!P45</f>
        <v>-20394.208999999999</v>
      </c>
      <c r="AC45">
        <f>(F45-R45)-(base!F45-base!R45)</f>
        <v>1472371.1399999997</v>
      </c>
      <c r="AD45">
        <f t="shared" si="0"/>
        <v>-428282.80000000028</v>
      </c>
      <c r="AE45">
        <f>base!F45-base!R45</f>
        <v>-1900653.94</v>
      </c>
      <c r="AF45">
        <f>A45-base!A45</f>
        <v>68</v>
      </c>
    </row>
    <row r="46" spans="1:32" x14ac:dyDescent="0.25">
      <c r="A46" s="1">
        <v>33948</v>
      </c>
      <c r="B46">
        <v>651282.75</v>
      </c>
      <c r="C46">
        <v>0</v>
      </c>
      <c r="D46">
        <v>0</v>
      </c>
      <c r="E46">
        <v>6528351</v>
      </c>
      <c r="F46">
        <v>6422743.5</v>
      </c>
      <c r="G46">
        <v>237083.39</v>
      </c>
      <c r="H46">
        <v>2474601</v>
      </c>
      <c r="I46">
        <v>0</v>
      </c>
      <c r="J46">
        <v>0</v>
      </c>
      <c r="K46">
        <v>1846.2717</v>
      </c>
      <c r="L46">
        <v>0</v>
      </c>
      <c r="M46">
        <v>16315908</v>
      </c>
      <c r="N46">
        <v>8643487</v>
      </c>
      <c r="O46">
        <v>0</v>
      </c>
      <c r="P46">
        <v>17625.585999999999</v>
      </c>
      <c r="Q46">
        <v>4232678.5</v>
      </c>
      <c r="R46">
        <v>1931907.5</v>
      </c>
      <c r="S46">
        <v>5908.5190000000002</v>
      </c>
      <c r="T46">
        <v>0</v>
      </c>
      <c r="U46">
        <v>29374.634999999998</v>
      </c>
      <c r="V46">
        <v>1080841.8999999999</v>
      </c>
      <c r="W46">
        <v>138191.12</v>
      </c>
      <c r="X46">
        <v>0.29239999999999999</v>
      </c>
      <c r="Y46">
        <v>16080017</v>
      </c>
      <c r="Z46">
        <v>235891</v>
      </c>
      <c r="AA46">
        <v>1.46</v>
      </c>
      <c r="AB46">
        <f>P46-base!P46</f>
        <v>-12607.232</v>
      </c>
      <c r="AC46">
        <f>(F46-R46)-(base!F46-base!R46)</f>
        <v>6401600.9399999995</v>
      </c>
      <c r="AD46">
        <f t="shared" si="0"/>
        <v>4490836</v>
      </c>
      <c r="AE46">
        <f>base!F46-base!R46</f>
        <v>-1910764.94</v>
      </c>
      <c r="AF46">
        <f>A46-base!A46</f>
        <v>39</v>
      </c>
    </row>
    <row r="47" spans="1:32" x14ac:dyDescent="0.25">
      <c r="A47" s="1">
        <v>33949</v>
      </c>
      <c r="B47">
        <v>1041681.4</v>
      </c>
      <c r="C47">
        <v>0</v>
      </c>
      <c r="D47">
        <v>0</v>
      </c>
      <c r="E47">
        <v>6530864.5</v>
      </c>
      <c r="F47">
        <v>2794396.5</v>
      </c>
      <c r="G47">
        <v>205686.08</v>
      </c>
      <c r="H47">
        <v>2725054.2</v>
      </c>
      <c r="I47">
        <v>0</v>
      </c>
      <c r="J47">
        <v>0</v>
      </c>
      <c r="K47">
        <v>1748.0778</v>
      </c>
      <c r="L47">
        <v>0</v>
      </c>
      <c r="M47">
        <v>13299430</v>
      </c>
      <c r="N47">
        <v>5021060.5</v>
      </c>
      <c r="O47">
        <v>0</v>
      </c>
      <c r="P47">
        <v>17628.361000000001</v>
      </c>
      <c r="Q47">
        <v>4234457.5</v>
      </c>
      <c r="R47">
        <v>2737309</v>
      </c>
      <c r="S47">
        <v>7265.2849999999999</v>
      </c>
      <c r="T47">
        <v>0</v>
      </c>
      <c r="U47">
        <v>26012.598000000002</v>
      </c>
      <c r="V47">
        <v>1069828.8999999999</v>
      </c>
      <c r="W47">
        <v>138093.04999999999</v>
      </c>
      <c r="X47">
        <v>0.30719999999999997</v>
      </c>
      <c r="Y47">
        <v>13251655</v>
      </c>
      <c r="Z47">
        <v>47775</v>
      </c>
      <c r="AA47">
        <v>0.36</v>
      </c>
      <c r="AB47">
        <f>P47-base!P47</f>
        <v>-3282.719000000001</v>
      </c>
      <c r="AC47">
        <f>(F47-R47)-(base!F47-base!R47)</f>
        <v>2034438.7999999998</v>
      </c>
      <c r="AD47">
        <f t="shared" si="0"/>
        <v>57087.5</v>
      </c>
      <c r="AE47">
        <f>base!F47-base!R47</f>
        <v>-1977351.2999999998</v>
      </c>
      <c r="AF47">
        <f>A47-base!A47</f>
        <v>10</v>
      </c>
    </row>
    <row r="48" spans="1:32" x14ac:dyDescent="0.25">
      <c r="A48" s="1">
        <v>33970</v>
      </c>
      <c r="B48">
        <v>457938.66</v>
      </c>
      <c r="C48">
        <v>0</v>
      </c>
      <c r="D48">
        <v>0</v>
      </c>
      <c r="E48">
        <v>6517311</v>
      </c>
      <c r="F48">
        <v>7089100.5</v>
      </c>
      <c r="G48">
        <v>363333.84</v>
      </c>
      <c r="H48">
        <v>3004271.2</v>
      </c>
      <c r="I48">
        <v>0</v>
      </c>
      <c r="J48">
        <v>0</v>
      </c>
      <c r="K48">
        <v>2238.9059999999999</v>
      </c>
      <c r="L48">
        <v>0</v>
      </c>
      <c r="M48">
        <v>17434194</v>
      </c>
      <c r="N48">
        <v>9579493</v>
      </c>
      <c r="O48">
        <v>0</v>
      </c>
      <c r="P48">
        <v>17761.395</v>
      </c>
      <c r="Q48">
        <v>4248613.5</v>
      </c>
      <c r="R48">
        <v>2201902.2000000002</v>
      </c>
      <c r="S48">
        <v>1615.6166000000001</v>
      </c>
      <c r="T48">
        <v>0</v>
      </c>
      <c r="U48">
        <v>1311.1772000000001</v>
      </c>
      <c r="V48">
        <v>1175792.3999999999</v>
      </c>
      <c r="W48">
        <v>138891.85999999999</v>
      </c>
      <c r="X48">
        <v>0</v>
      </c>
      <c r="Y48">
        <v>17365382</v>
      </c>
      <c r="Z48">
        <v>68812</v>
      </c>
      <c r="AA48">
        <v>0.4</v>
      </c>
      <c r="AB48">
        <f>P48-base!P48</f>
        <v>188.98500000000058</v>
      </c>
      <c r="AC48">
        <f>(F48-R48)-(base!F48-base!R48)</f>
        <v>5315938.0999999996</v>
      </c>
      <c r="AD48">
        <f t="shared" si="0"/>
        <v>4887198.3</v>
      </c>
      <c r="AE48">
        <f>base!F48-base!R48</f>
        <v>-428739.80000000005</v>
      </c>
      <c r="AF48">
        <f>A48-base!A48</f>
        <v>24</v>
      </c>
    </row>
    <row r="49" spans="28:30" x14ac:dyDescent="0.25">
      <c r="AB49" s="2">
        <f>AVERAGE(AB2:AB48)</f>
        <v>41.400340425532121</v>
      </c>
      <c r="AC49" s="2">
        <f>AVERAGE(AC2:AC48)</f>
        <v>187186.21574468078</v>
      </c>
      <c r="AD49" s="2">
        <f>AVERAGE(AD2:AD48)</f>
        <v>-981455.33595744695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EC09-ABDC-4B53-83A3-13046576829D}">
  <dimension ref="A1:J441"/>
  <sheetViews>
    <sheetView workbookViewId="0">
      <selection activeCell="D3" sqref="D3"/>
    </sheetView>
  </sheetViews>
  <sheetFormatPr defaultRowHeight="15" x14ac:dyDescent="0.25"/>
  <cols>
    <col min="1" max="1" width="18.28515625" bestFit="1" customWidth="1"/>
    <col min="2" max="2" width="13.5703125" bestFit="1" customWidth="1"/>
    <col min="5" max="5" width="10.7109375" bestFit="1" customWidth="1"/>
    <col min="6" max="6" width="10" bestFit="1" customWidth="1"/>
    <col min="7" max="7" width="11.7109375" bestFit="1" customWidth="1"/>
  </cols>
  <sheetData>
    <row r="1" spans="1:10" x14ac:dyDescent="0.25">
      <c r="A1" t="s">
        <v>36</v>
      </c>
      <c r="B1" t="s">
        <v>35</v>
      </c>
      <c r="D1">
        <f>AVERAGE(C2:C52)</f>
        <v>-107.98420368623751</v>
      </c>
      <c r="E1" t="s">
        <v>0</v>
      </c>
      <c r="F1" t="s">
        <v>10</v>
      </c>
      <c r="G1" t="s">
        <v>22</v>
      </c>
      <c r="H1" t="s">
        <v>37</v>
      </c>
      <c r="I1" t="s">
        <v>38</v>
      </c>
      <c r="J1" t="s">
        <v>39</v>
      </c>
    </row>
    <row r="2" spans="1:10" x14ac:dyDescent="0.25">
      <c r="A2" s="3">
        <v>22866.7484</v>
      </c>
      <c r="B2" s="3">
        <v>22870.0589</v>
      </c>
      <c r="C2" s="4">
        <f>B2-A2</f>
        <v>3.3104999999995925</v>
      </c>
      <c r="D2">
        <f>AVERAGE(J2:J52)</f>
        <v>2742.4226588235265</v>
      </c>
      <c r="E2" s="1">
        <v>32881</v>
      </c>
      <c r="F2">
        <v>981.20489999999995</v>
      </c>
      <c r="G2">
        <v>141446.06</v>
      </c>
      <c r="H2">
        <f>F2-G2</f>
        <v>-140464.85509999999</v>
      </c>
      <c r="I2">
        <f>base!AB2</f>
        <v>-140356.17509999999</v>
      </c>
      <c r="J2">
        <f>H2-I2</f>
        <v>-108.67999999999302</v>
      </c>
    </row>
    <row r="3" spans="1:10" x14ac:dyDescent="0.25">
      <c r="A3" s="3">
        <v>-97988.2788</v>
      </c>
      <c r="B3" s="3">
        <v>-97980.739499999894</v>
      </c>
      <c r="C3" s="4">
        <f t="shared" ref="C3:C66" si="0">B3-A3</f>
        <v>7.5393000001058681</v>
      </c>
      <c r="E3" s="1">
        <v>32887</v>
      </c>
      <c r="F3">
        <v>1253.1622</v>
      </c>
      <c r="G3">
        <v>141770.51999999999</v>
      </c>
      <c r="H3">
        <f t="shared" ref="H3:H66" si="1">F3-G3</f>
        <v>-140517.3578</v>
      </c>
      <c r="I3">
        <f>base!AB3</f>
        <v>-140402.86780000001</v>
      </c>
      <c r="J3">
        <f t="shared" ref="J3:J66" si="2">H3-I3</f>
        <v>-114.48999999999069</v>
      </c>
    </row>
    <row r="4" spans="1:10" x14ac:dyDescent="0.25">
      <c r="A4" s="3">
        <v>-59977.0508999999</v>
      </c>
      <c r="B4" s="3">
        <v>-59973.785400000001</v>
      </c>
      <c r="C4" s="4">
        <f t="shared" si="0"/>
        <v>3.2654999998994754</v>
      </c>
      <c r="E4" s="1">
        <v>32905</v>
      </c>
      <c r="F4">
        <v>1284.8262</v>
      </c>
      <c r="G4">
        <v>141821.92000000001</v>
      </c>
      <c r="H4">
        <f t="shared" si="1"/>
        <v>-140537.0938</v>
      </c>
      <c r="I4">
        <f>base!AB4</f>
        <v>-140425.44070000001</v>
      </c>
      <c r="J4">
        <f t="shared" si="2"/>
        <v>-111.6530999999959</v>
      </c>
    </row>
    <row r="5" spans="1:10" x14ac:dyDescent="0.25">
      <c r="A5" s="3">
        <v>-40659.56611</v>
      </c>
      <c r="B5" s="3">
        <v>-40492.2872099999</v>
      </c>
      <c r="C5" s="4">
        <f t="shared" si="0"/>
        <v>167.27890000009938</v>
      </c>
      <c r="E5" s="1">
        <v>32933</v>
      </c>
      <c r="F5">
        <v>1372.0055</v>
      </c>
      <c r="G5">
        <v>136377.25</v>
      </c>
      <c r="H5">
        <f t="shared" si="1"/>
        <v>-135005.2445</v>
      </c>
      <c r="I5">
        <f>base!AB5</f>
        <v>-134887.34270000001</v>
      </c>
      <c r="J5">
        <f t="shared" si="2"/>
        <v>-117.90179999999236</v>
      </c>
    </row>
    <row r="6" spans="1:10" x14ac:dyDescent="0.25">
      <c r="A6" s="3">
        <v>-21152.13</v>
      </c>
      <c r="B6" s="3">
        <v>-21196.5750999999</v>
      </c>
      <c r="C6" s="4">
        <f t="shared" si="0"/>
        <v>-44.445099999898957</v>
      </c>
      <c r="E6" s="1">
        <v>32964</v>
      </c>
      <c r="F6">
        <v>1395.8784000000001</v>
      </c>
      <c r="G6">
        <v>142620.23000000001</v>
      </c>
      <c r="H6">
        <f t="shared" si="1"/>
        <v>-141224.35160000002</v>
      </c>
      <c r="I6">
        <f>base!AB6</f>
        <v>-141159.0043</v>
      </c>
      <c r="J6">
        <f t="shared" si="2"/>
        <v>-65.347300000023097</v>
      </c>
    </row>
    <row r="7" spans="1:10" x14ac:dyDescent="0.25">
      <c r="A7" s="3">
        <v>-33615.370300000002</v>
      </c>
      <c r="B7" s="3">
        <v>-33402.368699999897</v>
      </c>
      <c r="C7" s="4">
        <f t="shared" si="0"/>
        <v>213.0016000001051</v>
      </c>
      <c r="E7" s="1">
        <v>32994</v>
      </c>
      <c r="F7">
        <v>1393.9204</v>
      </c>
      <c r="G7">
        <v>188370.97</v>
      </c>
      <c r="H7">
        <f t="shared" si="1"/>
        <v>-186977.0496</v>
      </c>
      <c r="I7">
        <f>base!AB7</f>
        <v>-186921.78040000002</v>
      </c>
      <c r="J7">
        <f t="shared" si="2"/>
        <v>-55.269199999980628</v>
      </c>
    </row>
    <row r="8" spans="1:10" x14ac:dyDescent="0.25">
      <c r="A8" s="3">
        <v>-29863.500114999999</v>
      </c>
      <c r="B8" s="3">
        <v>-30268.292395</v>
      </c>
      <c r="C8" s="4">
        <f t="shared" si="0"/>
        <v>-404.79228000000148</v>
      </c>
      <c r="E8" s="1">
        <v>33021</v>
      </c>
      <c r="F8">
        <v>1565.4429</v>
      </c>
      <c r="G8">
        <v>203746.94</v>
      </c>
      <c r="H8">
        <f t="shared" si="1"/>
        <v>-202181.49710000001</v>
      </c>
      <c r="I8">
        <f>base!AB8</f>
        <v>-202096.21730000002</v>
      </c>
      <c r="J8">
        <f t="shared" si="2"/>
        <v>-85.279799999989336</v>
      </c>
    </row>
    <row r="9" spans="1:10" x14ac:dyDescent="0.25">
      <c r="A9" s="3">
        <v>-28997.953289900001</v>
      </c>
      <c r="B9" s="3">
        <v>-29562.682389900001</v>
      </c>
      <c r="C9" s="4">
        <f t="shared" si="0"/>
        <v>-564.72910000000047</v>
      </c>
      <c r="E9" s="1">
        <v>33025</v>
      </c>
      <c r="F9">
        <v>1451.9219000000001</v>
      </c>
      <c r="G9">
        <v>203692.47</v>
      </c>
      <c r="H9">
        <f t="shared" si="1"/>
        <v>-202240.54810000001</v>
      </c>
      <c r="I9">
        <f>base!AB9</f>
        <v>-202137.75220000002</v>
      </c>
      <c r="J9">
        <f t="shared" si="2"/>
        <v>-102.79589999999735</v>
      </c>
    </row>
    <row r="10" spans="1:10" x14ac:dyDescent="0.25">
      <c r="A10" s="3">
        <v>-29355.8567999999</v>
      </c>
      <c r="B10" s="3">
        <v>-29742.9807</v>
      </c>
      <c r="C10" s="4">
        <f t="shared" si="0"/>
        <v>-387.12390000010055</v>
      </c>
      <c r="E10" s="1">
        <v>33055</v>
      </c>
      <c r="F10">
        <v>1394.0007000000001</v>
      </c>
      <c r="G10">
        <v>222918.39</v>
      </c>
      <c r="H10">
        <f t="shared" si="1"/>
        <v>-221524.38930000001</v>
      </c>
      <c r="I10">
        <f>base!AB10</f>
        <v>-202153.3939</v>
      </c>
      <c r="J10">
        <f t="shared" si="2"/>
        <v>-19370.995400000014</v>
      </c>
    </row>
    <row r="11" spans="1:10" x14ac:dyDescent="0.25">
      <c r="A11" s="3">
        <v>7891.9201999999996</v>
      </c>
      <c r="B11" s="3">
        <v>7890.7749999999996</v>
      </c>
      <c r="C11" s="4">
        <f t="shared" si="0"/>
        <v>-1.1451999999999316</v>
      </c>
      <c r="E11" s="1">
        <v>33086</v>
      </c>
      <c r="F11">
        <v>1391.8306</v>
      </c>
      <c r="G11">
        <v>250676.38</v>
      </c>
      <c r="H11">
        <f t="shared" si="1"/>
        <v>-249284.54940000002</v>
      </c>
      <c r="I11">
        <f>base!AB11</f>
        <v>-221444.99470000001</v>
      </c>
      <c r="J11">
        <f t="shared" si="2"/>
        <v>-27839.554700000008</v>
      </c>
    </row>
    <row r="12" spans="1:10" x14ac:dyDescent="0.25">
      <c r="A12" s="3">
        <v>-33681.608599999898</v>
      </c>
      <c r="B12" s="3">
        <v>-33690.001300000004</v>
      </c>
      <c r="C12" s="4">
        <f t="shared" si="0"/>
        <v>-8.3927000001058332</v>
      </c>
      <c r="E12" s="1">
        <v>33117</v>
      </c>
      <c r="F12">
        <v>1381.7958000000001</v>
      </c>
      <c r="G12">
        <v>248112.05</v>
      </c>
      <c r="H12">
        <f t="shared" si="1"/>
        <v>-246730.2542</v>
      </c>
      <c r="I12">
        <f>base!AB12</f>
        <v>-249229.90109999999</v>
      </c>
      <c r="J12">
        <f t="shared" si="2"/>
        <v>2499.6468999999925</v>
      </c>
    </row>
    <row r="13" spans="1:10" x14ac:dyDescent="0.25">
      <c r="A13" s="3">
        <v>-29155.455399999901</v>
      </c>
      <c r="B13" s="3">
        <v>-29147.078499999901</v>
      </c>
      <c r="C13" s="4">
        <f t="shared" si="0"/>
        <v>8.3768999999992957</v>
      </c>
      <c r="E13" s="1">
        <v>33147</v>
      </c>
      <c r="F13">
        <v>1377.703</v>
      </c>
      <c r="G13">
        <v>235011.16</v>
      </c>
      <c r="H13">
        <f t="shared" si="1"/>
        <v>-233633.45699999999</v>
      </c>
      <c r="I13">
        <f>base!AB13</f>
        <v>-246691.31399999998</v>
      </c>
      <c r="J13">
        <f t="shared" si="2"/>
        <v>13057.856999999989</v>
      </c>
    </row>
    <row r="14" spans="1:10" x14ac:dyDescent="0.25">
      <c r="A14" s="3">
        <v>-25125.7720999999</v>
      </c>
      <c r="B14" s="3">
        <v>-25143.286899999901</v>
      </c>
      <c r="C14" s="4">
        <f t="shared" si="0"/>
        <v>-17.514800000000832</v>
      </c>
      <c r="E14" s="1">
        <v>33178</v>
      </c>
      <c r="F14">
        <v>1412.5476000000001</v>
      </c>
      <c r="G14">
        <v>209099.58</v>
      </c>
      <c r="H14">
        <f t="shared" si="1"/>
        <v>-207687.0324</v>
      </c>
      <c r="I14">
        <f>base!AB14</f>
        <v>-233612.50540000002</v>
      </c>
      <c r="J14">
        <f t="shared" si="2"/>
        <v>25925.473000000027</v>
      </c>
    </row>
    <row r="15" spans="1:10" x14ac:dyDescent="0.25">
      <c r="A15" s="3">
        <v>20801.150814000001</v>
      </c>
      <c r="B15" s="3">
        <v>20774.921063999998</v>
      </c>
      <c r="C15" s="4">
        <f t="shared" si="0"/>
        <v>-26.229750000002241</v>
      </c>
      <c r="E15" s="1">
        <v>33208</v>
      </c>
      <c r="F15">
        <v>1408.1432</v>
      </c>
      <c r="G15">
        <v>172402.62</v>
      </c>
      <c r="H15">
        <f t="shared" si="1"/>
        <v>-170994.4768</v>
      </c>
      <c r="I15">
        <f>base!AB15</f>
        <v>-207646.31479999999</v>
      </c>
      <c r="J15">
        <f t="shared" si="2"/>
        <v>36651.837999999989</v>
      </c>
    </row>
    <row r="16" spans="1:10" x14ac:dyDescent="0.25">
      <c r="A16" s="3">
        <v>-208004.54989999899</v>
      </c>
      <c r="B16" s="3">
        <v>-208042.51559999899</v>
      </c>
      <c r="C16" s="4">
        <f t="shared" si="0"/>
        <v>-37.965700000000652</v>
      </c>
      <c r="E16" s="1">
        <v>33239</v>
      </c>
      <c r="F16">
        <v>1380.8325</v>
      </c>
      <c r="G16">
        <v>166695.14000000001</v>
      </c>
      <c r="H16">
        <f t="shared" si="1"/>
        <v>-165314.30750000002</v>
      </c>
      <c r="I16">
        <f>base!AB16</f>
        <v>-171153.44990000001</v>
      </c>
      <c r="J16">
        <f t="shared" si="2"/>
        <v>5839.1423999999824</v>
      </c>
    </row>
    <row r="17" spans="1:10" x14ac:dyDescent="0.25">
      <c r="A17" s="3">
        <v>-55081.640399999902</v>
      </c>
      <c r="B17" s="3">
        <v>-55101.852500000001</v>
      </c>
      <c r="C17" s="4">
        <f t="shared" si="0"/>
        <v>-20.212100000098872</v>
      </c>
      <c r="E17" s="1">
        <v>33270</v>
      </c>
      <c r="F17">
        <v>1404.1029000000001</v>
      </c>
      <c r="G17">
        <v>170198.39999999999</v>
      </c>
      <c r="H17">
        <f t="shared" si="1"/>
        <v>-168794.2971</v>
      </c>
      <c r="I17">
        <f>base!AB17</f>
        <v>-165206.23880000002</v>
      </c>
      <c r="J17">
        <f t="shared" si="2"/>
        <v>-3588.0582999999751</v>
      </c>
    </row>
    <row r="18" spans="1:10" x14ac:dyDescent="0.25">
      <c r="A18" s="3">
        <v>-37582.277399999999</v>
      </c>
      <c r="B18" s="3">
        <v>-37924.792600000001</v>
      </c>
      <c r="C18" s="4">
        <f t="shared" si="0"/>
        <v>-342.51520000000164</v>
      </c>
      <c r="E18" s="1">
        <v>33272</v>
      </c>
      <c r="F18">
        <v>1542.1288999999999</v>
      </c>
      <c r="G18">
        <v>170511.95</v>
      </c>
      <c r="H18">
        <f t="shared" si="1"/>
        <v>-168969.8211</v>
      </c>
      <c r="I18">
        <f>base!AB18</f>
        <v>-168742.03109999999</v>
      </c>
      <c r="J18">
        <f t="shared" si="2"/>
        <v>-227.79000000000815</v>
      </c>
    </row>
    <row r="19" spans="1:10" x14ac:dyDescent="0.25">
      <c r="A19" s="3">
        <v>-32066.933569999899</v>
      </c>
      <c r="B19" s="3">
        <v>-31421.781569999999</v>
      </c>
      <c r="C19" s="4">
        <f t="shared" si="0"/>
        <v>645.1519999999</v>
      </c>
      <c r="E19" s="1">
        <v>33298</v>
      </c>
      <c r="F19">
        <v>1438.9729</v>
      </c>
      <c r="G19">
        <v>170968.03</v>
      </c>
      <c r="H19">
        <f t="shared" si="1"/>
        <v>-169529.05710000001</v>
      </c>
      <c r="I19">
        <f>base!AB19</f>
        <v>-168925.5416</v>
      </c>
      <c r="J19">
        <f t="shared" si="2"/>
        <v>-603.51550000000861</v>
      </c>
    </row>
    <row r="20" spans="1:10" x14ac:dyDescent="0.25">
      <c r="A20" s="3">
        <v>-33560.322690000001</v>
      </c>
      <c r="B20" s="3">
        <v>-33869.535689999997</v>
      </c>
      <c r="C20" s="4">
        <f t="shared" si="0"/>
        <v>-309.2129999999961</v>
      </c>
      <c r="E20" s="1">
        <v>33301</v>
      </c>
      <c r="F20">
        <v>1782.3262</v>
      </c>
      <c r="G20">
        <v>157840.57999999999</v>
      </c>
      <c r="H20">
        <f t="shared" si="1"/>
        <v>-156058.25379999998</v>
      </c>
      <c r="I20">
        <f>base!AB20</f>
        <v>-169481.905</v>
      </c>
      <c r="J20">
        <f t="shared" si="2"/>
        <v>13423.651200000022</v>
      </c>
    </row>
    <row r="21" spans="1:10" x14ac:dyDescent="0.25">
      <c r="A21" s="3">
        <v>-25651.316226999901</v>
      </c>
      <c r="B21" s="3">
        <v>-25238.2353469999</v>
      </c>
      <c r="C21" s="4">
        <f t="shared" si="0"/>
        <v>413.08088000000134</v>
      </c>
      <c r="E21" s="1">
        <v>33302</v>
      </c>
      <c r="F21">
        <v>1985.9659999999999</v>
      </c>
      <c r="G21">
        <v>158260.14000000001</v>
      </c>
      <c r="H21">
        <f t="shared" si="1"/>
        <v>-156274.17400000003</v>
      </c>
      <c r="I21">
        <f>base!AB21</f>
        <v>-156002.0318</v>
      </c>
      <c r="J21">
        <f t="shared" si="2"/>
        <v>-272.14220000003115</v>
      </c>
    </row>
    <row r="22" spans="1:10" x14ac:dyDescent="0.25">
      <c r="A22" s="3">
        <v>-24657.706491100002</v>
      </c>
      <c r="B22" s="3">
        <v>-24876.1334810999</v>
      </c>
      <c r="C22" s="4">
        <f t="shared" si="0"/>
        <v>-218.42698999989807</v>
      </c>
      <c r="E22" s="1">
        <v>33329</v>
      </c>
      <c r="F22">
        <v>1577.0365999999999</v>
      </c>
      <c r="G22">
        <v>159669.12</v>
      </c>
      <c r="H22">
        <f t="shared" si="1"/>
        <v>-158092.0834</v>
      </c>
      <c r="I22">
        <f>base!AB22</f>
        <v>-156204.62209999998</v>
      </c>
      <c r="J22">
        <f t="shared" si="2"/>
        <v>-1887.4613000000245</v>
      </c>
    </row>
    <row r="23" spans="1:10" x14ac:dyDescent="0.25">
      <c r="A23" s="3">
        <v>-41351.228790000001</v>
      </c>
      <c r="B23" s="3">
        <v>-41359.458350000001</v>
      </c>
      <c r="C23" s="4">
        <f t="shared" si="0"/>
        <v>-8.2295599999997648</v>
      </c>
      <c r="E23" s="1">
        <v>33359</v>
      </c>
      <c r="F23">
        <v>1474.7357999999999</v>
      </c>
      <c r="G23">
        <v>172517.03</v>
      </c>
      <c r="H23">
        <f t="shared" si="1"/>
        <v>-171042.2942</v>
      </c>
      <c r="I23">
        <f>base!AB23</f>
        <v>-156450.73689999999</v>
      </c>
      <c r="J23">
        <f t="shared" si="2"/>
        <v>-14591.557300000015</v>
      </c>
    </row>
    <row r="24" spans="1:10" x14ac:dyDescent="0.25">
      <c r="A24" s="3">
        <v>-31077.2303499999</v>
      </c>
      <c r="B24" s="3">
        <v>-31073.4875499999</v>
      </c>
      <c r="C24" s="4">
        <f t="shared" si="0"/>
        <v>3.7427999999999884</v>
      </c>
      <c r="E24" s="1">
        <v>33390</v>
      </c>
      <c r="F24">
        <v>1435.1799000000001</v>
      </c>
      <c r="G24">
        <v>208980.1</v>
      </c>
      <c r="H24">
        <f t="shared" si="1"/>
        <v>-207544.92010000002</v>
      </c>
      <c r="I24">
        <f>base!AB24</f>
        <v>-157982.8609</v>
      </c>
      <c r="J24">
        <f t="shared" si="2"/>
        <v>-49562.059200000018</v>
      </c>
    </row>
    <row r="25" spans="1:10" x14ac:dyDescent="0.25">
      <c r="A25" s="3">
        <v>-38910.374600000003</v>
      </c>
      <c r="B25" s="3">
        <v>-38940.370399999898</v>
      </c>
      <c r="C25" s="4">
        <f t="shared" si="0"/>
        <v>-29.995799999895098</v>
      </c>
      <c r="E25" s="1">
        <v>33420</v>
      </c>
      <c r="F25">
        <v>1410.9392</v>
      </c>
      <c r="G25">
        <v>226602.45</v>
      </c>
      <c r="H25">
        <f t="shared" si="1"/>
        <v>-225191.51080000002</v>
      </c>
      <c r="I25">
        <f>base!AB25</f>
        <v>-170929.353</v>
      </c>
      <c r="J25">
        <f t="shared" si="2"/>
        <v>-54262.157800000015</v>
      </c>
    </row>
    <row r="26" spans="1:10" x14ac:dyDescent="0.25">
      <c r="A26" s="3">
        <v>-11208.1731539999</v>
      </c>
      <c r="B26" s="3">
        <v>-11283.0280699999</v>
      </c>
      <c r="C26" s="4">
        <f t="shared" si="0"/>
        <v>-74.85491600000023</v>
      </c>
      <c r="E26" s="1">
        <v>33451</v>
      </c>
      <c r="F26">
        <v>1394.4659999999999</v>
      </c>
      <c r="G26">
        <v>249661.69</v>
      </c>
      <c r="H26">
        <f t="shared" si="1"/>
        <v>-248267.22400000002</v>
      </c>
      <c r="I26">
        <f>base!AB26</f>
        <v>-207447.33900000001</v>
      </c>
      <c r="J26">
        <f t="shared" si="2"/>
        <v>-40819.885000000009</v>
      </c>
    </row>
    <row r="27" spans="1:10" x14ac:dyDescent="0.25">
      <c r="A27" s="3">
        <v>-134527.459</v>
      </c>
      <c r="B27" s="3">
        <v>-134534.26399999901</v>
      </c>
      <c r="C27" s="4">
        <f t="shared" si="0"/>
        <v>-6.8049999990034848</v>
      </c>
      <c r="E27" s="1">
        <v>33482</v>
      </c>
      <c r="F27">
        <v>1386.7739999999999</v>
      </c>
      <c r="G27">
        <v>237581.5</v>
      </c>
      <c r="H27">
        <f t="shared" si="1"/>
        <v>-236194.726</v>
      </c>
      <c r="I27">
        <f>base!AB27</f>
        <v>-225132.50910000002</v>
      </c>
      <c r="J27">
        <f t="shared" si="2"/>
        <v>-11062.21689999997</v>
      </c>
    </row>
    <row r="28" spans="1:10" x14ac:dyDescent="0.25">
      <c r="A28" s="3">
        <v>-69265.950139999899</v>
      </c>
      <c r="B28" s="3">
        <v>-69314.614830000006</v>
      </c>
      <c r="C28" s="4">
        <f t="shared" si="0"/>
        <v>-48.66469000010693</v>
      </c>
      <c r="E28" s="1">
        <v>33512</v>
      </c>
      <c r="F28">
        <v>1384.9984999999999</v>
      </c>
      <c r="G28">
        <v>222948.42</v>
      </c>
      <c r="H28">
        <f t="shared" si="1"/>
        <v>-221563.42150000003</v>
      </c>
      <c r="I28">
        <f>base!AB28</f>
        <v>-248210.51460000002</v>
      </c>
      <c r="J28">
        <f t="shared" si="2"/>
        <v>26647.093099999998</v>
      </c>
    </row>
    <row r="29" spans="1:10" x14ac:dyDescent="0.25">
      <c r="A29" s="3">
        <v>-39102.6538</v>
      </c>
      <c r="B29" s="3">
        <v>-39415.452700000002</v>
      </c>
      <c r="C29" s="4">
        <f t="shared" si="0"/>
        <v>-312.79890000000159</v>
      </c>
      <c r="E29" s="1">
        <v>33543</v>
      </c>
      <c r="F29">
        <v>1381.8628000000001</v>
      </c>
      <c r="G29">
        <v>208589.84</v>
      </c>
      <c r="H29">
        <f t="shared" si="1"/>
        <v>-207207.97719999999</v>
      </c>
      <c r="I29">
        <f>base!AB29</f>
        <v>-236154.45870000002</v>
      </c>
      <c r="J29">
        <f t="shared" si="2"/>
        <v>28946.481500000024</v>
      </c>
    </row>
    <row r="30" spans="1:10" x14ac:dyDescent="0.25">
      <c r="A30" s="3">
        <v>-27355.370678999901</v>
      </c>
      <c r="B30" s="3">
        <v>-27310.427741</v>
      </c>
      <c r="C30" s="4">
        <f t="shared" si="0"/>
        <v>44.942937999901915</v>
      </c>
      <c r="E30" s="1">
        <v>33573</v>
      </c>
      <c r="F30">
        <v>1403.5301999999999</v>
      </c>
      <c r="G30">
        <v>168297.94</v>
      </c>
      <c r="H30">
        <f t="shared" si="1"/>
        <v>-166894.40979999999</v>
      </c>
      <c r="I30">
        <f>base!AB30</f>
        <v>-221512.5447</v>
      </c>
      <c r="J30">
        <f t="shared" si="2"/>
        <v>54618.134900000005</v>
      </c>
    </row>
    <row r="31" spans="1:10" x14ac:dyDescent="0.25">
      <c r="A31" s="3">
        <v>-43411.151599999997</v>
      </c>
      <c r="B31" s="3">
        <v>-44052.578800000003</v>
      </c>
      <c r="C31" s="4">
        <f t="shared" si="0"/>
        <v>-641.42720000000554</v>
      </c>
      <c r="E31" s="1">
        <v>33604</v>
      </c>
      <c r="F31">
        <v>1447.0751</v>
      </c>
      <c r="G31">
        <v>156317.01999999999</v>
      </c>
      <c r="H31">
        <f t="shared" si="1"/>
        <v>-154869.9449</v>
      </c>
      <c r="I31">
        <f>base!AB31</f>
        <v>-207158.90669999999</v>
      </c>
      <c r="J31">
        <f t="shared" si="2"/>
        <v>52288.96179999999</v>
      </c>
    </row>
    <row r="32" spans="1:10" x14ac:dyDescent="0.25">
      <c r="A32" s="3">
        <v>-24904.534309999901</v>
      </c>
      <c r="B32" s="3">
        <v>-25161.134909999899</v>
      </c>
      <c r="C32" s="4">
        <f t="shared" si="0"/>
        <v>-256.60059999999794</v>
      </c>
      <c r="E32" s="1">
        <v>33635</v>
      </c>
      <c r="F32">
        <v>1458.5123000000001</v>
      </c>
      <c r="G32">
        <v>149512.48000000001</v>
      </c>
      <c r="H32">
        <f t="shared" si="1"/>
        <v>-148053.96770000001</v>
      </c>
      <c r="I32">
        <f>base!AB32</f>
        <v>-166601.12450000001</v>
      </c>
      <c r="J32">
        <f t="shared" si="2"/>
        <v>18547.156799999997</v>
      </c>
    </row>
    <row r="33" spans="1:10" x14ac:dyDescent="0.25">
      <c r="A33" s="3">
        <v>-23629.469346999998</v>
      </c>
      <c r="B33" s="3">
        <v>-23988.330986999899</v>
      </c>
      <c r="C33" s="4">
        <f t="shared" si="0"/>
        <v>-358.86163999990094</v>
      </c>
      <c r="E33" s="1">
        <v>33654</v>
      </c>
      <c r="F33">
        <v>1753.8816999999999</v>
      </c>
      <c r="G33">
        <v>155611.88</v>
      </c>
      <c r="H33">
        <f t="shared" si="1"/>
        <v>-153857.99830000001</v>
      </c>
      <c r="I33">
        <f>base!AB33</f>
        <v>-154975.87640000001</v>
      </c>
      <c r="J33">
        <f t="shared" si="2"/>
        <v>1117.8781000000017</v>
      </c>
    </row>
    <row r="34" spans="1:10" x14ac:dyDescent="0.25">
      <c r="A34" s="3">
        <v>-20456.762921099998</v>
      </c>
      <c r="B34" s="3">
        <v>-21356.143721100001</v>
      </c>
      <c r="C34" s="4">
        <f t="shared" si="0"/>
        <v>-899.38080000000264</v>
      </c>
      <c r="E34" s="1">
        <v>33664</v>
      </c>
      <c r="F34">
        <v>1524.3098</v>
      </c>
      <c r="G34">
        <v>155625.29999999999</v>
      </c>
      <c r="H34">
        <f t="shared" si="1"/>
        <v>-154100.9902</v>
      </c>
      <c r="I34">
        <f>base!AB34</f>
        <v>-154766.0238</v>
      </c>
      <c r="J34">
        <f t="shared" si="2"/>
        <v>665.0335999999952</v>
      </c>
    </row>
    <row r="35" spans="1:10" x14ac:dyDescent="0.25">
      <c r="A35" s="3">
        <v>-37810.029580000002</v>
      </c>
      <c r="B35" s="3">
        <v>-38032.810980000002</v>
      </c>
      <c r="C35" s="4">
        <f t="shared" si="0"/>
        <v>-222.78139999999985</v>
      </c>
      <c r="E35" s="1">
        <v>33695</v>
      </c>
      <c r="F35">
        <v>1493.8304000000001</v>
      </c>
      <c r="G35">
        <v>148076.51999999999</v>
      </c>
      <c r="H35">
        <f t="shared" si="1"/>
        <v>-146582.68959999998</v>
      </c>
      <c r="I35">
        <f>base!AB35</f>
        <v>-147915.99459999998</v>
      </c>
      <c r="J35">
        <f t="shared" si="2"/>
        <v>1333.304999999993</v>
      </c>
    </row>
    <row r="36" spans="1:10" x14ac:dyDescent="0.25">
      <c r="A36" s="3">
        <v>-26838.0777099999</v>
      </c>
      <c r="B36" s="3">
        <v>-26910.397110000002</v>
      </c>
      <c r="C36" s="4">
        <f t="shared" si="0"/>
        <v>-72.319400000102178</v>
      </c>
      <c r="E36" s="1">
        <v>33725</v>
      </c>
      <c r="F36">
        <v>1447.5035</v>
      </c>
      <c r="G36">
        <v>182695.6</v>
      </c>
      <c r="H36">
        <f t="shared" si="1"/>
        <v>-181248.09650000001</v>
      </c>
      <c r="I36">
        <f>base!AB36</f>
        <v>-153242.81099999999</v>
      </c>
      <c r="J36">
        <f t="shared" si="2"/>
        <v>-28005.285500000027</v>
      </c>
    </row>
    <row r="37" spans="1:10" x14ac:dyDescent="0.25">
      <c r="A37" s="3">
        <v>1364424.4169999899</v>
      </c>
      <c r="B37" s="3">
        <v>1364014.8529999901</v>
      </c>
      <c r="C37" s="4">
        <f t="shared" si="0"/>
        <v>-409.56399999978021</v>
      </c>
      <c r="E37" s="1">
        <v>33756</v>
      </c>
      <c r="F37">
        <v>1427.3124</v>
      </c>
      <c r="G37">
        <v>227468.77</v>
      </c>
      <c r="H37">
        <f t="shared" si="1"/>
        <v>-226041.45759999999</v>
      </c>
      <c r="I37">
        <f>base!AB37</f>
        <v>-153267.9866</v>
      </c>
      <c r="J37">
        <f t="shared" si="2"/>
        <v>-72773.47099999999</v>
      </c>
    </row>
    <row r="38" spans="1:10" x14ac:dyDescent="0.25">
      <c r="A38" s="3">
        <v>-208009.95499999999</v>
      </c>
      <c r="B38" s="3">
        <v>-208105.076999999</v>
      </c>
      <c r="C38" s="4">
        <f t="shared" si="0"/>
        <v>-95.121999999013497</v>
      </c>
      <c r="E38" s="1">
        <v>33786</v>
      </c>
      <c r="F38">
        <v>1413.6494</v>
      </c>
      <c r="G38">
        <v>238955.19</v>
      </c>
      <c r="H38">
        <f t="shared" si="1"/>
        <v>-237541.54060000001</v>
      </c>
      <c r="I38">
        <f>base!AB38</f>
        <v>-153909.158</v>
      </c>
      <c r="J38">
        <f t="shared" si="2"/>
        <v>-83632.382600000012</v>
      </c>
    </row>
    <row r="39" spans="1:10" x14ac:dyDescent="0.25">
      <c r="A39" s="3">
        <v>-327492.22869999899</v>
      </c>
      <c r="B39" s="3">
        <v>-328153.6361</v>
      </c>
      <c r="C39" s="4">
        <f t="shared" si="0"/>
        <v>-661.40740000101505</v>
      </c>
      <c r="E39" s="1">
        <v>33817</v>
      </c>
      <c r="F39">
        <v>1401.5011</v>
      </c>
      <c r="G39">
        <v>238576.05</v>
      </c>
      <c r="H39">
        <f t="shared" si="1"/>
        <v>-237174.54889999999</v>
      </c>
      <c r="I39">
        <f>base!AB39</f>
        <v>-146476.1715</v>
      </c>
      <c r="J39">
        <f t="shared" si="2"/>
        <v>-90698.377399999998</v>
      </c>
    </row>
    <row r="40" spans="1:10" x14ac:dyDescent="0.25">
      <c r="A40" s="3">
        <v>-17913.540099999998</v>
      </c>
      <c r="B40" s="3">
        <v>-17885.481599999999</v>
      </c>
      <c r="C40" s="4">
        <f t="shared" si="0"/>
        <v>28.058499999999185</v>
      </c>
      <c r="E40" s="1">
        <v>33848</v>
      </c>
      <c r="F40">
        <v>1388.6177</v>
      </c>
      <c r="G40">
        <v>251938.66</v>
      </c>
      <c r="H40">
        <f t="shared" si="1"/>
        <v>-250550.0423</v>
      </c>
      <c r="I40">
        <f>base!AB40</f>
        <v>-181143.8524</v>
      </c>
      <c r="J40">
        <f t="shared" si="2"/>
        <v>-69406.189899999998</v>
      </c>
    </row>
    <row r="41" spans="1:10" x14ac:dyDescent="0.25">
      <c r="A41" s="3">
        <v>-93198.0176299999</v>
      </c>
      <c r="B41" s="3">
        <v>-93251.6367399999</v>
      </c>
      <c r="C41" s="4">
        <f t="shared" si="0"/>
        <v>-53.619109999999637</v>
      </c>
      <c r="E41" s="1">
        <v>33878</v>
      </c>
      <c r="F41">
        <v>1381.5353</v>
      </c>
      <c r="G41">
        <v>237826.34</v>
      </c>
      <c r="H41">
        <f t="shared" si="1"/>
        <v>-236444.80470000001</v>
      </c>
      <c r="I41">
        <f>base!AB41</f>
        <v>-225956.2494</v>
      </c>
      <c r="J41">
        <f t="shared" si="2"/>
        <v>-10488.555300000007</v>
      </c>
    </row>
    <row r="42" spans="1:10" x14ac:dyDescent="0.25">
      <c r="A42" s="3">
        <v>92626.574720000004</v>
      </c>
      <c r="B42" s="3">
        <v>92549.117959999901</v>
      </c>
      <c r="C42" s="4">
        <f t="shared" si="0"/>
        <v>-77.456760000102804</v>
      </c>
      <c r="E42" s="1">
        <v>33909</v>
      </c>
      <c r="F42">
        <v>1419.6052999999999</v>
      </c>
      <c r="G42">
        <v>205584.73</v>
      </c>
      <c r="H42">
        <f t="shared" si="1"/>
        <v>-204165.12470000001</v>
      </c>
      <c r="I42">
        <f>base!AB42</f>
        <v>-237474.64939999999</v>
      </c>
      <c r="J42">
        <f t="shared" si="2"/>
        <v>33309.52469999998</v>
      </c>
    </row>
    <row r="43" spans="1:10" x14ac:dyDescent="0.25">
      <c r="A43" s="3">
        <v>-44449.524219999999</v>
      </c>
      <c r="B43" s="3">
        <v>-44497.087829999997</v>
      </c>
      <c r="C43" s="4">
        <f t="shared" si="0"/>
        <v>-47.563609999997425</v>
      </c>
      <c r="E43" s="1">
        <v>33939</v>
      </c>
      <c r="F43">
        <v>1390.1201000000001</v>
      </c>
      <c r="G43">
        <v>145865.78</v>
      </c>
      <c r="H43">
        <f t="shared" si="1"/>
        <v>-144475.6599</v>
      </c>
      <c r="I43">
        <f>base!AB43</f>
        <v>-237117.9999</v>
      </c>
      <c r="J43">
        <f t="shared" si="2"/>
        <v>92642.34</v>
      </c>
    </row>
    <row r="44" spans="1:10" x14ac:dyDescent="0.25">
      <c r="A44" s="3">
        <v>-29593.321019999901</v>
      </c>
      <c r="B44" s="3">
        <v>-29778.296350000001</v>
      </c>
      <c r="C44" s="4">
        <f t="shared" si="0"/>
        <v>-184.97533000009935</v>
      </c>
      <c r="E44" s="1">
        <v>33946</v>
      </c>
      <c r="F44">
        <v>1514.4878000000001</v>
      </c>
      <c r="G44">
        <v>137829.95000000001</v>
      </c>
      <c r="H44">
        <f t="shared" si="1"/>
        <v>-136315.46220000001</v>
      </c>
      <c r="I44">
        <f>base!AB44</f>
        <v>-250503.82249999998</v>
      </c>
      <c r="J44">
        <f t="shared" si="2"/>
        <v>114188.36029999997</v>
      </c>
    </row>
    <row r="45" spans="1:10" x14ac:dyDescent="0.25">
      <c r="A45" s="3">
        <v>-26951.228283999899</v>
      </c>
      <c r="B45" s="3">
        <v>-27076.884583999901</v>
      </c>
      <c r="C45" s="4">
        <f t="shared" si="0"/>
        <v>-125.65630000000237</v>
      </c>
      <c r="E45" s="1">
        <v>33947</v>
      </c>
      <c r="F45">
        <v>1635.7103</v>
      </c>
      <c r="G45">
        <v>138010.9</v>
      </c>
      <c r="H45">
        <f t="shared" si="1"/>
        <v>-136375.18969999999</v>
      </c>
      <c r="I45">
        <f>base!AB45</f>
        <v>-236405.9761</v>
      </c>
      <c r="J45">
        <f t="shared" si="2"/>
        <v>100030.78640000001</v>
      </c>
    </row>
    <row r="46" spans="1:10" x14ac:dyDescent="0.25">
      <c r="A46" s="3">
        <v>-26358.8848482799</v>
      </c>
      <c r="B46" s="3">
        <v>-25908.039748279902</v>
      </c>
      <c r="C46" s="4">
        <f t="shared" si="0"/>
        <v>450.84509999999864</v>
      </c>
      <c r="E46" s="1">
        <v>33948</v>
      </c>
      <c r="F46">
        <v>1846.36</v>
      </c>
      <c r="G46">
        <v>138247.22</v>
      </c>
      <c r="H46">
        <f t="shared" si="1"/>
        <v>-136400.86000000002</v>
      </c>
      <c r="I46">
        <f>base!AB46</f>
        <v>-204119.736</v>
      </c>
      <c r="J46">
        <f t="shared" si="2"/>
        <v>67718.875999999989</v>
      </c>
    </row>
    <row r="47" spans="1:10" x14ac:dyDescent="0.25">
      <c r="A47" s="3">
        <v>-63965.508799999901</v>
      </c>
      <c r="B47" s="3">
        <v>-64089.029499999902</v>
      </c>
      <c r="C47" s="4">
        <f t="shared" si="0"/>
        <v>-123.52070000000094</v>
      </c>
      <c r="E47" s="1">
        <v>33949</v>
      </c>
      <c r="F47">
        <v>1748.0763999999999</v>
      </c>
      <c r="G47">
        <v>138144.67000000001</v>
      </c>
      <c r="H47">
        <f t="shared" si="1"/>
        <v>-136396.59360000002</v>
      </c>
      <c r="I47">
        <f>base!AB47</f>
        <v>-144357.2978</v>
      </c>
      <c r="J47">
        <f t="shared" si="2"/>
        <v>7960.7041999999783</v>
      </c>
    </row>
    <row r="48" spans="1:10" x14ac:dyDescent="0.25">
      <c r="A48" s="3">
        <v>-24284.952499999999</v>
      </c>
      <c r="B48" s="3">
        <v>-24297.612000000001</v>
      </c>
      <c r="C48" s="4">
        <f t="shared" si="0"/>
        <v>-12.659500000001572</v>
      </c>
      <c r="E48" s="1">
        <v>33970</v>
      </c>
      <c r="F48">
        <v>2239.5441999999998</v>
      </c>
      <c r="G48">
        <v>138951.73000000001</v>
      </c>
      <c r="H48">
        <f t="shared" si="1"/>
        <v>-136712.18580000001</v>
      </c>
      <c r="I48">
        <f>base!AB48</f>
        <v>-136264.35869999998</v>
      </c>
      <c r="J48">
        <f t="shared" si="2"/>
        <v>-447.82710000002407</v>
      </c>
    </row>
    <row r="49" spans="1:10" x14ac:dyDescent="0.25">
      <c r="A49" s="3">
        <v>-26121.230660000001</v>
      </c>
      <c r="B49" s="3">
        <v>-26465.404329999899</v>
      </c>
      <c r="C49" s="4">
        <f t="shared" si="0"/>
        <v>-344.17366999989827</v>
      </c>
      <c r="E49" s="1">
        <v>33971</v>
      </c>
      <c r="F49">
        <v>2252.0412999999999</v>
      </c>
      <c r="G49">
        <v>136841.03</v>
      </c>
      <c r="H49">
        <f t="shared" si="1"/>
        <v>-134588.98869999999</v>
      </c>
      <c r="I49">
        <f>base!AB49</f>
        <v>-136324.01850000001</v>
      </c>
      <c r="J49">
        <f t="shared" si="2"/>
        <v>1735.0298000000184</v>
      </c>
    </row>
    <row r="50" spans="1:10" x14ac:dyDescent="0.25">
      <c r="A50" s="3">
        <v>-62485.94</v>
      </c>
      <c r="B50" s="3">
        <v>-62437.73</v>
      </c>
      <c r="C50" s="4">
        <f t="shared" si="0"/>
        <v>48.209999999999127</v>
      </c>
      <c r="E50" s="1">
        <v>33990</v>
      </c>
      <c r="F50">
        <v>2802.741</v>
      </c>
      <c r="G50">
        <v>137454.78</v>
      </c>
      <c r="H50">
        <f t="shared" si="1"/>
        <v>-134652.03899999999</v>
      </c>
      <c r="I50">
        <f>base!AB50</f>
        <v>-136345.73750000002</v>
      </c>
      <c r="J50">
        <f t="shared" si="2"/>
        <v>1693.6985000000277</v>
      </c>
    </row>
    <row r="51" spans="1:10" x14ac:dyDescent="0.25">
      <c r="A51" s="3">
        <v>-164661.8524</v>
      </c>
      <c r="B51" s="3">
        <v>-164685.814699999</v>
      </c>
      <c r="C51" s="4">
        <f t="shared" si="0"/>
        <v>-23.96229999899515</v>
      </c>
      <c r="E51" s="1">
        <v>34001</v>
      </c>
      <c r="F51">
        <v>1589.8898999999999</v>
      </c>
      <c r="G51">
        <v>136264.42000000001</v>
      </c>
      <c r="H51">
        <f t="shared" si="1"/>
        <v>-134674.5301</v>
      </c>
      <c r="I51">
        <f>base!AB51</f>
        <v>-136349.68290000001</v>
      </c>
      <c r="J51">
        <f t="shared" si="2"/>
        <v>1675.1528000000108</v>
      </c>
    </row>
    <row r="52" spans="1:10" x14ac:dyDescent="0.25">
      <c r="A52" s="3">
        <v>-55283.519099999903</v>
      </c>
      <c r="B52" s="3">
        <v>-55352.411999999997</v>
      </c>
      <c r="C52" s="4">
        <f t="shared" si="0"/>
        <v>-68.892900000093505</v>
      </c>
      <c r="E52" s="1">
        <v>34029</v>
      </c>
      <c r="F52">
        <v>1619.6950999999999</v>
      </c>
      <c r="G52">
        <v>120364.32</v>
      </c>
      <c r="H52">
        <f t="shared" si="1"/>
        <v>-118744.62490000001</v>
      </c>
      <c r="I52">
        <f>base!AB52</f>
        <v>-136392.954</v>
      </c>
      <c r="J52">
        <f t="shared" si="2"/>
        <v>17648.329099999988</v>
      </c>
    </row>
    <row r="53" spans="1:10" x14ac:dyDescent="0.25">
      <c r="A53" s="3">
        <v>-53819.827510000003</v>
      </c>
      <c r="B53" s="3">
        <v>-53883.750169999999</v>
      </c>
      <c r="C53" s="4">
        <f t="shared" si="0"/>
        <v>-63.92265999999654</v>
      </c>
      <c r="E53" s="1">
        <v>34060</v>
      </c>
      <c r="F53">
        <v>1522.7221999999999</v>
      </c>
      <c r="G53">
        <v>126206.19</v>
      </c>
      <c r="H53">
        <f t="shared" si="1"/>
        <v>-124683.4678</v>
      </c>
      <c r="I53">
        <f>base!AB53</f>
        <v>-136657.67600000001</v>
      </c>
      <c r="J53">
        <f t="shared" si="2"/>
        <v>11974.208200000008</v>
      </c>
    </row>
    <row r="54" spans="1:10" x14ac:dyDescent="0.25">
      <c r="A54" s="3">
        <v>-31868.359</v>
      </c>
      <c r="B54" s="3">
        <v>-31563.881599999899</v>
      </c>
      <c r="C54" s="4">
        <f t="shared" si="0"/>
        <v>304.47740000010162</v>
      </c>
      <c r="E54" s="1">
        <v>34090</v>
      </c>
      <c r="F54">
        <v>1483.8241</v>
      </c>
      <c r="G54">
        <v>147894.5</v>
      </c>
      <c r="H54">
        <f t="shared" si="1"/>
        <v>-146410.6759</v>
      </c>
      <c r="I54">
        <f>base!AB54</f>
        <v>-134524.67819999999</v>
      </c>
      <c r="J54">
        <f t="shared" si="2"/>
        <v>-11885.997700000007</v>
      </c>
    </row>
    <row r="55" spans="1:10" x14ac:dyDescent="0.25">
      <c r="A55" s="3">
        <v>-27153.262549999901</v>
      </c>
      <c r="B55" s="3">
        <v>-27291.012350000001</v>
      </c>
      <c r="C55" s="4">
        <f t="shared" si="0"/>
        <v>-137.74980000009964</v>
      </c>
      <c r="E55" s="1">
        <v>34121</v>
      </c>
      <c r="F55">
        <v>1515.692</v>
      </c>
      <c r="G55">
        <v>194273.55</v>
      </c>
      <c r="H55">
        <f t="shared" si="1"/>
        <v>-192757.85799999998</v>
      </c>
      <c r="I55">
        <f>base!AB55</f>
        <v>-134529.98680000001</v>
      </c>
      <c r="J55">
        <f t="shared" si="2"/>
        <v>-58227.871199999965</v>
      </c>
    </row>
    <row r="56" spans="1:10" x14ac:dyDescent="0.25">
      <c r="A56" s="3">
        <v>-21303.3232299999</v>
      </c>
      <c r="B56" s="3">
        <v>-21509.91203</v>
      </c>
      <c r="C56" s="4">
        <f t="shared" si="0"/>
        <v>-206.58880000009958</v>
      </c>
      <c r="E56" s="1">
        <v>34151</v>
      </c>
      <c r="F56">
        <v>1440.5731000000001</v>
      </c>
      <c r="G56">
        <v>224483.16</v>
      </c>
      <c r="H56">
        <f t="shared" si="1"/>
        <v>-223042.58689999999</v>
      </c>
      <c r="I56">
        <f>base!AB56</f>
        <v>-134529.2922</v>
      </c>
      <c r="J56">
        <f t="shared" si="2"/>
        <v>-88513.294699999999</v>
      </c>
    </row>
    <row r="57" spans="1:10" x14ac:dyDescent="0.25">
      <c r="A57" s="3">
        <v>-30465.8814757</v>
      </c>
      <c r="B57" s="3">
        <v>-31114.225775700001</v>
      </c>
      <c r="C57" s="4">
        <f t="shared" si="0"/>
        <v>-648.34430000000066</v>
      </c>
      <c r="E57" s="1">
        <v>34182</v>
      </c>
      <c r="F57">
        <v>1425.0613000000001</v>
      </c>
      <c r="G57">
        <v>258074.4</v>
      </c>
      <c r="H57">
        <f t="shared" si="1"/>
        <v>-256649.33869999999</v>
      </c>
      <c r="I57">
        <f>base!AB57</f>
        <v>-118575.35359999999</v>
      </c>
      <c r="J57">
        <f t="shared" si="2"/>
        <v>-138073.98509999999</v>
      </c>
    </row>
    <row r="58" spans="1:10" x14ac:dyDescent="0.25">
      <c r="A58" s="3">
        <v>-38598.054780499901</v>
      </c>
      <c r="B58" s="3">
        <v>-39103.112780499898</v>
      </c>
      <c r="C58" s="4">
        <f t="shared" si="0"/>
        <v>-505.05799999999726</v>
      </c>
      <c r="E58" s="1">
        <v>34213</v>
      </c>
      <c r="F58">
        <v>1400.67</v>
      </c>
      <c r="G58">
        <v>257331.92</v>
      </c>
      <c r="H58">
        <f t="shared" si="1"/>
        <v>-255931.25</v>
      </c>
      <c r="I58">
        <f>base!AB58</f>
        <v>-124520.53810000001</v>
      </c>
      <c r="J58">
        <f t="shared" si="2"/>
        <v>-131410.71189999999</v>
      </c>
    </row>
    <row r="59" spans="1:10" x14ac:dyDescent="0.25">
      <c r="A59" s="3">
        <v>-28064.625980000001</v>
      </c>
      <c r="B59" s="3">
        <v>-27967.623680000001</v>
      </c>
      <c r="C59" s="4">
        <f t="shared" si="0"/>
        <v>97.002300000000105</v>
      </c>
      <c r="E59" s="1">
        <v>34243</v>
      </c>
      <c r="F59">
        <v>1385.3563999999999</v>
      </c>
      <c r="G59">
        <v>238554.89</v>
      </c>
      <c r="H59">
        <f t="shared" si="1"/>
        <v>-237169.53360000002</v>
      </c>
      <c r="I59">
        <f>base!AB59</f>
        <v>-146251.5618</v>
      </c>
      <c r="J59">
        <f t="shared" si="2"/>
        <v>-90917.971800000028</v>
      </c>
    </row>
    <row r="60" spans="1:10" x14ac:dyDescent="0.25">
      <c r="A60" s="3">
        <v>-44393.422100000003</v>
      </c>
      <c r="B60" s="3">
        <v>-44432.522199999898</v>
      </c>
      <c r="C60" s="4">
        <f t="shared" si="0"/>
        <v>-39.100099999894155</v>
      </c>
      <c r="E60" s="1">
        <v>34274</v>
      </c>
      <c r="F60">
        <v>1408.2123999999999</v>
      </c>
      <c r="G60">
        <v>186816.78</v>
      </c>
      <c r="H60">
        <f t="shared" si="1"/>
        <v>-185408.56760000001</v>
      </c>
      <c r="I60">
        <f>base!AB60</f>
        <v>-192602.60570000001</v>
      </c>
      <c r="J60">
        <f t="shared" si="2"/>
        <v>7194.0381000000052</v>
      </c>
    </row>
    <row r="61" spans="1:10" x14ac:dyDescent="0.25">
      <c r="A61" s="3">
        <v>-32053.401799999901</v>
      </c>
      <c r="B61" s="3">
        <v>-32136.430400000001</v>
      </c>
      <c r="C61" s="4">
        <f t="shared" si="0"/>
        <v>-83.028600000099686</v>
      </c>
      <c r="E61" s="1">
        <v>34304</v>
      </c>
      <c r="F61">
        <v>1443.8954000000001</v>
      </c>
      <c r="G61">
        <v>147859.17000000001</v>
      </c>
      <c r="H61">
        <f t="shared" si="1"/>
        <v>-146415.2746</v>
      </c>
      <c r="I61">
        <f>base!AB61</f>
        <v>-222905.82020000002</v>
      </c>
      <c r="J61">
        <f t="shared" si="2"/>
        <v>76490.545600000012</v>
      </c>
    </row>
    <row r="62" spans="1:10" x14ac:dyDescent="0.25">
      <c r="A62" s="3">
        <v>-188451.39767999901</v>
      </c>
      <c r="B62" s="3">
        <v>-188519.99314999999</v>
      </c>
      <c r="C62" s="4">
        <f t="shared" si="0"/>
        <v>-68.595470000989735</v>
      </c>
      <c r="E62" s="1">
        <v>34312</v>
      </c>
      <c r="F62">
        <v>1608.2202</v>
      </c>
      <c r="G62">
        <v>143266.67000000001</v>
      </c>
      <c r="H62">
        <f t="shared" si="1"/>
        <v>-141658.4498</v>
      </c>
      <c r="I62">
        <f>base!AB62</f>
        <v>-256557.28880000001</v>
      </c>
      <c r="J62">
        <f t="shared" si="2"/>
        <v>114898.83900000001</v>
      </c>
    </row>
    <row r="63" spans="1:10" x14ac:dyDescent="0.25">
      <c r="A63" s="3">
        <v>-93730.615899999902</v>
      </c>
      <c r="B63" s="3">
        <v>-93785.192899999995</v>
      </c>
      <c r="C63" s="4">
        <f t="shared" si="0"/>
        <v>-54.577000000092085</v>
      </c>
      <c r="E63" s="1">
        <v>34335</v>
      </c>
      <c r="F63">
        <v>1442.5667000000001</v>
      </c>
      <c r="G63">
        <v>143885.70000000001</v>
      </c>
      <c r="H63">
        <f t="shared" si="1"/>
        <v>-142443.13330000002</v>
      </c>
      <c r="I63">
        <f>base!AB63</f>
        <v>-255854.0007</v>
      </c>
      <c r="J63">
        <f t="shared" si="2"/>
        <v>113410.86739999999</v>
      </c>
    </row>
    <row r="64" spans="1:10" x14ac:dyDescent="0.25">
      <c r="A64" s="3">
        <v>-246416.94200000001</v>
      </c>
      <c r="B64" s="3">
        <v>-246353.25</v>
      </c>
      <c r="C64" s="4">
        <f t="shared" si="0"/>
        <v>63.692000000010012</v>
      </c>
      <c r="E64" s="1">
        <v>34366</v>
      </c>
      <c r="F64">
        <v>1480.7672</v>
      </c>
      <c r="G64">
        <v>142631.12</v>
      </c>
      <c r="H64">
        <f t="shared" si="1"/>
        <v>-141150.35279999999</v>
      </c>
      <c r="I64">
        <f>base!AB64</f>
        <v>-237113.75400000002</v>
      </c>
      <c r="J64">
        <f t="shared" si="2"/>
        <v>95963.401200000022</v>
      </c>
    </row>
    <row r="65" spans="1:10" x14ac:dyDescent="0.25">
      <c r="A65" s="3">
        <v>-5912.4219999999996</v>
      </c>
      <c r="B65" s="3">
        <v>-6048.9299999999903</v>
      </c>
      <c r="C65" s="4">
        <f t="shared" si="0"/>
        <v>-136.50799999999072</v>
      </c>
      <c r="E65" s="1">
        <v>34394</v>
      </c>
      <c r="F65">
        <v>1541.45</v>
      </c>
      <c r="G65">
        <v>146514.94</v>
      </c>
      <c r="H65">
        <f t="shared" si="1"/>
        <v>-144973.49</v>
      </c>
      <c r="I65">
        <f>base!AB65</f>
        <v>-185396.68899999998</v>
      </c>
      <c r="J65">
        <f t="shared" si="2"/>
        <v>40423.198999999993</v>
      </c>
    </row>
    <row r="66" spans="1:10" x14ac:dyDescent="0.25">
      <c r="A66" s="3">
        <v>-87154.765599999897</v>
      </c>
      <c r="B66" s="3">
        <v>-87226.433399999994</v>
      </c>
      <c r="C66" s="4">
        <f t="shared" si="0"/>
        <v>-71.667800000097486</v>
      </c>
      <c r="E66" s="1">
        <v>34425</v>
      </c>
      <c r="F66">
        <v>1459.7947999999999</v>
      </c>
      <c r="G66">
        <v>160366.56</v>
      </c>
      <c r="H66">
        <f t="shared" si="1"/>
        <v>-158906.76519999999</v>
      </c>
      <c r="I66">
        <f>base!AB66</f>
        <v>-146342.0472</v>
      </c>
      <c r="J66">
        <f t="shared" si="2"/>
        <v>-12564.717999999993</v>
      </c>
    </row>
    <row r="67" spans="1:10" x14ac:dyDescent="0.25">
      <c r="A67" s="3">
        <v>-47905.269500000002</v>
      </c>
      <c r="B67" s="3">
        <v>-47949.866309999903</v>
      </c>
      <c r="C67" s="4">
        <f t="shared" ref="C67:C130" si="3">B67-A67</f>
        <v>-44.59680999990087</v>
      </c>
      <c r="E67" s="1">
        <v>34455</v>
      </c>
      <c r="F67">
        <v>1438.9099000000001</v>
      </c>
      <c r="G67">
        <v>190636.58</v>
      </c>
      <c r="H67">
        <f t="shared" ref="H67:H130" si="4">F67-G67</f>
        <v>-189197.67009999999</v>
      </c>
      <c r="I67">
        <f>base!AB67</f>
        <v>-141579.856</v>
      </c>
      <c r="J67">
        <f t="shared" ref="J67:J130" si="5">H67-I67</f>
        <v>-47617.814099999989</v>
      </c>
    </row>
    <row r="68" spans="1:10" x14ac:dyDescent="0.25">
      <c r="A68" s="3">
        <v>-37244.880859999903</v>
      </c>
      <c r="B68" s="3">
        <v>-37067.587180000002</v>
      </c>
      <c r="C68" s="4">
        <f t="shared" si="3"/>
        <v>177.29367999990063</v>
      </c>
      <c r="E68" s="1">
        <v>34486</v>
      </c>
      <c r="F68">
        <v>1411.8911000000001</v>
      </c>
      <c r="G68">
        <v>195600.73</v>
      </c>
      <c r="H68">
        <f t="shared" si="4"/>
        <v>-194188.8389</v>
      </c>
      <c r="I68">
        <f>base!AB68</f>
        <v>-142380.67069999999</v>
      </c>
      <c r="J68">
        <f t="shared" si="5"/>
        <v>-51808.168200000015</v>
      </c>
    </row>
    <row r="69" spans="1:10" x14ac:dyDescent="0.25">
      <c r="A69" s="3">
        <v>-34106.941842</v>
      </c>
      <c r="B69" s="3">
        <v>-34419.580776000003</v>
      </c>
      <c r="C69" s="4">
        <f t="shared" si="3"/>
        <v>-312.63893400000234</v>
      </c>
      <c r="E69" s="1">
        <v>34516</v>
      </c>
      <c r="F69">
        <v>1397.3861999999999</v>
      </c>
      <c r="G69">
        <v>258954.95</v>
      </c>
      <c r="H69">
        <f t="shared" si="4"/>
        <v>-257557.5638</v>
      </c>
      <c r="I69">
        <f>base!AB69</f>
        <v>-141054.20429999998</v>
      </c>
      <c r="J69">
        <f t="shared" si="5"/>
        <v>-116503.35950000002</v>
      </c>
    </row>
    <row r="70" spans="1:10" x14ac:dyDescent="0.25">
      <c r="A70" s="3">
        <v>-31195.350141570001</v>
      </c>
      <c r="B70" s="3">
        <v>-31765.113533369899</v>
      </c>
      <c r="C70" s="4">
        <f t="shared" si="3"/>
        <v>-569.76339179989736</v>
      </c>
      <c r="E70" s="1">
        <v>34547</v>
      </c>
      <c r="F70">
        <v>1388.3852999999999</v>
      </c>
      <c r="G70">
        <v>271453.09999999998</v>
      </c>
      <c r="H70">
        <f t="shared" si="4"/>
        <v>-270064.71469999995</v>
      </c>
      <c r="I70">
        <f>base!AB70</f>
        <v>-144821.77559999999</v>
      </c>
      <c r="J70">
        <f t="shared" si="5"/>
        <v>-125242.93909999996</v>
      </c>
    </row>
    <row r="71" spans="1:10" x14ac:dyDescent="0.25">
      <c r="A71" s="3">
        <v>-32381.655889453999</v>
      </c>
      <c r="B71" s="3">
        <v>-32529.176789531899</v>
      </c>
      <c r="C71" s="4">
        <f t="shared" si="3"/>
        <v>-147.52090007789957</v>
      </c>
      <c r="E71" s="1">
        <v>34578</v>
      </c>
      <c r="F71">
        <v>1381.9237000000001</v>
      </c>
      <c r="G71">
        <v>271690.84000000003</v>
      </c>
      <c r="H71">
        <f t="shared" si="4"/>
        <v>-270308.91630000004</v>
      </c>
      <c r="I71">
        <f>base!AB71</f>
        <v>-158772.6568</v>
      </c>
      <c r="J71">
        <f t="shared" si="5"/>
        <v>-111536.25950000004</v>
      </c>
    </row>
    <row r="72" spans="1:10" x14ac:dyDescent="0.25">
      <c r="A72" s="3">
        <v>-29547.3269</v>
      </c>
      <c r="B72" s="3">
        <v>-29629.027699999999</v>
      </c>
      <c r="C72" s="4">
        <f t="shared" si="3"/>
        <v>-81.700799999998708</v>
      </c>
      <c r="E72" s="1">
        <v>34608</v>
      </c>
      <c r="F72">
        <v>1376.1579999999999</v>
      </c>
      <c r="G72">
        <v>254285.67</v>
      </c>
      <c r="H72">
        <f t="shared" si="4"/>
        <v>-252909.51200000002</v>
      </c>
      <c r="I72">
        <f>base!AB72</f>
        <v>-189068.7218</v>
      </c>
      <c r="J72">
        <f t="shared" si="5"/>
        <v>-63840.790200000018</v>
      </c>
    </row>
    <row r="73" spans="1:10" x14ac:dyDescent="0.25">
      <c r="A73" s="3">
        <v>-479618.04249999899</v>
      </c>
      <c r="B73" s="3">
        <v>-479850.53389999998</v>
      </c>
      <c r="C73" s="4">
        <f t="shared" si="3"/>
        <v>-232.49140000098851</v>
      </c>
      <c r="E73" s="1">
        <v>34639</v>
      </c>
      <c r="F73">
        <v>1389.2982</v>
      </c>
      <c r="G73">
        <v>210862.33</v>
      </c>
      <c r="H73">
        <f t="shared" si="4"/>
        <v>-209473.0318</v>
      </c>
      <c r="I73">
        <f>base!AB73</f>
        <v>-194072.79240000001</v>
      </c>
      <c r="J73">
        <f t="shared" si="5"/>
        <v>-15400.239399999991</v>
      </c>
    </row>
    <row r="74" spans="1:10" x14ac:dyDescent="0.25">
      <c r="A74" s="3">
        <v>-156612.73130000001</v>
      </c>
      <c r="B74" s="3">
        <v>-156672.16499999899</v>
      </c>
      <c r="C74" s="4">
        <f t="shared" si="3"/>
        <v>-59.433699998975499</v>
      </c>
      <c r="E74" s="1">
        <v>34646</v>
      </c>
      <c r="F74">
        <v>1442.5802000000001</v>
      </c>
      <c r="G74">
        <v>164753.97</v>
      </c>
      <c r="H74">
        <f t="shared" si="4"/>
        <v>-163311.3898</v>
      </c>
      <c r="I74">
        <f>base!AB74</f>
        <v>-257476.01949999999</v>
      </c>
      <c r="J74">
        <f t="shared" si="5"/>
        <v>94164.62969999999</v>
      </c>
    </row>
    <row r="75" spans="1:10" x14ac:dyDescent="0.25">
      <c r="A75" s="3">
        <v>130829.14449999999</v>
      </c>
      <c r="B75" s="3">
        <v>130741.90180000001</v>
      </c>
      <c r="C75" s="4">
        <f t="shared" si="3"/>
        <v>-87.242699999987963</v>
      </c>
      <c r="E75" s="1">
        <v>34648</v>
      </c>
      <c r="F75">
        <v>1532.7117000000001</v>
      </c>
      <c r="G75">
        <v>165058.48000000001</v>
      </c>
      <c r="H75">
        <f t="shared" si="4"/>
        <v>-163525.7683</v>
      </c>
      <c r="I75">
        <f>base!AB75</f>
        <v>-269999.56400000001</v>
      </c>
      <c r="J75">
        <f t="shared" si="5"/>
        <v>106473.79570000002</v>
      </c>
    </row>
    <row r="76" spans="1:10" x14ac:dyDescent="0.25">
      <c r="A76" s="3">
        <v>-18114.27607</v>
      </c>
      <c r="B76" s="3">
        <v>-18205.692959999898</v>
      </c>
      <c r="C76" s="4">
        <f t="shared" si="3"/>
        <v>-91.416889999898558</v>
      </c>
      <c r="E76" s="1">
        <v>34669</v>
      </c>
      <c r="F76">
        <v>1432.4628</v>
      </c>
      <c r="G76">
        <v>166305.62</v>
      </c>
      <c r="H76">
        <f t="shared" si="4"/>
        <v>-164873.15719999999</v>
      </c>
      <c r="I76">
        <f>base!AB76</f>
        <v>-270249.54479999997</v>
      </c>
      <c r="J76">
        <f t="shared" si="5"/>
        <v>105376.38759999999</v>
      </c>
    </row>
    <row r="77" spans="1:10" x14ac:dyDescent="0.25">
      <c r="A77" s="3">
        <v>-88272.410199999897</v>
      </c>
      <c r="B77" s="3">
        <v>-88255.864499999894</v>
      </c>
      <c r="C77" s="4">
        <f t="shared" si="3"/>
        <v>16.545700000002398</v>
      </c>
      <c r="E77" s="1">
        <v>34700</v>
      </c>
      <c r="F77">
        <v>1482.0528999999999</v>
      </c>
      <c r="G77">
        <v>153272.42000000001</v>
      </c>
      <c r="H77">
        <f t="shared" si="4"/>
        <v>-151790.3671</v>
      </c>
      <c r="I77">
        <f>base!AB77</f>
        <v>-252861.51130000001</v>
      </c>
      <c r="J77">
        <f t="shared" si="5"/>
        <v>101071.14420000001</v>
      </c>
    </row>
    <row r="78" spans="1:10" x14ac:dyDescent="0.25">
      <c r="A78" s="3">
        <v>-60120.677900000002</v>
      </c>
      <c r="B78" s="3">
        <v>-60178.498200000002</v>
      </c>
      <c r="C78" s="4">
        <f t="shared" si="3"/>
        <v>-57.820299999999406</v>
      </c>
      <c r="E78" s="1">
        <v>34707</v>
      </c>
      <c r="F78">
        <v>1948.9757</v>
      </c>
      <c r="G78">
        <v>140441.79999999999</v>
      </c>
      <c r="H78">
        <f t="shared" si="4"/>
        <v>-138492.82429999998</v>
      </c>
      <c r="I78">
        <f>base!AB78</f>
        <v>-209423.27779999998</v>
      </c>
      <c r="J78">
        <f t="shared" si="5"/>
        <v>70930.453500000003</v>
      </c>
    </row>
    <row r="79" spans="1:10" x14ac:dyDescent="0.25">
      <c r="A79" s="3">
        <v>-37648.607100000001</v>
      </c>
      <c r="B79" s="3">
        <v>-37540.655200000001</v>
      </c>
      <c r="C79" s="4">
        <f t="shared" si="3"/>
        <v>107.95190000000002</v>
      </c>
      <c r="E79" s="1">
        <v>34708</v>
      </c>
      <c r="F79">
        <v>2350.4470000000001</v>
      </c>
      <c r="G79">
        <v>140848.1</v>
      </c>
      <c r="H79">
        <f t="shared" si="4"/>
        <v>-138497.65299999999</v>
      </c>
      <c r="I79">
        <f>base!AB79</f>
        <v>-163246.48509999999</v>
      </c>
      <c r="J79">
        <f t="shared" si="5"/>
        <v>24748.8321</v>
      </c>
    </row>
    <row r="80" spans="1:10" x14ac:dyDescent="0.25">
      <c r="A80" s="3">
        <v>-33563.541669999999</v>
      </c>
      <c r="B80" s="3">
        <v>-33896.216800000002</v>
      </c>
      <c r="C80" s="4">
        <f t="shared" si="3"/>
        <v>-332.67513000000326</v>
      </c>
      <c r="E80" s="1">
        <v>34709</v>
      </c>
      <c r="F80">
        <v>2310.7673</v>
      </c>
      <c r="G80">
        <v>140840.72</v>
      </c>
      <c r="H80">
        <f t="shared" si="4"/>
        <v>-138529.95269999999</v>
      </c>
      <c r="I80">
        <f>base!AB80</f>
        <v>-164806.0067</v>
      </c>
      <c r="J80">
        <f t="shared" si="5"/>
        <v>26276.054000000004</v>
      </c>
    </row>
    <row r="81" spans="1:10" x14ac:dyDescent="0.25">
      <c r="A81" s="3">
        <v>-31767.442895999899</v>
      </c>
      <c r="B81" s="3">
        <v>-32179.450212999898</v>
      </c>
      <c r="C81" s="4">
        <f t="shared" si="3"/>
        <v>-412.0073169999996</v>
      </c>
      <c r="E81" s="1">
        <v>34731</v>
      </c>
      <c r="F81">
        <v>1796.2274</v>
      </c>
      <c r="G81">
        <v>140369.70000000001</v>
      </c>
      <c r="H81">
        <f t="shared" si="4"/>
        <v>-138573.47260000001</v>
      </c>
      <c r="I81">
        <f>base!AB81</f>
        <v>-151598.32629999999</v>
      </c>
      <c r="J81">
        <f t="shared" si="5"/>
        <v>13024.853699999978</v>
      </c>
    </row>
    <row r="82" spans="1:10" x14ac:dyDescent="0.25">
      <c r="A82" s="3">
        <v>-30649.623790000001</v>
      </c>
      <c r="B82" s="3">
        <v>-30834.464589999901</v>
      </c>
      <c r="C82" s="4">
        <f t="shared" si="3"/>
        <v>-184.8407999998999</v>
      </c>
      <c r="E82" s="1">
        <v>34759</v>
      </c>
      <c r="F82">
        <v>1503.3317999999999</v>
      </c>
      <c r="G82">
        <v>139661.19</v>
      </c>
      <c r="H82">
        <f t="shared" si="4"/>
        <v>-138157.85820000002</v>
      </c>
      <c r="I82">
        <f>base!AB82</f>
        <v>-138403.8382</v>
      </c>
      <c r="J82">
        <f t="shared" si="5"/>
        <v>245.97999999998137</v>
      </c>
    </row>
    <row r="83" spans="1:10" x14ac:dyDescent="0.25">
      <c r="A83" s="3">
        <v>-23531.045399999901</v>
      </c>
      <c r="B83" s="3">
        <v>-23578.275199999902</v>
      </c>
      <c r="C83" s="4">
        <f t="shared" si="3"/>
        <v>-47.229800000000978</v>
      </c>
      <c r="E83" s="1">
        <v>34790</v>
      </c>
      <c r="F83">
        <v>1620.876</v>
      </c>
      <c r="G83">
        <v>139970.35999999999</v>
      </c>
      <c r="H83">
        <f t="shared" si="4"/>
        <v>-138349.484</v>
      </c>
      <c r="I83">
        <f>base!AB83</f>
        <v>-138404.53700000001</v>
      </c>
      <c r="J83">
        <f t="shared" si="5"/>
        <v>55.053000000014435</v>
      </c>
    </row>
    <row r="84" spans="1:10" x14ac:dyDescent="0.25">
      <c r="A84" s="3">
        <v>-59788.926599999999</v>
      </c>
      <c r="B84" s="3">
        <v>-59915.0452</v>
      </c>
      <c r="C84" s="4">
        <f t="shared" si="3"/>
        <v>-126.11860000000161</v>
      </c>
      <c r="E84" s="1">
        <v>34820</v>
      </c>
      <c r="F84">
        <v>1591.4545000000001</v>
      </c>
      <c r="G84">
        <v>157061.14000000001</v>
      </c>
      <c r="H84">
        <f t="shared" si="4"/>
        <v>-155469.68550000002</v>
      </c>
      <c r="I84">
        <f>base!AB84</f>
        <v>-138418.4497</v>
      </c>
      <c r="J84">
        <f t="shared" si="5"/>
        <v>-17051.235800000024</v>
      </c>
    </row>
    <row r="85" spans="1:10" x14ac:dyDescent="0.25">
      <c r="A85" s="3">
        <v>769054.81189999904</v>
      </c>
      <c r="B85" s="3">
        <v>768654.54</v>
      </c>
      <c r="C85" s="4">
        <f t="shared" si="3"/>
        <v>-400.27189999900293</v>
      </c>
      <c r="E85" s="1">
        <v>34851</v>
      </c>
      <c r="F85">
        <v>1471.4905000000001</v>
      </c>
      <c r="G85">
        <v>174130.95</v>
      </c>
      <c r="H85">
        <f t="shared" si="4"/>
        <v>-172659.4595</v>
      </c>
      <c r="I85">
        <f>base!AB85</f>
        <v>-138392.54919999998</v>
      </c>
      <c r="J85">
        <f t="shared" si="5"/>
        <v>-34266.910300000018</v>
      </c>
    </row>
    <row r="86" spans="1:10" x14ac:dyDescent="0.25">
      <c r="A86" s="3">
        <v>-427770.67399999901</v>
      </c>
      <c r="B86" s="3">
        <v>-427975.612499999</v>
      </c>
      <c r="C86" s="4">
        <f t="shared" si="3"/>
        <v>-204.93849999998929</v>
      </c>
      <c r="E86" s="1">
        <v>34881</v>
      </c>
      <c r="F86">
        <v>1439.5546999999999</v>
      </c>
      <c r="G86">
        <v>250027.64</v>
      </c>
      <c r="H86">
        <f t="shared" si="4"/>
        <v>-248588.08530000001</v>
      </c>
      <c r="I86">
        <f>base!AB86</f>
        <v>-137987.98990000002</v>
      </c>
      <c r="J86">
        <f t="shared" si="5"/>
        <v>-110600.09539999999</v>
      </c>
    </row>
    <row r="87" spans="1:10" x14ac:dyDescent="0.25">
      <c r="A87" s="3">
        <v>-97010.213099999994</v>
      </c>
      <c r="B87" s="3">
        <v>-97144.835199999899</v>
      </c>
      <c r="C87" s="4">
        <f t="shared" si="3"/>
        <v>-134.62209999990591</v>
      </c>
      <c r="E87" s="1">
        <v>34912</v>
      </c>
      <c r="F87">
        <v>1437.5491</v>
      </c>
      <c r="G87">
        <v>256856.69</v>
      </c>
      <c r="H87">
        <f t="shared" si="4"/>
        <v>-255419.1409</v>
      </c>
      <c r="I87">
        <f>base!AB87</f>
        <v>-138241.22020000001</v>
      </c>
      <c r="J87">
        <f t="shared" si="5"/>
        <v>-117177.92069999999</v>
      </c>
    </row>
    <row r="88" spans="1:10" x14ac:dyDescent="0.25">
      <c r="A88" s="3">
        <v>-55047.096799999999</v>
      </c>
      <c r="B88" s="3">
        <v>-55204.276199999898</v>
      </c>
      <c r="C88" s="4">
        <f t="shared" si="3"/>
        <v>-157.17939999989903</v>
      </c>
      <c r="E88" s="1">
        <v>34943</v>
      </c>
      <c r="F88">
        <v>1411.3804</v>
      </c>
      <c r="G88">
        <v>272318.84000000003</v>
      </c>
      <c r="H88">
        <f t="shared" si="4"/>
        <v>-270907.4596</v>
      </c>
      <c r="I88">
        <f>base!AB88</f>
        <v>-138163.56710000001</v>
      </c>
      <c r="J88">
        <f t="shared" si="5"/>
        <v>-132743.89249999999</v>
      </c>
    </row>
    <row r="89" spans="1:10" x14ac:dyDescent="0.25">
      <c r="A89" s="3">
        <v>-50675.742399999901</v>
      </c>
      <c r="B89" s="3">
        <v>-50824.488400000002</v>
      </c>
      <c r="C89" s="4">
        <f t="shared" si="3"/>
        <v>-148.74600000010105</v>
      </c>
      <c r="E89" s="1">
        <v>34973</v>
      </c>
      <c r="F89">
        <v>1395.0266999999999</v>
      </c>
      <c r="G89">
        <v>257879.97</v>
      </c>
      <c r="H89">
        <f t="shared" si="4"/>
        <v>-256484.94330000001</v>
      </c>
      <c r="I89">
        <f>base!AB89</f>
        <v>-155285.85759999999</v>
      </c>
      <c r="J89">
        <f t="shared" si="5"/>
        <v>-101199.08570000003</v>
      </c>
    </row>
    <row r="90" spans="1:10" x14ac:dyDescent="0.25">
      <c r="A90" s="3">
        <v>-43098.254300000001</v>
      </c>
      <c r="B90" s="3">
        <v>-43490.1159999999</v>
      </c>
      <c r="C90" s="4">
        <f t="shared" si="3"/>
        <v>-391.86169999989943</v>
      </c>
      <c r="E90" s="1">
        <v>35004</v>
      </c>
      <c r="F90">
        <v>1410.7167999999999</v>
      </c>
      <c r="G90">
        <v>224196.62</v>
      </c>
      <c r="H90">
        <f t="shared" si="4"/>
        <v>-222785.9032</v>
      </c>
      <c r="I90">
        <f>base!AB90</f>
        <v>-172483.2752</v>
      </c>
      <c r="J90">
        <f t="shared" si="5"/>
        <v>-50302.627999999997</v>
      </c>
    </row>
    <row r="91" spans="1:10" x14ac:dyDescent="0.25">
      <c r="A91" s="3">
        <v>-32659.44803</v>
      </c>
      <c r="B91" s="3">
        <v>-32964.565060000001</v>
      </c>
      <c r="C91" s="4">
        <f t="shared" si="3"/>
        <v>-305.11703000000125</v>
      </c>
      <c r="E91" s="1">
        <v>35034</v>
      </c>
      <c r="F91">
        <v>1418.404</v>
      </c>
      <c r="G91">
        <v>176582.23</v>
      </c>
      <c r="H91">
        <f t="shared" si="4"/>
        <v>-175163.826</v>
      </c>
      <c r="I91">
        <f>base!AB91</f>
        <v>-248412.79700000002</v>
      </c>
      <c r="J91">
        <f t="shared" si="5"/>
        <v>73248.97100000002</v>
      </c>
    </row>
    <row r="92" spans="1:10" x14ac:dyDescent="0.25">
      <c r="A92" s="3">
        <v>-33251.811085000001</v>
      </c>
      <c r="B92" s="3">
        <v>-33510.170805000002</v>
      </c>
      <c r="C92" s="4">
        <f t="shared" si="3"/>
        <v>-258.35972000000038</v>
      </c>
      <c r="E92" s="1">
        <v>35046</v>
      </c>
      <c r="F92">
        <v>1795.367</v>
      </c>
      <c r="G92">
        <v>149411.72</v>
      </c>
      <c r="H92">
        <f t="shared" si="4"/>
        <v>-147616.353</v>
      </c>
      <c r="I92">
        <f>base!AB92</f>
        <v>-255271.7977</v>
      </c>
      <c r="J92">
        <f t="shared" si="5"/>
        <v>107655.44469999999</v>
      </c>
    </row>
    <row r="93" spans="1:10" x14ac:dyDescent="0.25">
      <c r="A93" s="3">
        <v>-28400.516399999899</v>
      </c>
      <c r="B93" s="3">
        <v>-27840.496499999899</v>
      </c>
      <c r="C93" s="4">
        <f t="shared" si="3"/>
        <v>560.01989999999932</v>
      </c>
      <c r="E93" s="1">
        <v>35047</v>
      </c>
      <c r="F93">
        <v>1589.3547000000001</v>
      </c>
      <c r="G93">
        <v>149300.9</v>
      </c>
      <c r="H93">
        <f t="shared" si="4"/>
        <v>-147711.5453</v>
      </c>
      <c r="I93">
        <f>base!AB93</f>
        <v>-270763.89040000003</v>
      </c>
      <c r="J93">
        <f t="shared" si="5"/>
        <v>123052.34510000004</v>
      </c>
    </row>
    <row r="94" spans="1:10" x14ac:dyDescent="0.25">
      <c r="A94" s="3">
        <v>-31259.3963999999</v>
      </c>
      <c r="B94" s="3">
        <v>-30614.623099999899</v>
      </c>
      <c r="C94" s="4">
        <f t="shared" si="3"/>
        <v>644.77330000000075</v>
      </c>
      <c r="E94" s="1">
        <v>35049</v>
      </c>
      <c r="F94">
        <v>1631.9061999999999</v>
      </c>
      <c r="G94">
        <v>149422.26999999999</v>
      </c>
      <c r="H94">
        <f t="shared" si="4"/>
        <v>-147790.36379999999</v>
      </c>
      <c r="I94">
        <f>base!AB94</f>
        <v>-256360.12909999999</v>
      </c>
      <c r="J94">
        <f t="shared" si="5"/>
        <v>108569.7653</v>
      </c>
    </row>
    <row r="95" spans="1:10" x14ac:dyDescent="0.25">
      <c r="A95" s="3">
        <v>-28344.511799999898</v>
      </c>
      <c r="B95" s="3">
        <v>-28397.309799999901</v>
      </c>
      <c r="C95" s="4">
        <f t="shared" si="3"/>
        <v>-52.798000000002503</v>
      </c>
      <c r="E95" s="1">
        <v>35065</v>
      </c>
      <c r="F95">
        <v>1545.5748000000001</v>
      </c>
      <c r="G95">
        <v>149677.47</v>
      </c>
      <c r="H95">
        <f t="shared" si="4"/>
        <v>-148131.8952</v>
      </c>
      <c r="I95">
        <f>base!AB95</f>
        <v>-222727.42860000001</v>
      </c>
      <c r="J95">
        <f t="shared" si="5"/>
        <v>74595.533400000015</v>
      </c>
    </row>
    <row r="96" spans="1:10" x14ac:dyDescent="0.25">
      <c r="A96" s="3">
        <v>63312.582699999897</v>
      </c>
      <c r="B96" s="3">
        <v>63303.865799999898</v>
      </c>
      <c r="C96" s="4">
        <f t="shared" si="3"/>
        <v>-8.7168999999994412</v>
      </c>
      <c r="E96" s="1">
        <v>35081</v>
      </c>
      <c r="F96">
        <v>1870.2965999999999</v>
      </c>
      <c r="G96">
        <v>152540.06</v>
      </c>
      <c r="H96">
        <f t="shared" si="4"/>
        <v>-150669.7634</v>
      </c>
      <c r="I96">
        <f>base!AB96</f>
        <v>-175042.36119999998</v>
      </c>
      <c r="J96">
        <f t="shared" si="5"/>
        <v>24372.597799999989</v>
      </c>
    </row>
    <row r="97" spans="1:10" x14ac:dyDescent="0.25">
      <c r="A97" s="3">
        <v>-72339.480999999898</v>
      </c>
      <c r="B97" s="3">
        <v>-72461.472999999896</v>
      </c>
      <c r="C97" s="4">
        <f t="shared" si="3"/>
        <v>-121.99199999999837</v>
      </c>
      <c r="E97" s="1">
        <v>35096</v>
      </c>
      <c r="F97">
        <v>1681.3761</v>
      </c>
      <c r="G97">
        <v>152729.70000000001</v>
      </c>
      <c r="H97">
        <f t="shared" si="4"/>
        <v>-151048.32390000002</v>
      </c>
      <c r="I97">
        <f>base!AB97</f>
        <v>-147479.92180000001</v>
      </c>
      <c r="J97">
        <f t="shared" si="5"/>
        <v>-3568.4021000000066</v>
      </c>
    </row>
    <row r="98" spans="1:10" x14ac:dyDescent="0.25">
      <c r="A98" s="3">
        <v>-404032.94260999898</v>
      </c>
      <c r="B98" s="3">
        <v>-404084.57059999998</v>
      </c>
      <c r="C98" s="4">
        <f t="shared" si="3"/>
        <v>-51.62799000099767</v>
      </c>
      <c r="E98" s="1">
        <v>35100</v>
      </c>
      <c r="F98">
        <v>2258.8960000000002</v>
      </c>
      <c r="G98">
        <v>148552</v>
      </c>
      <c r="H98">
        <f t="shared" si="4"/>
        <v>-146293.10399999999</v>
      </c>
      <c r="I98">
        <f>base!AB98</f>
        <v>-147575.91579999999</v>
      </c>
      <c r="J98">
        <f t="shared" si="5"/>
        <v>1282.8117999999959</v>
      </c>
    </row>
    <row r="99" spans="1:10" x14ac:dyDescent="0.25">
      <c r="A99" s="3">
        <v>-479347.4228</v>
      </c>
      <c r="B99" s="3">
        <v>-479462.41369999998</v>
      </c>
      <c r="C99" s="4">
        <f t="shared" si="3"/>
        <v>-114.99089999997523</v>
      </c>
      <c r="E99" s="1">
        <v>35125</v>
      </c>
      <c r="F99">
        <v>1745.6052</v>
      </c>
      <c r="G99">
        <v>148252.35999999999</v>
      </c>
      <c r="H99">
        <f t="shared" si="4"/>
        <v>-146506.7548</v>
      </c>
      <c r="I99">
        <f>base!AB99</f>
        <v>-147986.26149999999</v>
      </c>
      <c r="J99">
        <f t="shared" si="5"/>
        <v>1479.5066999999981</v>
      </c>
    </row>
    <row r="100" spans="1:10" x14ac:dyDescent="0.25">
      <c r="A100" s="3">
        <v>139659.01469999901</v>
      </c>
      <c r="B100" s="3">
        <v>139681.76699999999</v>
      </c>
      <c r="C100" s="4">
        <f t="shared" si="3"/>
        <v>22.752300000982359</v>
      </c>
      <c r="E100" s="1">
        <v>35156</v>
      </c>
      <c r="F100">
        <v>1542.3804</v>
      </c>
      <c r="G100">
        <v>147146.84</v>
      </c>
      <c r="H100">
        <f t="shared" si="4"/>
        <v>-145604.4596</v>
      </c>
      <c r="I100">
        <f>base!AB100</f>
        <v>-150879.9718</v>
      </c>
      <c r="J100">
        <f t="shared" si="5"/>
        <v>5275.5121999999974</v>
      </c>
    </row>
    <row r="101" spans="1:10" x14ac:dyDescent="0.25">
      <c r="A101" s="3">
        <v>-134190.30659999899</v>
      </c>
      <c r="B101" s="3">
        <v>-134261.43029999899</v>
      </c>
      <c r="C101" s="4">
        <f t="shared" si="3"/>
        <v>-71.123699999996461</v>
      </c>
      <c r="E101" s="1">
        <v>35186</v>
      </c>
      <c r="F101">
        <v>1488.1270999999999</v>
      </c>
      <c r="G101">
        <v>167549.76999999999</v>
      </c>
      <c r="H101">
        <f t="shared" si="4"/>
        <v>-166061.64289999998</v>
      </c>
      <c r="I101">
        <f>base!AB101</f>
        <v>-146131.6324</v>
      </c>
      <c r="J101">
        <f t="shared" si="5"/>
        <v>-19930.010499999975</v>
      </c>
    </row>
    <row r="102" spans="1:10" x14ac:dyDescent="0.25">
      <c r="A102" s="3">
        <v>-91797.192599999893</v>
      </c>
      <c r="B102" s="3">
        <v>-91928.566200000001</v>
      </c>
      <c r="C102" s="4">
        <f t="shared" si="3"/>
        <v>-131.37360000010813</v>
      </c>
      <c r="E102" s="1">
        <v>35217</v>
      </c>
      <c r="F102">
        <v>1477.3661999999999</v>
      </c>
      <c r="G102">
        <v>213386.69</v>
      </c>
      <c r="H102">
        <f t="shared" si="4"/>
        <v>-211909.32380000001</v>
      </c>
      <c r="I102">
        <f>base!AB102</f>
        <v>-146328.86310000002</v>
      </c>
      <c r="J102">
        <f t="shared" si="5"/>
        <v>-65580.460699999996</v>
      </c>
    </row>
    <row r="103" spans="1:10" x14ac:dyDescent="0.25">
      <c r="A103" s="3">
        <v>-51915.926729999897</v>
      </c>
      <c r="B103" s="3">
        <v>-52177.395109999998</v>
      </c>
      <c r="C103" s="4">
        <f t="shared" si="3"/>
        <v>-261.4683800001003</v>
      </c>
      <c r="E103" s="1">
        <v>35247</v>
      </c>
      <c r="F103">
        <v>1445.0615</v>
      </c>
      <c r="G103">
        <v>267102.65999999997</v>
      </c>
      <c r="H103">
        <f t="shared" si="4"/>
        <v>-265657.59849999996</v>
      </c>
      <c r="I103">
        <f>base!AB103</f>
        <v>-145425.88389999999</v>
      </c>
      <c r="J103">
        <f t="shared" si="5"/>
        <v>-120231.71459999998</v>
      </c>
    </row>
    <row r="104" spans="1:10" x14ac:dyDescent="0.25">
      <c r="A104" s="3">
        <v>-42356.028941999997</v>
      </c>
      <c r="B104" s="3">
        <v>-42648.396284000002</v>
      </c>
      <c r="C104" s="4">
        <f t="shared" si="3"/>
        <v>-292.36734200000501</v>
      </c>
      <c r="E104" s="1">
        <v>35278</v>
      </c>
      <c r="F104">
        <v>1429.6458</v>
      </c>
      <c r="G104">
        <v>277086.8</v>
      </c>
      <c r="H104">
        <f t="shared" si="4"/>
        <v>-275657.15419999999</v>
      </c>
      <c r="I104">
        <f>base!AB104</f>
        <v>-165885.22199999998</v>
      </c>
      <c r="J104">
        <f t="shared" si="5"/>
        <v>-109771.93220000001</v>
      </c>
    </row>
    <row r="105" spans="1:10" x14ac:dyDescent="0.25">
      <c r="A105" s="3">
        <v>-32773.828438999997</v>
      </c>
      <c r="B105" s="3">
        <v>-33257.110703799997</v>
      </c>
      <c r="C105" s="4">
        <f t="shared" si="3"/>
        <v>-483.28226480000012</v>
      </c>
      <c r="E105" s="1">
        <v>35309</v>
      </c>
      <c r="F105">
        <v>1410.6124</v>
      </c>
      <c r="G105">
        <v>275529.94</v>
      </c>
      <c r="H105">
        <f t="shared" si="4"/>
        <v>-274119.32760000002</v>
      </c>
      <c r="I105">
        <f>base!AB105</f>
        <v>-211745.66029999999</v>
      </c>
      <c r="J105">
        <f t="shared" si="5"/>
        <v>-62373.66730000003</v>
      </c>
    </row>
    <row r="106" spans="1:10" x14ac:dyDescent="0.25">
      <c r="A106" s="3">
        <v>-55867.161860785898</v>
      </c>
      <c r="B106" s="3">
        <v>-55684.992052939902</v>
      </c>
      <c r="C106" s="4">
        <f t="shared" si="3"/>
        <v>182.16980784599582</v>
      </c>
      <c r="E106" s="1">
        <v>35339</v>
      </c>
      <c r="F106">
        <v>1409.1439</v>
      </c>
      <c r="G106">
        <v>249024.52</v>
      </c>
      <c r="H106">
        <f t="shared" si="4"/>
        <v>-247615.37609999999</v>
      </c>
      <c r="I106">
        <f>base!AB106</f>
        <v>-265502.63010000001</v>
      </c>
      <c r="J106">
        <f t="shared" si="5"/>
        <v>17887.254000000015</v>
      </c>
    </row>
    <row r="107" spans="1:10" x14ac:dyDescent="0.25">
      <c r="A107" s="3">
        <v>-9811.4136999999901</v>
      </c>
      <c r="B107" s="3">
        <v>-9856.6599999999798</v>
      </c>
      <c r="C107" s="4">
        <f t="shared" si="3"/>
        <v>-45.246299999989787</v>
      </c>
      <c r="E107" s="1">
        <v>35370</v>
      </c>
      <c r="F107">
        <v>1427.5465999999999</v>
      </c>
      <c r="G107">
        <v>219985.1</v>
      </c>
      <c r="H107">
        <f t="shared" si="4"/>
        <v>-218557.5534</v>
      </c>
      <c r="I107">
        <f>base!AB107</f>
        <v>-276267.75670000003</v>
      </c>
      <c r="J107">
        <f t="shared" si="5"/>
        <v>57710.203300000023</v>
      </c>
    </row>
    <row r="108" spans="1:10" x14ac:dyDescent="0.25">
      <c r="A108" s="3">
        <v>259189.01299999899</v>
      </c>
      <c r="B108" s="3">
        <v>259135.37699999899</v>
      </c>
      <c r="C108" s="4">
        <f t="shared" si="3"/>
        <v>-53.635999999998603</v>
      </c>
      <c r="E108" s="1">
        <v>35400</v>
      </c>
      <c r="F108">
        <v>1442.039</v>
      </c>
      <c r="G108">
        <v>166150.07999999999</v>
      </c>
      <c r="H108">
        <f t="shared" si="4"/>
        <v>-164708.041</v>
      </c>
      <c r="I108">
        <f>base!AB108</f>
        <v>-275513.26279999997</v>
      </c>
      <c r="J108">
        <f t="shared" si="5"/>
        <v>110805.22179999997</v>
      </c>
    </row>
    <row r="109" spans="1:10" x14ac:dyDescent="0.25">
      <c r="A109" s="3">
        <v>-58881.714800000002</v>
      </c>
      <c r="B109" s="3">
        <v>-58909.1836999999</v>
      </c>
      <c r="C109" s="4">
        <f t="shared" si="3"/>
        <v>-27.468899999897985</v>
      </c>
      <c r="E109" s="1">
        <v>35410</v>
      </c>
      <c r="F109">
        <v>1865.5498</v>
      </c>
      <c r="G109">
        <v>149903.44</v>
      </c>
      <c r="H109">
        <f t="shared" si="4"/>
        <v>-148037.89019999999</v>
      </c>
      <c r="I109">
        <f>base!AB109</f>
        <v>-273933.17749999999</v>
      </c>
      <c r="J109">
        <f t="shared" si="5"/>
        <v>125895.2873</v>
      </c>
    </row>
    <row r="110" spans="1:10" x14ac:dyDescent="0.25">
      <c r="A110" s="3">
        <v>-65060.804099999899</v>
      </c>
      <c r="B110" s="3">
        <v>-65161.097800000003</v>
      </c>
      <c r="C110" s="4">
        <f t="shared" si="3"/>
        <v>-100.29370000010385</v>
      </c>
      <c r="E110" s="1">
        <v>35430</v>
      </c>
      <c r="F110">
        <v>2270.9016000000001</v>
      </c>
      <c r="G110">
        <v>151181.60999999999</v>
      </c>
      <c r="H110">
        <f t="shared" si="4"/>
        <v>-148910.70839999997</v>
      </c>
      <c r="I110">
        <f>base!AB110</f>
        <v>-247488.1557</v>
      </c>
      <c r="J110">
        <f t="shared" si="5"/>
        <v>98577.447300000029</v>
      </c>
    </row>
    <row r="111" spans="1:10" x14ac:dyDescent="0.25">
      <c r="A111" s="3">
        <v>-96444.1715999999</v>
      </c>
      <c r="B111" s="3">
        <v>-96911.864829999904</v>
      </c>
      <c r="C111" s="4">
        <f t="shared" si="3"/>
        <v>-467.69323000000441</v>
      </c>
      <c r="E111" s="1">
        <v>35431</v>
      </c>
      <c r="F111">
        <v>2279.9857999999999</v>
      </c>
      <c r="G111">
        <v>151318.34</v>
      </c>
      <c r="H111">
        <f t="shared" si="4"/>
        <v>-149038.3542</v>
      </c>
      <c r="I111">
        <f>base!AB111</f>
        <v>-218453.89200000002</v>
      </c>
      <c r="J111">
        <f t="shared" si="5"/>
        <v>69415.53780000002</v>
      </c>
    </row>
    <row r="112" spans="1:10" x14ac:dyDescent="0.25">
      <c r="A112" s="3">
        <v>-40837.966399999903</v>
      </c>
      <c r="B112" s="3">
        <v>-41071.186299999899</v>
      </c>
      <c r="C112" s="4">
        <f t="shared" si="3"/>
        <v>-233.21989999999641</v>
      </c>
      <c r="E112" s="1">
        <v>35462</v>
      </c>
      <c r="F112">
        <v>1727.9813999999999</v>
      </c>
      <c r="G112">
        <v>148307.69</v>
      </c>
      <c r="H112">
        <f t="shared" si="4"/>
        <v>-146579.70860000001</v>
      </c>
      <c r="I112">
        <f>base!AB112</f>
        <v>-164607.31649999999</v>
      </c>
      <c r="J112">
        <f t="shared" si="5"/>
        <v>18027.607899999974</v>
      </c>
    </row>
    <row r="113" spans="1:10" x14ac:dyDescent="0.25">
      <c r="A113" s="3">
        <v>-88714.209069999997</v>
      </c>
      <c r="B113" s="3">
        <v>-88834.590240000005</v>
      </c>
      <c r="C113" s="4">
        <f t="shared" si="3"/>
        <v>-120.38117000000784</v>
      </c>
      <c r="E113" s="1">
        <v>35490</v>
      </c>
      <c r="F113">
        <v>1506.9359999999999</v>
      </c>
      <c r="G113">
        <v>153538.76999999999</v>
      </c>
      <c r="H113">
        <f t="shared" si="4"/>
        <v>-152031.834</v>
      </c>
      <c r="I113">
        <f>base!AB113</f>
        <v>-147907.163</v>
      </c>
      <c r="J113">
        <f t="shared" si="5"/>
        <v>-4124.6710000000021</v>
      </c>
    </row>
    <row r="114" spans="1:10" x14ac:dyDescent="0.25">
      <c r="A114" s="3">
        <v>-56002.900199999902</v>
      </c>
      <c r="B114" s="3">
        <v>-55901.283009999999</v>
      </c>
      <c r="C114" s="4">
        <f t="shared" si="3"/>
        <v>101.61718999990262</v>
      </c>
      <c r="E114" s="1">
        <v>35521</v>
      </c>
      <c r="F114">
        <v>1481.5615</v>
      </c>
      <c r="G114">
        <v>179908.84</v>
      </c>
      <c r="H114">
        <f t="shared" si="4"/>
        <v>-178427.27849999999</v>
      </c>
      <c r="I114">
        <f>base!AB114</f>
        <v>-148737.6808</v>
      </c>
      <c r="J114">
        <f t="shared" si="5"/>
        <v>-29689.597699999984</v>
      </c>
    </row>
    <row r="115" spans="1:10" x14ac:dyDescent="0.25">
      <c r="A115" s="3">
        <v>-40242.296410000003</v>
      </c>
      <c r="B115" s="3">
        <v>-40226.588199999896</v>
      </c>
      <c r="C115" s="4">
        <f t="shared" si="3"/>
        <v>15.708210000106192</v>
      </c>
      <c r="E115" s="1">
        <v>35551</v>
      </c>
      <c r="F115">
        <v>1450.8820000000001</v>
      </c>
      <c r="G115">
        <v>210045.48</v>
      </c>
      <c r="H115">
        <f t="shared" si="4"/>
        <v>-208594.598</v>
      </c>
      <c r="I115">
        <f>base!AB115</f>
        <v>-148866.87419999999</v>
      </c>
      <c r="J115">
        <f t="shared" si="5"/>
        <v>-59727.723800000007</v>
      </c>
    </row>
    <row r="116" spans="1:10" x14ac:dyDescent="0.25">
      <c r="A116" s="3">
        <v>-38831.133753000002</v>
      </c>
      <c r="B116" s="3">
        <v>-39379.358782000003</v>
      </c>
      <c r="C116" s="4">
        <f t="shared" si="3"/>
        <v>-548.22502900000109</v>
      </c>
      <c r="E116" s="1">
        <v>35582</v>
      </c>
      <c r="F116">
        <v>1433.6138000000001</v>
      </c>
      <c r="G116">
        <v>251870.77</v>
      </c>
      <c r="H116">
        <f t="shared" si="4"/>
        <v>-250437.1562</v>
      </c>
      <c r="I116">
        <f>base!AB116</f>
        <v>-146395.77669999999</v>
      </c>
      <c r="J116">
        <f t="shared" si="5"/>
        <v>-104041.37950000001</v>
      </c>
    </row>
    <row r="117" spans="1:10" x14ac:dyDescent="0.25">
      <c r="A117" s="3">
        <v>-35252.801995499998</v>
      </c>
      <c r="B117" s="3">
        <v>-35568.075887500003</v>
      </c>
      <c r="C117" s="4">
        <f t="shared" si="3"/>
        <v>-315.27389200000471</v>
      </c>
      <c r="E117" s="1">
        <v>35612</v>
      </c>
      <c r="F117">
        <v>1417.1013</v>
      </c>
      <c r="G117">
        <v>257542.08</v>
      </c>
      <c r="H117">
        <f t="shared" si="4"/>
        <v>-256124.97869999998</v>
      </c>
      <c r="I117">
        <f>base!AB117</f>
        <v>-146387.99729999999</v>
      </c>
      <c r="J117">
        <f t="shared" si="5"/>
        <v>-109736.98139999999</v>
      </c>
    </row>
    <row r="118" spans="1:10" x14ac:dyDescent="0.25">
      <c r="A118" s="3">
        <v>-33251.160709999996</v>
      </c>
      <c r="B118" s="3">
        <v>-33129.928310000003</v>
      </c>
      <c r="C118" s="4">
        <f t="shared" si="3"/>
        <v>121.2323999999935</v>
      </c>
      <c r="E118" s="1">
        <v>35643</v>
      </c>
      <c r="F118">
        <v>1408.53</v>
      </c>
      <c r="G118">
        <v>283625.65999999997</v>
      </c>
      <c r="H118">
        <f t="shared" si="4"/>
        <v>-282217.12999999995</v>
      </c>
      <c r="I118">
        <f>base!AB118</f>
        <v>-146386.77559999999</v>
      </c>
      <c r="J118">
        <f t="shared" si="5"/>
        <v>-135830.35439999995</v>
      </c>
    </row>
    <row r="119" spans="1:10" x14ac:dyDescent="0.25">
      <c r="A119" s="3">
        <v>-43109.518399999899</v>
      </c>
      <c r="B119" s="3">
        <v>-43074.340899999901</v>
      </c>
      <c r="C119" s="4">
        <f t="shared" si="3"/>
        <v>35.177499999997963</v>
      </c>
      <c r="E119" s="1">
        <v>35674</v>
      </c>
      <c r="F119">
        <v>1392.6967999999999</v>
      </c>
      <c r="G119">
        <v>268257.84000000003</v>
      </c>
      <c r="H119">
        <f t="shared" si="4"/>
        <v>-266865.14320000005</v>
      </c>
      <c r="I119">
        <f>base!AB119</f>
        <v>-146386.53539999999</v>
      </c>
      <c r="J119">
        <f t="shared" si="5"/>
        <v>-120478.60780000006</v>
      </c>
    </row>
    <row r="120" spans="1:10" x14ac:dyDescent="0.25">
      <c r="A120" s="3">
        <v>81767.811399999904</v>
      </c>
      <c r="B120" s="3">
        <v>81681.417199999996</v>
      </c>
      <c r="C120" s="4">
        <f t="shared" si="3"/>
        <v>-86.394199999907869</v>
      </c>
      <c r="E120" s="1">
        <v>35704</v>
      </c>
      <c r="F120">
        <v>1385.5876000000001</v>
      </c>
      <c r="G120">
        <v>248932.58</v>
      </c>
      <c r="H120">
        <f t="shared" si="4"/>
        <v>-247546.99239999999</v>
      </c>
      <c r="I120">
        <f>base!AB120</f>
        <v>-152687.6232</v>
      </c>
      <c r="J120">
        <f t="shared" si="5"/>
        <v>-94859.369199999986</v>
      </c>
    </row>
    <row r="121" spans="1:10" x14ac:dyDescent="0.25">
      <c r="A121" s="3">
        <v>-41419.314290000002</v>
      </c>
      <c r="B121" s="3">
        <v>-41516.206559999999</v>
      </c>
      <c r="C121" s="4">
        <f t="shared" si="3"/>
        <v>-96.892269999996643</v>
      </c>
      <c r="E121" s="1">
        <v>35735</v>
      </c>
      <c r="F121">
        <v>1431.5088000000001</v>
      </c>
      <c r="G121">
        <v>201329.39</v>
      </c>
      <c r="H121">
        <f t="shared" si="4"/>
        <v>-199897.8812</v>
      </c>
      <c r="I121">
        <f>base!AB121</f>
        <v>-152682.81099999999</v>
      </c>
      <c r="J121">
        <f t="shared" si="5"/>
        <v>-47215.070200000016</v>
      </c>
    </row>
    <row r="122" spans="1:10" x14ac:dyDescent="0.25">
      <c r="A122" s="3">
        <v>193473.951</v>
      </c>
      <c r="B122" s="3">
        <v>193425.367999999</v>
      </c>
      <c r="C122" s="4">
        <f t="shared" si="3"/>
        <v>-48.583000001002802</v>
      </c>
      <c r="E122" s="1">
        <v>35751</v>
      </c>
      <c r="F122">
        <v>1565.6886</v>
      </c>
      <c r="G122">
        <v>165572.62</v>
      </c>
      <c r="H122">
        <f t="shared" si="4"/>
        <v>-164006.9314</v>
      </c>
      <c r="I122">
        <f>base!AB122</f>
        <v>-152622.13459999999</v>
      </c>
      <c r="J122">
        <f t="shared" si="5"/>
        <v>-11384.796800000011</v>
      </c>
    </row>
    <row r="123" spans="1:10" x14ac:dyDescent="0.25">
      <c r="A123" s="3">
        <v>571305.77599999902</v>
      </c>
      <c r="B123" s="3">
        <v>571153.00199999905</v>
      </c>
      <c r="C123" s="4">
        <f t="shared" si="3"/>
        <v>-152.77399999997579</v>
      </c>
      <c r="E123" s="1">
        <v>35752</v>
      </c>
      <c r="F123">
        <v>1501.3789999999999</v>
      </c>
      <c r="G123">
        <v>165551.6</v>
      </c>
      <c r="H123">
        <f t="shared" si="4"/>
        <v>-164050.22100000002</v>
      </c>
      <c r="I123">
        <f>base!AB123</f>
        <v>-152572.0564</v>
      </c>
      <c r="J123">
        <f t="shared" si="5"/>
        <v>-11478.164600000018</v>
      </c>
    </row>
    <row r="124" spans="1:10" x14ac:dyDescent="0.25">
      <c r="A124" s="3">
        <v>-90119.407899999904</v>
      </c>
      <c r="B124" s="3">
        <v>-90256.636700000003</v>
      </c>
      <c r="C124" s="4">
        <f t="shared" si="3"/>
        <v>-137.228800000099</v>
      </c>
      <c r="E124" s="1">
        <v>35761</v>
      </c>
      <c r="F124">
        <v>1728.1052999999999</v>
      </c>
      <c r="G124">
        <v>166163.06</v>
      </c>
      <c r="H124">
        <f t="shared" si="4"/>
        <v>-164434.9547</v>
      </c>
      <c r="I124">
        <f>base!AB124</f>
        <v>-152527.54120000001</v>
      </c>
      <c r="J124">
        <f t="shared" si="5"/>
        <v>-11907.413499999995</v>
      </c>
    </row>
    <row r="125" spans="1:10" x14ac:dyDescent="0.25">
      <c r="A125" s="3">
        <v>-66727.696089999998</v>
      </c>
      <c r="B125" s="3">
        <v>-66458.437049999993</v>
      </c>
      <c r="C125" s="4">
        <f t="shared" si="3"/>
        <v>269.25904000000446</v>
      </c>
      <c r="E125" s="1">
        <v>35762</v>
      </c>
      <c r="F125">
        <v>1581.8516</v>
      </c>
      <c r="G125">
        <v>166092.85999999999</v>
      </c>
      <c r="H125">
        <f t="shared" si="4"/>
        <v>-164511.00839999999</v>
      </c>
      <c r="I125">
        <f>base!AB125</f>
        <v>-152477.8174</v>
      </c>
      <c r="J125">
        <f t="shared" si="5"/>
        <v>-12033.190999999992</v>
      </c>
    </row>
    <row r="126" spans="1:10" x14ac:dyDescent="0.25">
      <c r="A126" s="3">
        <v>-48349.657500000001</v>
      </c>
      <c r="B126" s="3">
        <v>-48297.190399999898</v>
      </c>
      <c r="C126" s="4">
        <f t="shared" si="3"/>
        <v>52.467100000103528</v>
      </c>
      <c r="E126" s="1">
        <v>35765</v>
      </c>
      <c r="F126">
        <v>1568.9920999999999</v>
      </c>
      <c r="G126">
        <v>166218.01999999999</v>
      </c>
      <c r="H126">
        <f t="shared" si="4"/>
        <v>-164649.02789999999</v>
      </c>
      <c r="I126">
        <f>base!AB126</f>
        <v>-152436.5098</v>
      </c>
      <c r="J126">
        <f t="shared" si="5"/>
        <v>-12212.518099999987</v>
      </c>
    </row>
    <row r="127" spans="1:10" x14ac:dyDescent="0.25">
      <c r="A127" s="3">
        <v>-40686.399649999898</v>
      </c>
      <c r="B127" s="3">
        <v>-40512.384449999903</v>
      </c>
      <c r="C127" s="4">
        <f t="shared" si="3"/>
        <v>174.01519999999437</v>
      </c>
      <c r="E127" s="1">
        <v>35796</v>
      </c>
      <c r="F127">
        <v>1476.1950999999999</v>
      </c>
      <c r="G127">
        <v>146270</v>
      </c>
      <c r="H127">
        <f t="shared" si="4"/>
        <v>-144793.80489999999</v>
      </c>
      <c r="I127">
        <f>base!AB127</f>
        <v>-151855.94019999998</v>
      </c>
      <c r="J127">
        <f t="shared" si="5"/>
        <v>7062.1352999999945</v>
      </c>
    </row>
    <row r="128" spans="1:10" x14ac:dyDescent="0.25">
      <c r="A128" s="3">
        <v>-34170.801512999897</v>
      </c>
      <c r="B128" s="3">
        <v>-34095.093651000003</v>
      </c>
      <c r="C128" s="4">
        <f t="shared" si="3"/>
        <v>75.707861999893794</v>
      </c>
      <c r="E128" s="1">
        <v>35827</v>
      </c>
      <c r="F128">
        <v>1732.2991</v>
      </c>
      <c r="G128">
        <v>137133.53</v>
      </c>
      <c r="H128">
        <f t="shared" si="4"/>
        <v>-135401.2309</v>
      </c>
      <c r="I128">
        <f>base!AB128</f>
        <v>-178247.20420000001</v>
      </c>
      <c r="J128">
        <f t="shared" si="5"/>
        <v>42845.973300000012</v>
      </c>
    </row>
    <row r="129" spans="1:10" x14ac:dyDescent="0.25">
      <c r="A129" s="3">
        <v>-34163.241550799998</v>
      </c>
      <c r="B129" s="3">
        <v>-34023.6256402</v>
      </c>
      <c r="C129" s="4">
        <f t="shared" si="3"/>
        <v>139.61591059999773</v>
      </c>
      <c r="E129" s="1">
        <v>35846</v>
      </c>
      <c r="F129">
        <v>2450.0598</v>
      </c>
      <c r="G129">
        <v>160247.54999999999</v>
      </c>
      <c r="H129">
        <f t="shared" si="4"/>
        <v>-157797.4902</v>
      </c>
      <c r="I129">
        <f>base!AB129</f>
        <v>-208420.6649</v>
      </c>
      <c r="J129">
        <f t="shared" si="5"/>
        <v>50623.174700000003</v>
      </c>
    </row>
    <row r="130" spans="1:10" x14ac:dyDescent="0.25">
      <c r="A130" s="3">
        <v>-32451.390619999998</v>
      </c>
      <c r="B130" s="3">
        <v>-32754.766019999999</v>
      </c>
      <c r="C130" s="4">
        <f t="shared" si="3"/>
        <v>-303.37540000000081</v>
      </c>
      <c r="E130" s="1">
        <v>35855</v>
      </c>
      <c r="F130">
        <v>1744.1098999999999</v>
      </c>
      <c r="G130">
        <v>159571.62</v>
      </c>
      <c r="H130">
        <f t="shared" si="4"/>
        <v>-157827.51009999998</v>
      </c>
      <c r="I130">
        <f>base!AB130</f>
        <v>-250275.38249999998</v>
      </c>
      <c r="J130">
        <f t="shared" si="5"/>
        <v>92447.872399999993</v>
      </c>
    </row>
    <row r="131" spans="1:10" x14ac:dyDescent="0.25">
      <c r="A131" s="3">
        <v>-63112.751499999897</v>
      </c>
      <c r="B131" s="3">
        <v>-63309.195099999903</v>
      </c>
      <c r="C131" s="4">
        <f t="shared" ref="C131:C194" si="6">B131-A131</f>
        <v>-196.44360000000597</v>
      </c>
      <c r="E131" s="1">
        <v>35886</v>
      </c>
      <c r="F131">
        <v>1702.9137000000001</v>
      </c>
      <c r="G131">
        <v>155793.1</v>
      </c>
      <c r="H131">
        <f t="shared" ref="H131:H194" si="7">F131-G131</f>
        <v>-154090.1863</v>
      </c>
      <c r="I131">
        <f>base!AB131</f>
        <v>-255955.8254</v>
      </c>
      <c r="J131">
        <f t="shared" ref="J131:J194" si="8">H131-I131</f>
        <v>101865.6391</v>
      </c>
    </row>
    <row r="132" spans="1:10" x14ac:dyDescent="0.25">
      <c r="A132" s="3">
        <v>-57030.292399999897</v>
      </c>
      <c r="B132" s="3">
        <v>-57098.191400000003</v>
      </c>
      <c r="C132" s="4">
        <f t="shared" si="6"/>
        <v>-67.899000000106753</v>
      </c>
      <c r="E132" s="1">
        <v>35916</v>
      </c>
      <c r="F132">
        <v>1534.2927999999999</v>
      </c>
      <c r="G132">
        <v>155831.06</v>
      </c>
      <c r="H132">
        <f t="shared" si="7"/>
        <v>-154296.7672</v>
      </c>
      <c r="I132">
        <f>base!AB132</f>
        <v>-282098.46219999995</v>
      </c>
      <c r="J132">
        <f t="shared" si="8"/>
        <v>127801.69499999995</v>
      </c>
    </row>
    <row r="133" spans="1:10" x14ac:dyDescent="0.25">
      <c r="A133" s="3">
        <v>-34608.827599999902</v>
      </c>
      <c r="B133" s="3">
        <v>-34765.998699999996</v>
      </c>
      <c r="C133" s="4">
        <f t="shared" si="6"/>
        <v>-157.17110000009416</v>
      </c>
      <c r="E133" s="1">
        <v>35947</v>
      </c>
      <c r="F133">
        <v>1625.2248999999999</v>
      </c>
      <c r="G133">
        <v>165805.98000000001</v>
      </c>
      <c r="H133">
        <f t="shared" si="7"/>
        <v>-164180.75510000001</v>
      </c>
      <c r="I133">
        <f>base!AB133</f>
        <v>-266750.74049999996</v>
      </c>
      <c r="J133">
        <f t="shared" si="8"/>
        <v>102569.98539999995</v>
      </c>
    </row>
    <row r="134" spans="1:10" x14ac:dyDescent="0.25">
      <c r="A134" s="3">
        <v>-51178.802900000002</v>
      </c>
      <c r="B134" s="3">
        <v>-51297.604599999897</v>
      </c>
      <c r="C134" s="4">
        <f t="shared" si="6"/>
        <v>-118.80169999989448</v>
      </c>
      <c r="E134" s="1">
        <v>35977</v>
      </c>
      <c r="F134">
        <v>1462.5165999999999</v>
      </c>
      <c r="G134">
        <v>211026.23</v>
      </c>
      <c r="H134">
        <f t="shared" si="7"/>
        <v>-209563.71340000001</v>
      </c>
      <c r="I134">
        <f>base!AB134</f>
        <v>-247450.61180000001</v>
      </c>
      <c r="J134">
        <f t="shared" si="8"/>
        <v>37886.898400000005</v>
      </c>
    </row>
    <row r="135" spans="1:10" x14ac:dyDescent="0.25">
      <c r="A135" s="3">
        <v>-179477.696</v>
      </c>
      <c r="B135" s="3">
        <v>-179671.88500000001</v>
      </c>
      <c r="C135" s="4">
        <f t="shared" si="6"/>
        <v>-194.18900000001304</v>
      </c>
      <c r="E135" s="1">
        <v>36008</v>
      </c>
      <c r="F135">
        <v>1436.5624</v>
      </c>
      <c r="G135">
        <v>269270.71999999997</v>
      </c>
      <c r="H135">
        <f t="shared" si="7"/>
        <v>-267834.15759999998</v>
      </c>
      <c r="I135">
        <f>base!AB135</f>
        <v>-199649.63509999998</v>
      </c>
      <c r="J135">
        <f t="shared" si="8"/>
        <v>-68184.522499999992</v>
      </c>
    </row>
    <row r="136" spans="1:10" x14ac:dyDescent="0.25">
      <c r="A136" s="3">
        <v>-70929.5802999999</v>
      </c>
      <c r="B136" s="3">
        <v>-71027.796600000001</v>
      </c>
      <c r="C136" s="4">
        <f t="shared" si="6"/>
        <v>-98.21630000010191</v>
      </c>
      <c r="E136" s="1">
        <v>36039</v>
      </c>
      <c r="F136">
        <v>1426.0192</v>
      </c>
      <c r="G136">
        <v>278848.65999999997</v>
      </c>
      <c r="H136">
        <f t="shared" si="7"/>
        <v>-277422.64079999999</v>
      </c>
      <c r="I136">
        <f>base!AB136</f>
        <v>-163898.81</v>
      </c>
      <c r="J136">
        <f t="shared" si="8"/>
        <v>-113523.8308</v>
      </c>
    </row>
    <row r="137" spans="1:10" x14ac:dyDescent="0.25">
      <c r="A137" s="3">
        <v>-42716.789279999903</v>
      </c>
      <c r="B137" s="3">
        <v>-42946.735779999901</v>
      </c>
      <c r="C137" s="4">
        <f t="shared" si="6"/>
        <v>-229.9464999999982</v>
      </c>
      <c r="E137" s="1">
        <v>36069</v>
      </c>
      <c r="F137">
        <v>1416.3827000000001</v>
      </c>
      <c r="G137">
        <v>252015.27</v>
      </c>
      <c r="H137">
        <f t="shared" si="7"/>
        <v>-250598.8873</v>
      </c>
      <c r="I137">
        <f>base!AB137</f>
        <v>-163942.1176</v>
      </c>
      <c r="J137">
        <f t="shared" si="8"/>
        <v>-86656.769700000004</v>
      </c>
    </row>
    <row r="138" spans="1:10" x14ac:dyDescent="0.25">
      <c r="A138" s="3">
        <v>-32230.00805</v>
      </c>
      <c r="B138" s="3">
        <v>-32476.3769599999</v>
      </c>
      <c r="C138" s="4">
        <f t="shared" si="6"/>
        <v>-246.36890999989919</v>
      </c>
      <c r="E138" s="1">
        <v>36100</v>
      </c>
      <c r="F138">
        <v>1453.6865</v>
      </c>
      <c r="G138">
        <v>206449.05</v>
      </c>
      <c r="H138">
        <f t="shared" si="7"/>
        <v>-204995.36349999998</v>
      </c>
      <c r="I138">
        <f>base!AB138</f>
        <v>-164329.70420000001</v>
      </c>
      <c r="J138">
        <f t="shared" si="8"/>
        <v>-40665.65929999997</v>
      </c>
    </row>
    <row r="139" spans="1:10" x14ac:dyDescent="0.25">
      <c r="A139" s="3">
        <v>-38205.4264999999</v>
      </c>
      <c r="B139" s="3">
        <v>-38364.261599999903</v>
      </c>
      <c r="C139" s="4">
        <f t="shared" si="6"/>
        <v>-158.83510000000388</v>
      </c>
      <c r="E139" s="1">
        <v>36123</v>
      </c>
      <c r="F139">
        <v>1712.2085999999999</v>
      </c>
      <c r="G139">
        <v>160030.85999999999</v>
      </c>
      <c r="H139">
        <f t="shared" si="7"/>
        <v>-158318.65139999997</v>
      </c>
      <c r="I139">
        <f>base!AB139</f>
        <v>-164406.79019999999</v>
      </c>
      <c r="J139">
        <f t="shared" si="8"/>
        <v>6088.1388000000152</v>
      </c>
    </row>
    <row r="140" spans="1:10" x14ac:dyDescent="0.25">
      <c r="A140" s="3">
        <v>-29063.792519999999</v>
      </c>
      <c r="B140" s="3">
        <v>-29420.547920000001</v>
      </c>
      <c r="C140" s="4">
        <f t="shared" si="6"/>
        <v>-356.75540000000183</v>
      </c>
      <c r="E140" s="1">
        <v>36124</v>
      </c>
      <c r="F140">
        <v>1569.6018999999999</v>
      </c>
      <c r="G140">
        <v>159922.16</v>
      </c>
      <c r="H140">
        <f t="shared" si="7"/>
        <v>-158352.55809999999</v>
      </c>
      <c r="I140">
        <f>base!AB140</f>
        <v>-164543.94840000002</v>
      </c>
      <c r="J140">
        <f t="shared" si="8"/>
        <v>6191.3903000000282</v>
      </c>
    </row>
    <row r="141" spans="1:10" x14ac:dyDescent="0.25">
      <c r="A141" s="3">
        <v>-25208.556764000001</v>
      </c>
      <c r="B141" s="3">
        <v>-25811.9927639999</v>
      </c>
      <c r="C141" s="4">
        <f t="shared" si="6"/>
        <v>-603.43599999989965</v>
      </c>
      <c r="E141" s="1">
        <v>36130</v>
      </c>
      <c r="F141">
        <v>1849.2886000000001</v>
      </c>
      <c r="G141">
        <v>160329.53</v>
      </c>
      <c r="H141">
        <f t="shared" si="7"/>
        <v>-158480.2414</v>
      </c>
      <c r="I141">
        <f>base!AB141</f>
        <v>-144645.0385</v>
      </c>
      <c r="J141">
        <f t="shared" si="8"/>
        <v>-13835.202900000004</v>
      </c>
    </row>
    <row r="142" spans="1:10" x14ac:dyDescent="0.25">
      <c r="A142" s="3">
        <v>-19422.199400000001</v>
      </c>
      <c r="B142" s="3">
        <v>-19636.918399999999</v>
      </c>
      <c r="C142" s="4">
        <f t="shared" si="6"/>
        <v>-214.71899999999732</v>
      </c>
      <c r="E142" s="1">
        <v>36161</v>
      </c>
      <c r="F142">
        <v>1485.1042</v>
      </c>
      <c r="G142">
        <v>155183.69</v>
      </c>
      <c r="H142">
        <f t="shared" si="7"/>
        <v>-153698.5858</v>
      </c>
      <c r="I142">
        <f>base!AB142</f>
        <v>-135374.26670000001</v>
      </c>
      <c r="J142">
        <f t="shared" si="8"/>
        <v>-18324.319099999993</v>
      </c>
    </row>
    <row r="143" spans="1:10" x14ac:dyDescent="0.25">
      <c r="A143" s="3">
        <v>-43221.788299999898</v>
      </c>
      <c r="B143" s="3">
        <v>-43382.4712</v>
      </c>
      <c r="C143" s="4">
        <f t="shared" si="6"/>
        <v>-160.68290000010165</v>
      </c>
      <c r="E143" s="1">
        <v>36192</v>
      </c>
      <c r="F143">
        <v>1565.2783999999999</v>
      </c>
      <c r="G143">
        <v>155525.45000000001</v>
      </c>
      <c r="H143">
        <f t="shared" si="7"/>
        <v>-153960.1716</v>
      </c>
      <c r="I143">
        <f>base!AB143</f>
        <v>-157591.5013</v>
      </c>
      <c r="J143">
        <f t="shared" si="8"/>
        <v>3631.329700000002</v>
      </c>
    </row>
    <row r="144" spans="1:10" x14ac:dyDescent="0.25">
      <c r="A144" s="3">
        <v>-8485.82599999999</v>
      </c>
      <c r="B144" s="3">
        <v>-8586.6839999999993</v>
      </c>
      <c r="C144" s="4">
        <f t="shared" si="6"/>
        <v>-100.85800000000927</v>
      </c>
      <c r="E144" s="1">
        <v>36220</v>
      </c>
      <c r="F144">
        <v>1723.7861</v>
      </c>
      <c r="G144">
        <v>156421.03</v>
      </c>
      <c r="H144">
        <f t="shared" si="7"/>
        <v>-154697.2439</v>
      </c>
      <c r="I144">
        <f>base!AB144</f>
        <v>-157614.60459999999</v>
      </c>
      <c r="J144">
        <f t="shared" si="8"/>
        <v>2917.3606999999902</v>
      </c>
    </row>
    <row r="145" spans="1:10" x14ac:dyDescent="0.25">
      <c r="A145" s="3">
        <v>-18280.168000000001</v>
      </c>
      <c r="B145" s="3">
        <v>-18299.072</v>
      </c>
      <c r="C145" s="4">
        <f t="shared" si="6"/>
        <v>-18.903999999998632</v>
      </c>
      <c r="E145" s="1">
        <v>36251</v>
      </c>
      <c r="F145">
        <v>1612.6122</v>
      </c>
      <c r="G145">
        <v>152615.57999999999</v>
      </c>
      <c r="H145">
        <f t="shared" si="7"/>
        <v>-151002.96779999998</v>
      </c>
      <c r="I145">
        <f>base!AB145</f>
        <v>-153438.81049999999</v>
      </c>
      <c r="J145">
        <f t="shared" si="8"/>
        <v>2435.8427000000083</v>
      </c>
    </row>
    <row r="146" spans="1:10" x14ac:dyDescent="0.25">
      <c r="A146" s="3">
        <v>-109304.3069</v>
      </c>
      <c r="B146" s="3">
        <v>-109652.004359999</v>
      </c>
      <c r="C146" s="4">
        <f t="shared" si="6"/>
        <v>-347.69745999900624</v>
      </c>
      <c r="E146" s="1">
        <v>36281</v>
      </c>
      <c r="F146">
        <v>1513.7253000000001</v>
      </c>
      <c r="G146">
        <v>164274.9</v>
      </c>
      <c r="H146">
        <f t="shared" si="7"/>
        <v>-162761.1747</v>
      </c>
      <c r="I146">
        <f>base!AB146</f>
        <v>-153387.72579999999</v>
      </c>
      <c r="J146">
        <f t="shared" si="8"/>
        <v>-9373.4489000000176</v>
      </c>
    </row>
    <row r="147" spans="1:10" x14ac:dyDescent="0.25">
      <c r="A147" s="3">
        <v>-106733.20879999999</v>
      </c>
      <c r="B147" s="3">
        <v>-106800.60619999999</v>
      </c>
      <c r="C147" s="4">
        <f t="shared" si="6"/>
        <v>-67.397400000001653</v>
      </c>
      <c r="E147" s="1">
        <v>36312</v>
      </c>
      <c r="F147">
        <v>1462.2339999999999</v>
      </c>
      <c r="G147">
        <v>228393.44</v>
      </c>
      <c r="H147">
        <f t="shared" si="7"/>
        <v>-226931.20600000001</v>
      </c>
      <c r="I147">
        <f>base!AB147</f>
        <v>-153334.45480000001</v>
      </c>
      <c r="J147">
        <f t="shared" si="8"/>
        <v>-73596.751199999999</v>
      </c>
    </row>
    <row r="148" spans="1:10" x14ac:dyDescent="0.25">
      <c r="A148" s="3">
        <v>-71795.080499999996</v>
      </c>
      <c r="B148" s="3">
        <v>-71920.822799999994</v>
      </c>
      <c r="C148" s="4">
        <f t="shared" si="6"/>
        <v>-125.74229999999807</v>
      </c>
      <c r="E148" s="1">
        <v>36342</v>
      </c>
      <c r="F148">
        <v>1456.8123000000001</v>
      </c>
      <c r="G148">
        <v>249648.53</v>
      </c>
      <c r="H148">
        <f t="shared" si="7"/>
        <v>-248191.71770000001</v>
      </c>
      <c r="I148">
        <f>base!AB148</f>
        <v>-153277.6091</v>
      </c>
      <c r="J148">
        <f t="shared" si="8"/>
        <v>-94914.108600000007</v>
      </c>
    </row>
    <row r="149" spans="1:10" x14ac:dyDescent="0.25">
      <c r="A149" s="3">
        <v>-36001.088999999898</v>
      </c>
      <c r="B149" s="3">
        <v>-36083.988499999999</v>
      </c>
      <c r="C149" s="4">
        <f t="shared" si="6"/>
        <v>-82.899500000101398</v>
      </c>
      <c r="E149" s="1">
        <v>36373</v>
      </c>
      <c r="F149">
        <v>1437.6031</v>
      </c>
      <c r="G149">
        <v>283148.59999999998</v>
      </c>
      <c r="H149">
        <f t="shared" si="7"/>
        <v>-281710.99689999997</v>
      </c>
      <c r="I149">
        <f>base!AB149</f>
        <v>-153226.11569999999</v>
      </c>
      <c r="J149">
        <f t="shared" si="8"/>
        <v>-128484.88119999997</v>
      </c>
    </row>
    <row r="150" spans="1:10" x14ac:dyDescent="0.25">
      <c r="A150" s="3">
        <v>-34838.400699999998</v>
      </c>
      <c r="B150" s="3">
        <v>-34877.684600000001</v>
      </c>
      <c r="C150" s="4">
        <f t="shared" si="6"/>
        <v>-39.283900000002177</v>
      </c>
      <c r="E150" s="1">
        <v>36404</v>
      </c>
      <c r="F150">
        <v>1417.0637999999999</v>
      </c>
      <c r="G150">
        <v>262487.5</v>
      </c>
      <c r="H150">
        <f t="shared" si="7"/>
        <v>-261070.4362</v>
      </c>
      <c r="I150">
        <f>base!AB150</f>
        <v>-153178.76389999999</v>
      </c>
      <c r="J150">
        <f t="shared" si="8"/>
        <v>-107891.67230000001</v>
      </c>
    </row>
    <row r="151" spans="1:10" x14ac:dyDescent="0.25">
      <c r="A151" s="3">
        <v>-30104.302239999899</v>
      </c>
      <c r="B151" s="3">
        <v>-30188.93691</v>
      </c>
      <c r="C151" s="4">
        <f t="shared" si="6"/>
        <v>-84.634670000101323</v>
      </c>
      <c r="E151" s="1">
        <v>36407</v>
      </c>
      <c r="F151">
        <v>1418.4192</v>
      </c>
      <c r="G151">
        <v>239482.97</v>
      </c>
      <c r="H151">
        <f t="shared" si="7"/>
        <v>-238064.5508</v>
      </c>
      <c r="I151">
        <f>base!AB151</f>
        <v>-153136.33009999999</v>
      </c>
      <c r="J151">
        <f t="shared" si="8"/>
        <v>-84928.220700000005</v>
      </c>
    </row>
    <row r="152" spans="1:10" x14ac:dyDescent="0.25">
      <c r="A152" s="3">
        <v>-31752.462795499901</v>
      </c>
      <c r="B152" s="3">
        <v>-32314.650136499899</v>
      </c>
      <c r="C152" s="4">
        <f t="shared" si="6"/>
        <v>-562.1873409999971</v>
      </c>
      <c r="E152" s="1">
        <v>36410</v>
      </c>
      <c r="F152">
        <v>1424.3994</v>
      </c>
      <c r="G152">
        <v>239823.56</v>
      </c>
      <c r="H152">
        <f t="shared" si="7"/>
        <v>-238399.1606</v>
      </c>
      <c r="I152">
        <f>base!AB152</f>
        <v>-153098.212</v>
      </c>
      <c r="J152">
        <f t="shared" si="8"/>
        <v>-85300.948600000003</v>
      </c>
    </row>
    <row r="153" spans="1:10" x14ac:dyDescent="0.25">
      <c r="A153" s="3">
        <v>-26587.075982079899</v>
      </c>
      <c r="B153" s="3">
        <v>-26400.32637888</v>
      </c>
      <c r="C153" s="4">
        <f t="shared" si="6"/>
        <v>186.74960319989987</v>
      </c>
      <c r="E153" s="1">
        <v>36434</v>
      </c>
      <c r="F153">
        <v>1409.6361999999999</v>
      </c>
      <c r="G153">
        <v>240171.4</v>
      </c>
      <c r="H153">
        <f t="shared" si="7"/>
        <v>-238761.76379999999</v>
      </c>
      <c r="I153">
        <f>base!AB153</f>
        <v>-153199.5159</v>
      </c>
      <c r="J153">
        <f t="shared" si="8"/>
        <v>-85562.247899999988</v>
      </c>
    </row>
    <row r="154" spans="1:10" x14ac:dyDescent="0.25">
      <c r="A154" s="3">
        <v>-27152.513456097899</v>
      </c>
      <c r="B154" s="3">
        <v>-26805.1740558079</v>
      </c>
      <c r="C154" s="4">
        <f t="shared" si="6"/>
        <v>347.33940028999859</v>
      </c>
      <c r="E154" s="1">
        <v>36465</v>
      </c>
      <c r="F154">
        <v>1433.8588</v>
      </c>
      <c r="G154">
        <v>219488.47</v>
      </c>
      <c r="H154">
        <f t="shared" si="7"/>
        <v>-218054.61120000001</v>
      </c>
      <c r="I154">
        <f>base!AB154</f>
        <v>-154100.5324</v>
      </c>
      <c r="J154">
        <f t="shared" si="8"/>
        <v>-63954.078800000018</v>
      </c>
    </row>
    <row r="155" spans="1:10" x14ac:dyDescent="0.25">
      <c r="A155" s="3">
        <v>-32791.096491726203</v>
      </c>
      <c r="B155" s="3">
        <v>-32794.036791719103</v>
      </c>
      <c r="C155" s="4">
        <f t="shared" si="6"/>
        <v>-2.940299992900691</v>
      </c>
      <c r="E155" s="1">
        <v>36495</v>
      </c>
      <c r="F155">
        <v>1539.1907000000001</v>
      </c>
      <c r="G155">
        <v>159874.82999999999</v>
      </c>
      <c r="H155">
        <f t="shared" si="7"/>
        <v>-158335.63929999998</v>
      </c>
      <c r="I155">
        <f>base!AB155</f>
        <v>-163944.48850000001</v>
      </c>
      <c r="J155">
        <f t="shared" si="8"/>
        <v>5608.849200000026</v>
      </c>
    </row>
    <row r="156" spans="1:10" x14ac:dyDescent="0.25">
      <c r="A156" s="3">
        <v>-34296.334499999903</v>
      </c>
      <c r="B156" s="3">
        <v>-34407.552599999901</v>
      </c>
      <c r="C156" s="4">
        <f t="shared" si="6"/>
        <v>-111.21809999999823</v>
      </c>
      <c r="E156" s="1">
        <v>36526</v>
      </c>
      <c r="F156">
        <v>1463.1507999999999</v>
      </c>
      <c r="G156">
        <v>151496.72</v>
      </c>
      <c r="H156">
        <f t="shared" si="7"/>
        <v>-150033.5692</v>
      </c>
      <c r="I156">
        <f>base!AB156</f>
        <v>-163761.4571</v>
      </c>
      <c r="J156">
        <f t="shared" si="8"/>
        <v>13727.887900000002</v>
      </c>
    </row>
    <row r="157" spans="1:10" x14ac:dyDescent="0.25">
      <c r="A157" s="3">
        <v>236111.03099999999</v>
      </c>
      <c r="B157" s="3">
        <v>235736.538999999</v>
      </c>
      <c r="C157" s="4">
        <f t="shared" si="6"/>
        <v>-374.4920000009879</v>
      </c>
      <c r="E157" s="1">
        <v>36557</v>
      </c>
      <c r="F157">
        <v>1643.5995</v>
      </c>
      <c r="G157">
        <v>151989.44</v>
      </c>
      <c r="H157">
        <f t="shared" si="7"/>
        <v>-150345.84049999999</v>
      </c>
      <c r="I157">
        <f>base!AB157</f>
        <v>-209382.796</v>
      </c>
      <c r="J157">
        <f t="shared" si="8"/>
        <v>59036.955500000011</v>
      </c>
    </row>
    <row r="158" spans="1:10" x14ac:dyDescent="0.25">
      <c r="A158" s="3">
        <v>-151844.91799999899</v>
      </c>
      <c r="B158" s="3">
        <v>-151806.62700000001</v>
      </c>
      <c r="C158" s="4">
        <f t="shared" si="6"/>
        <v>38.290999998978805</v>
      </c>
      <c r="E158" s="1">
        <v>36571</v>
      </c>
      <c r="F158">
        <v>2098.7669999999998</v>
      </c>
      <c r="G158">
        <v>149995.31</v>
      </c>
      <c r="H158">
        <f t="shared" si="7"/>
        <v>-147896.54300000001</v>
      </c>
      <c r="I158">
        <f>base!AB158</f>
        <v>-267670.96840000001</v>
      </c>
      <c r="J158">
        <f t="shared" si="8"/>
        <v>119774.42540000001</v>
      </c>
    </row>
    <row r="159" spans="1:10" x14ac:dyDescent="0.25">
      <c r="A159" s="3">
        <v>-108298.64479999901</v>
      </c>
      <c r="B159" s="3">
        <v>-108366.31969999999</v>
      </c>
      <c r="C159" s="4">
        <f t="shared" si="6"/>
        <v>-67.674900000987691</v>
      </c>
      <c r="E159" s="1">
        <v>36586</v>
      </c>
      <c r="F159">
        <v>1949.7523000000001</v>
      </c>
      <c r="G159">
        <v>150462.81</v>
      </c>
      <c r="H159">
        <f t="shared" si="7"/>
        <v>-148513.0577</v>
      </c>
      <c r="I159">
        <f>base!AB159</f>
        <v>-277258.77299999999</v>
      </c>
      <c r="J159">
        <f t="shared" si="8"/>
        <v>128745.71529999998</v>
      </c>
    </row>
    <row r="160" spans="1:10" x14ac:dyDescent="0.25">
      <c r="A160" s="3">
        <v>-88562.387300000002</v>
      </c>
      <c r="B160" s="3">
        <v>-88754.473299999998</v>
      </c>
      <c r="C160" s="4">
        <f t="shared" si="6"/>
        <v>-192.08599999999569</v>
      </c>
      <c r="E160" s="1">
        <v>36617</v>
      </c>
      <c r="F160">
        <v>1481.5283999999999</v>
      </c>
      <c r="G160">
        <v>211437.62</v>
      </c>
      <c r="H160">
        <f t="shared" si="7"/>
        <v>-209956.09159999999</v>
      </c>
      <c r="I160">
        <f>base!AB160</f>
        <v>-250374.59100000001</v>
      </c>
      <c r="J160">
        <f t="shared" si="8"/>
        <v>40418.49940000003</v>
      </c>
    </row>
    <row r="161" spans="1:10" x14ac:dyDescent="0.25">
      <c r="A161" s="3">
        <v>-252636.29190000001</v>
      </c>
      <c r="B161" s="3">
        <v>-252803.17659999899</v>
      </c>
      <c r="C161" s="4">
        <f t="shared" si="6"/>
        <v>-166.88469999897643</v>
      </c>
      <c r="E161" s="1">
        <v>36647</v>
      </c>
      <c r="F161">
        <v>1489.0968</v>
      </c>
      <c r="G161">
        <v>204994.77</v>
      </c>
      <c r="H161">
        <f t="shared" si="7"/>
        <v>-203505.67319999999</v>
      </c>
      <c r="I161">
        <f>base!AB161</f>
        <v>-250451.06</v>
      </c>
      <c r="J161">
        <f t="shared" si="8"/>
        <v>46945.386800000007</v>
      </c>
    </row>
    <row r="162" spans="1:10" x14ac:dyDescent="0.25">
      <c r="A162" s="3">
        <v>-57046.573980000001</v>
      </c>
      <c r="B162" s="3">
        <v>-57152.501420000001</v>
      </c>
      <c r="C162" s="4">
        <f t="shared" si="6"/>
        <v>-105.92743999999948</v>
      </c>
      <c r="E162" s="1">
        <v>36678</v>
      </c>
      <c r="F162">
        <v>1450.6945000000001</v>
      </c>
      <c r="G162">
        <v>214121.62</v>
      </c>
      <c r="H162">
        <f t="shared" si="7"/>
        <v>-212670.92549999998</v>
      </c>
      <c r="I162">
        <f>base!AB162</f>
        <v>-204911.883</v>
      </c>
      <c r="J162">
        <f t="shared" si="8"/>
        <v>-7759.0424999999814</v>
      </c>
    </row>
    <row r="163" spans="1:10" x14ac:dyDescent="0.25">
      <c r="A163" s="3">
        <v>-44287.662219999896</v>
      </c>
      <c r="B163" s="3">
        <v>-44254.804159999898</v>
      </c>
      <c r="C163" s="4">
        <f t="shared" si="6"/>
        <v>32.858059999998659</v>
      </c>
      <c r="E163" s="1">
        <v>36708</v>
      </c>
      <c r="F163">
        <v>1433.6578</v>
      </c>
      <c r="G163">
        <v>264898.78000000003</v>
      </c>
      <c r="H163">
        <f t="shared" si="7"/>
        <v>-263465.12220000004</v>
      </c>
      <c r="I163">
        <f>base!AB163</f>
        <v>-158164.69870000001</v>
      </c>
      <c r="J163">
        <f t="shared" si="8"/>
        <v>-105300.42350000003</v>
      </c>
    </row>
    <row r="164" spans="1:10" x14ac:dyDescent="0.25">
      <c r="A164" s="3">
        <v>-36906.705959400002</v>
      </c>
      <c r="B164" s="3">
        <v>-36459.519808399898</v>
      </c>
      <c r="C164" s="4">
        <f t="shared" si="6"/>
        <v>447.18615100010356</v>
      </c>
      <c r="E164" s="1">
        <v>36739</v>
      </c>
      <c r="F164">
        <v>1438.9816000000001</v>
      </c>
      <c r="G164">
        <v>271298.44</v>
      </c>
      <c r="H164">
        <f t="shared" si="7"/>
        <v>-269859.4584</v>
      </c>
      <c r="I164">
        <f>base!AB164</f>
        <v>-158201.25049999999</v>
      </c>
      <c r="J164">
        <f t="shared" si="8"/>
        <v>-111658.20790000001</v>
      </c>
    </row>
    <row r="165" spans="1:10" x14ac:dyDescent="0.25">
      <c r="A165" s="3">
        <v>-33333.639485840002</v>
      </c>
      <c r="B165" s="3">
        <v>-33113.968229339902</v>
      </c>
      <c r="C165" s="4">
        <f t="shared" si="6"/>
        <v>219.67125650009984</v>
      </c>
      <c r="E165" s="1">
        <v>36770</v>
      </c>
      <c r="F165">
        <v>1408.8839</v>
      </c>
      <c r="G165">
        <v>273695.2</v>
      </c>
      <c r="H165">
        <f t="shared" si="7"/>
        <v>-272286.3161</v>
      </c>
      <c r="I165">
        <f>base!AB165</f>
        <v>-158321.09520000001</v>
      </c>
      <c r="J165">
        <f t="shared" si="8"/>
        <v>-113965.22089999999</v>
      </c>
    </row>
    <row r="166" spans="1:10" x14ac:dyDescent="0.25">
      <c r="A166" s="3">
        <v>-32152.116949999901</v>
      </c>
      <c r="B166" s="3">
        <v>-32385.233749999999</v>
      </c>
      <c r="C166" s="4">
        <f t="shared" si="6"/>
        <v>-233.11680000009801</v>
      </c>
      <c r="E166" s="1">
        <v>36800</v>
      </c>
      <c r="F166">
        <v>1411.0071</v>
      </c>
      <c r="G166">
        <v>252208.4</v>
      </c>
      <c r="H166">
        <f t="shared" si="7"/>
        <v>-250797.39290000001</v>
      </c>
      <c r="I166">
        <f>base!AB166</f>
        <v>-153532.84100000001</v>
      </c>
      <c r="J166">
        <f t="shared" si="8"/>
        <v>-97264.551899999991</v>
      </c>
    </row>
    <row r="167" spans="1:10" x14ac:dyDescent="0.25">
      <c r="A167" s="3">
        <v>-28007.1048999999</v>
      </c>
      <c r="B167" s="3">
        <v>-28072.717000000001</v>
      </c>
      <c r="C167" s="4">
        <f t="shared" si="6"/>
        <v>-65.612100000100327</v>
      </c>
      <c r="E167" s="1">
        <v>36831</v>
      </c>
      <c r="F167">
        <v>1460.8488</v>
      </c>
      <c r="G167">
        <v>208722.16</v>
      </c>
      <c r="H167">
        <f t="shared" si="7"/>
        <v>-207261.3112</v>
      </c>
      <c r="I167">
        <f>base!AB167</f>
        <v>-153696.34950000001</v>
      </c>
      <c r="J167">
        <f t="shared" si="8"/>
        <v>-53564.961699999985</v>
      </c>
    </row>
    <row r="168" spans="1:10" x14ac:dyDescent="0.25">
      <c r="A168" s="3">
        <v>-1625.84851</v>
      </c>
      <c r="B168" s="3">
        <v>-1963.76307</v>
      </c>
      <c r="C168" s="4">
        <f t="shared" si="6"/>
        <v>-337.91455999999994</v>
      </c>
      <c r="E168" s="1">
        <v>36861</v>
      </c>
      <c r="F168">
        <v>1452.2217000000001</v>
      </c>
      <c r="G168">
        <v>159368.19</v>
      </c>
      <c r="H168">
        <f t="shared" si="7"/>
        <v>-157915.96830000001</v>
      </c>
      <c r="I168">
        <f>base!AB168</f>
        <v>-152756.56960000002</v>
      </c>
      <c r="J168">
        <f t="shared" si="8"/>
        <v>-5159.3986999999906</v>
      </c>
    </row>
    <row r="169" spans="1:10" x14ac:dyDescent="0.25">
      <c r="A169" s="3">
        <v>-116930.49667999901</v>
      </c>
      <c r="B169" s="3">
        <v>-117209.35679999999</v>
      </c>
      <c r="C169" s="4">
        <f t="shared" si="6"/>
        <v>-278.86012000098708</v>
      </c>
      <c r="E169" s="1">
        <v>36892</v>
      </c>
      <c r="F169">
        <v>1451.6420000000001</v>
      </c>
      <c r="G169">
        <v>150622.32999999999</v>
      </c>
      <c r="H169">
        <f t="shared" si="7"/>
        <v>-149170.68799999999</v>
      </c>
      <c r="I169">
        <f>base!AB169</f>
        <v>-152858.83749999999</v>
      </c>
      <c r="J169">
        <f t="shared" si="8"/>
        <v>3688.1494999999995</v>
      </c>
    </row>
    <row r="170" spans="1:10" x14ac:dyDescent="0.25">
      <c r="A170" s="3">
        <v>-121817.269659999</v>
      </c>
      <c r="B170" s="3">
        <v>-121471.193399999</v>
      </c>
      <c r="C170" s="4">
        <f t="shared" si="6"/>
        <v>346.07626000000164</v>
      </c>
      <c r="E170" s="1">
        <v>36923</v>
      </c>
      <c r="F170">
        <v>1498.7539999999999</v>
      </c>
      <c r="G170">
        <v>169612.58</v>
      </c>
      <c r="H170">
        <f t="shared" si="7"/>
        <v>-168113.826</v>
      </c>
      <c r="I170">
        <f>base!AB170</f>
        <v>-152982.00649999999</v>
      </c>
      <c r="J170">
        <f t="shared" si="8"/>
        <v>-15131.819500000012</v>
      </c>
    </row>
    <row r="171" spans="1:10" x14ac:dyDescent="0.25">
      <c r="A171" s="3">
        <v>-202785.0099</v>
      </c>
      <c r="B171" s="3">
        <v>-202967.135199999</v>
      </c>
      <c r="C171" s="4">
        <f t="shared" si="6"/>
        <v>-182.12529999899562</v>
      </c>
      <c r="E171" s="1">
        <v>36951</v>
      </c>
      <c r="F171">
        <v>1615.8153</v>
      </c>
      <c r="G171">
        <v>157653.39000000001</v>
      </c>
      <c r="H171">
        <f t="shared" si="7"/>
        <v>-156037.57470000003</v>
      </c>
      <c r="I171">
        <f>base!AB171</f>
        <v>-153118.84449999998</v>
      </c>
      <c r="J171">
        <f t="shared" si="8"/>
        <v>-2918.7302000000491</v>
      </c>
    </row>
    <row r="172" spans="1:10" x14ac:dyDescent="0.25">
      <c r="A172" s="3">
        <v>-71716.393969999903</v>
      </c>
      <c r="B172" s="3">
        <v>-71822.646330000003</v>
      </c>
      <c r="C172" s="4">
        <f t="shared" si="6"/>
        <v>-106.25236000010045</v>
      </c>
      <c r="E172" s="1">
        <v>36982</v>
      </c>
      <c r="F172">
        <v>1486.3581999999999</v>
      </c>
      <c r="G172">
        <v>164806.94</v>
      </c>
      <c r="H172">
        <f t="shared" si="7"/>
        <v>-163320.58180000001</v>
      </c>
      <c r="I172">
        <f>base!AB172</f>
        <v>-153209.23139999999</v>
      </c>
      <c r="J172">
        <f t="shared" si="8"/>
        <v>-10111.350400000025</v>
      </c>
    </row>
    <row r="173" spans="1:10" x14ac:dyDescent="0.25">
      <c r="A173" s="3">
        <v>-51602.5145999999</v>
      </c>
      <c r="B173" s="3">
        <v>-51692.307999999903</v>
      </c>
      <c r="C173" s="4">
        <f t="shared" si="6"/>
        <v>-89.793400000002293</v>
      </c>
      <c r="E173" s="1">
        <v>37012</v>
      </c>
      <c r="F173">
        <v>1465.4537</v>
      </c>
      <c r="G173">
        <v>191342.92</v>
      </c>
      <c r="H173">
        <f t="shared" si="7"/>
        <v>-189877.4663</v>
      </c>
      <c r="I173">
        <f>base!AB173</f>
        <v>-153280.9412</v>
      </c>
      <c r="J173">
        <f t="shared" si="8"/>
        <v>-36596.525099999999</v>
      </c>
    </row>
    <row r="174" spans="1:10" x14ac:dyDescent="0.25">
      <c r="A174" s="3">
        <v>-36351.481379999997</v>
      </c>
      <c r="B174" s="3">
        <v>-36314.412999999899</v>
      </c>
      <c r="C174" s="4">
        <f t="shared" si="6"/>
        <v>37.068380000098841</v>
      </c>
      <c r="E174" s="1">
        <v>37043</v>
      </c>
      <c r="F174">
        <v>1429.2049999999999</v>
      </c>
      <c r="G174">
        <v>250660.92</v>
      </c>
      <c r="H174">
        <f t="shared" si="7"/>
        <v>-249231.71500000003</v>
      </c>
      <c r="I174">
        <f>base!AB174</f>
        <v>-153330.106</v>
      </c>
      <c r="J174">
        <f t="shared" si="8"/>
        <v>-95901.609000000026</v>
      </c>
    </row>
    <row r="175" spans="1:10" x14ac:dyDescent="0.25">
      <c r="A175" s="3">
        <v>-33122.601113999997</v>
      </c>
      <c r="B175" s="3">
        <v>-33013.774914000001</v>
      </c>
      <c r="C175" s="4">
        <f t="shared" si="6"/>
        <v>108.82619999999588</v>
      </c>
      <c r="E175" s="1">
        <v>37073</v>
      </c>
      <c r="F175">
        <v>1404.1183000000001</v>
      </c>
      <c r="G175">
        <v>279160.03000000003</v>
      </c>
      <c r="H175">
        <f t="shared" si="7"/>
        <v>-277755.91170000006</v>
      </c>
      <c r="I175">
        <f>base!AB175</f>
        <v>-153366.02970000001</v>
      </c>
      <c r="J175">
        <f t="shared" si="8"/>
        <v>-124389.88200000004</v>
      </c>
    </row>
    <row r="176" spans="1:10" x14ac:dyDescent="0.25">
      <c r="A176" s="3">
        <v>-35217.320563499903</v>
      </c>
      <c r="B176" s="3">
        <v>-35376.898372800002</v>
      </c>
      <c r="C176" s="4">
        <f t="shared" si="6"/>
        <v>-159.57780930009903</v>
      </c>
      <c r="E176" s="1">
        <v>37104</v>
      </c>
      <c r="F176">
        <v>1398.1921</v>
      </c>
      <c r="G176">
        <v>278031.34000000003</v>
      </c>
      <c r="H176">
        <f t="shared" si="7"/>
        <v>-276633.14790000004</v>
      </c>
      <c r="I176">
        <f>base!AB176</f>
        <v>-153411.73699999999</v>
      </c>
      <c r="J176">
        <f t="shared" si="8"/>
        <v>-123221.41090000005</v>
      </c>
    </row>
    <row r="177" spans="1:10" x14ac:dyDescent="0.25">
      <c r="A177" s="3">
        <v>-27757.077029179902</v>
      </c>
      <c r="B177" s="3">
        <v>-28424.877809599901</v>
      </c>
      <c r="C177" s="4">
        <f t="shared" si="6"/>
        <v>-667.80078041999877</v>
      </c>
      <c r="E177" s="1">
        <v>37135</v>
      </c>
      <c r="F177">
        <v>1378.9474</v>
      </c>
      <c r="G177">
        <v>275756.34000000003</v>
      </c>
      <c r="H177">
        <f t="shared" si="7"/>
        <v>-274377.39260000002</v>
      </c>
      <c r="I177">
        <f>base!AB177</f>
        <v>-153705.21050000002</v>
      </c>
      <c r="J177">
        <f t="shared" si="8"/>
        <v>-120672.18210000001</v>
      </c>
    </row>
    <row r="178" spans="1:10" x14ac:dyDescent="0.25">
      <c r="A178" s="3">
        <v>-29879.5131</v>
      </c>
      <c r="B178" s="3">
        <v>-29572.515899999999</v>
      </c>
      <c r="C178" s="4">
        <f t="shared" si="6"/>
        <v>306.99720000000161</v>
      </c>
      <c r="E178" s="1">
        <v>37150</v>
      </c>
      <c r="F178">
        <v>1391.9811999999999</v>
      </c>
      <c r="G178">
        <v>252723.05</v>
      </c>
      <c r="H178">
        <f t="shared" si="7"/>
        <v>-251331.06879999998</v>
      </c>
      <c r="I178">
        <f>base!AB178</f>
        <v>-150726.38749999998</v>
      </c>
      <c r="J178">
        <f t="shared" si="8"/>
        <v>-100604.6813</v>
      </c>
    </row>
    <row r="179" spans="1:10" x14ac:dyDescent="0.25">
      <c r="A179" s="3">
        <v>-44515.2193999999</v>
      </c>
      <c r="B179" s="3">
        <v>-44617.752099999998</v>
      </c>
      <c r="C179" s="4">
        <f t="shared" si="6"/>
        <v>-102.53270000009798</v>
      </c>
      <c r="E179" s="1">
        <v>37165</v>
      </c>
      <c r="F179">
        <v>1386.0519999999999</v>
      </c>
      <c r="G179">
        <v>252846.4</v>
      </c>
      <c r="H179">
        <f t="shared" si="7"/>
        <v>-251460.348</v>
      </c>
      <c r="I179">
        <f>base!AB179</f>
        <v>-162571.53499999997</v>
      </c>
      <c r="J179">
        <f t="shared" si="8"/>
        <v>-88888.813000000024</v>
      </c>
    </row>
    <row r="180" spans="1:10" x14ac:dyDescent="0.25">
      <c r="A180" s="3">
        <v>-37026.747199999998</v>
      </c>
      <c r="B180" s="3">
        <v>-37164.482600000003</v>
      </c>
      <c r="C180" s="4">
        <f t="shared" si="6"/>
        <v>-137.73540000000503</v>
      </c>
      <c r="E180" s="1">
        <v>37196</v>
      </c>
      <c r="F180">
        <v>1429.8273999999999</v>
      </c>
      <c r="G180">
        <v>230643.06</v>
      </c>
      <c r="H180">
        <f t="shared" si="7"/>
        <v>-229213.23259999999</v>
      </c>
      <c r="I180">
        <f>base!AB180</f>
        <v>-226746.4455</v>
      </c>
      <c r="J180">
        <f t="shared" si="8"/>
        <v>-2466.7870999999868</v>
      </c>
    </row>
    <row r="181" spans="1:10" x14ac:dyDescent="0.25">
      <c r="A181" s="3">
        <v>403828.475199999</v>
      </c>
      <c r="B181" s="3">
        <v>403447.32219999901</v>
      </c>
      <c r="C181" s="4">
        <f t="shared" si="6"/>
        <v>-381.15299999999115</v>
      </c>
      <c r="E181" s="1">
        <v>37208</v>
      </c>
      <c r="F181">
        <v>1580.0925</v>
      </c>
      <c r="G181">
        <v>155328.48000000001</v>
      </c>
      <c r="H181">
        <f t="shared" si="7"/>
        <v>-153748.38750000001</v>
      </c>
      <c r="I181">
        <f>base!AB181</f>
        <v>-248010.78470000002</v>
      </c>
      <c r="J181">
        <f t="shared" si="8"/>
        <v>94262.397200000007</v>
      </c>
    </row>
    <row r="182" spans="1:10" x14ac:dyDescent="0.25">
      <c r="A182" s="3">
        <v>-109840.97074</v>
      </c>
      <c r="B182" s="3">
        <v>-109907.11655999901</v>
      </c>
      <c r="C182" s="4">
        <f t="shared" si="6"/>
        <v>-66.145819999001105</v>
      </c>
      <c r="E182" s="1">
        <v>37218</v>
      </c>
      <c r="F182">
        <v>1520.7444</v>
      </c>
      <c r="G182">
        <v>155665.54999999999</v>
      </c>
      <c r="H182">
        <f t="shared" si="7"/>
        <v>-154144.80559999999</v>
      </c>
      <c r="I182">
        <f>base!AB182</f>
        <v>-281546.79830000002</v>
      </c>
      <c r="J182">
        <f t="shared" si="8"/>
        <v>127401.99270000003</v>
      </c>
    </row>
    <row r="183" spans="1:10" x14ac:dyDescent="0.25">
      <c r="A183" s="3">
        <v>233153.811599999</v>
      </c>
      <c r="B183" s="3">
        <v>233064.308569999</v>
      </c>
      <c r="C183" s="4">
        <f t="shared" si="6"/>
        <v>-89.503029999992577</v>
      </c>
      <c r="E183" s="1">
        <v>37220</v>
      </c>
      <c r="F183">
        <v>1563.0723</v>
      </c>
      <c r="G183">
        <v>155795.66</v>
      </c>
      <c r="H183">
        <f t="shared" si="7"/>
        <v>-154232.5877</v>
      </c>
      <c r="I183">
        <f>base!AB183</f>
        <v>-260915.02770000004</v>
      </c>
      <c r="J183">
        <f t="shared" si="8"/>
        <v>106682.44000000003</v>
      </c>
    </row>
    <row r="184" spans="1:10" x14ac:dyDescent="0.25">
      <c r="A184" s="3">
        <v>-263353.90379999997</v>
      </c>
      <c r="B184" s="3">
        <v>-263332.40039999899</v>
      </c>
      <c r="C184" s="4">
        <f t="shared" si="6"/>
        <v>21.503400000976399</v>
      </c>
      <c r="E184" s="1">
        <v>37225</v>
      </c>
      <c r="F184">
        <v>1670.3864000000001</v>
      </c>
      <c r="G184">
        <v>156112.06</v>
      </c>
      <c r="H184">
        <f t="shared" si="7"/>
        <v>-154441.67360000001</v>
      </c>
      <c r="I184">
        <f>base!AB184</f>
        <v>-238623.08679999999</v>
      </c>
      <c r="J184">
        <f t="shared" si="8"/>
        <v>84181.413199999981</v>
      </c>
    </row>
    <row r="185" spans="1:10" x14ac:dyDescent="0.25">
      <c r="A185" s="3">
        <v>-81539.260799999902</v>
      </c>
      <c r="B185" s="3">
        <v>-81637.040699999896</v>
      </c>
      <c r="C185" s="4">
        <f t="shared" si="6"/>
        <v>-97.779899999994086</v>
      </c>
      <c r="E185" s="1">
        <v>37226</v>
      </c>
      <c r="F185">
        <v>1575.9097999999999</v>
      </c>
      <c r="G185">
        <v>156093.23000000001</v>
      </c>
      <c r="H185">
        <f t="shared" si="7"/>
        <v>-154517.32020000002</v>
      </c>
      <c r="I185">
        <f>base!AB185</f>
        <v>-217720.29310000001</v>
      </c>
      <c r="J185">
        <f t="shared" si="8"/>
        <v>63202.972899999993</v>
      </c>
    </row>
    <row r="186" spans="1:10" x14ac:dyDescent="0.25">
      <c r="A186" s="3">
        <v>-87479.916899999997</v>
      </c>
      <c r="B186" s="3">
        <v>-87592.727100000004</v>
      </c>
      <c r="C186" s="4">
        <f t="shared" si="6"/>
        <v>-112.81020000000717</v>
      </c>
      <c r="E186" s="1">
        <v>37227</v>
      </c>
      <c r="F186">
        <v>1826.8232</v>
      </c>
      <c r="G186">
        <v>145701.82999999999</v>
      </c>
      <c r="H186">
        <f t="shared" si="7"/>
        <v>-143875.00679999997</v>
      </c>
      <c r="I186">
        <f>base!AB186</f>
        <v>-158190.86180000001</v>
      </c>
      <c r="J186">
        <f t="shared" si="8"/>
        <v>14315.85500000004</v>
      </c>
    </row>
    <row r="187" spans="1:10" x14ac:dyDescent="0.25">
      <c r="A187" s="3">
        <v>-49556.446600000003</v>
      </c>
      <c r="B187" s="3">
        <v>-49675.093699999903</v>
      </c>
      <c r="C187" s="4">
        <f t="shared" si="6"/>
        <v>-118.64709999990009</v>
      </c>
      <c r="E187" s="1">
        <v>37257</v>
      </c>
      <c r="F187">
        <v>1716.6237000000001</v>
      </c>
      <c r="G187">
        <v>146598.31</v>
      </c>
      <c r="H187">
        <f t="shared" si="7"/>
        <v>-144881.6863</v>
      </c>
      <c r="I187">
        <f>base!AB187</f>
        <v>-149834.2225</v>
      </c>
      <c r="J187">
        <f t="shared" si="8"/>
        <v>4952.5362000000023</v>
      </c>
    </row>
    <row r="188" spans="1:10" x14ac:dyDescent="0.25">
      <c r="A188" s="3">
        <v>-35550.694119999898</v>
      </c>
      <c r="B188" s="3">
        <v>-35672.9586099999</v>
      </c>
      <c r="C188" s="4">
        <f t="shared" si="6"/>
        <v>-122.26449000000139</v>
      </c>
      <c r="E188" s="1">
        <v>37288</v>
      </c>
      <c r="F188">
        <v>1508.4103</v>
      </c>
      <c r="G188">
        <v>141429.82999999999</v>
      </c>
      <c r="H188">
        <f t="shared" si="7"/>
        <v>-139921.4197</v>
      </c>
      <c r="I188">
        <f>base!AB188</f>
        <v>-150162.3683</v>
      </c>
      <c r="J188">
        <f t="shared" si="8"/>
        <v>10240.948600000003</v>
      </c>
    </row>
    <row r="189" spans="1:10" x14ac:dyDescent="0.25">
      <c r="A189" s="3">
        <v>-33393.452290799898</v>
      </c>
      <c r="B189" s="3">
        <v>-33567.310367099897</v>
      </c>
      <c r="C189" s="4">
        <f t="shared" si="6"/>
        <v>-173.85807629999908</v>
      </c>
      <c r="E189" s="1">
        <v>37316</v>
      </c>
      <c r="F189">
        <v>1491.6511</v>
      </c>
      <c r="G189">
        <v>150520.47</v>
      </c>
      <c r="H189">
        <f t="shared" si="7"/>
        <v>-149028.81890000001</v>
      </c>
      <c r="I189">
        <f>base!AB189</f>
        <v>-147719.71400000001</v>
      </c>
      <c r="J189">
        <f t="shared" si="8"/>
        <v>-1309.1049000000057</v>
      </c>
    </row>
    <row r="190" spans="1:10" x14ac:dyDescent="0.25">
      <c r="A190" s="3">
        <v>-31324.061899999899</v>
      </c>
      <c r="B190" s="3">
        <v>-31380.059899999898</v>
      </c>
      <c r="C190" s="4">
        <f t="shared" si="6"/>
        <v>-55.997999999999593</v>
      </c>
      <c r="E190" s="1">
        <v>37347</v>
      </c>
      <c r="F190">
        <v>1488.4055000000001</v>
      </c>
      <c r="G190">
        <v>154708.97</v>
      </c>
      <c r="H190">
        <f t="shared" si="7"/>
        <v>-153220.56450000001</v>
      </c>
      <c r="I190">
        <f>base!AB190</f>
        <v>-148322.8156</v>
      </c>
      <c r="J190">
        <f t="shared" si="8"/>
        <v>-4897.748900000006</v>
      </c>
    </row>
    <row r="191" spans="1:10" x14ac:dyDescent="0.25">
      <c r="A191" s="3">
        <v>-35690.561699999998</v>
      </c>
      <c r="B191" s="3">
        <v>-35993.071900000003</v>
      </c>
      <c r="C191" s="4">
        <f t="shared" si="6"/>
        <v>-302.51020000000426</v>
      </c>
      <c r="E191" s="1">
        <v>37377</v>
      </c>
      <c r="F191">
        <v>1456.9550999999999</v>
      </c>
      <c r="G191">
        <v>190936.36</v>
      </c>
      <c r="H191">
        <f t="shared" si="7"/>
        <v>-189479.40489999999</v>
      </c>
      <c r="I191">
        <f>base!AB191</f>
        <v>-209768.5552</v>
      </c>
      <c r="J191">
        <f t="shared" si="8"/>
        <v>20289.150300000008</v>
      </c>
    </row>
    <row r="192" spans="1:10" x14ac:dyDescent="0.25">
      <c r="A192" s="3">
        <v>-99146.102399999902</v>
      </c>
      <c r="B192" s="3">
        <v>-99184.619999999893</v>
      </c>
      <c r="C192" s="4">
        <f t="shared" si="6"/>
        <v>-38.517599999991944</v>
      </c>
      <c r="E192" s="1">
        <v>37408</v>
      </c>
      <c r="F192">
        <v>1438.0626999999999</v>
      </c>
      <c r="G192">
        <v>222127.45</v>
      </c>
      <c r="H192">
        <f t="shared" si="7"/>
        <v>-220689.3873</v>
      </c>
      <c r="I192">
        <f>base!AB192</f>
        <v>-203331.43220000001</v>
      </c>
      <c r="J192">
        <f t="shared" si="8"/>
        <v>-17357.955099999992</v>
      </c>
    </row>
    <row r="193" spans="1:10" x14ac:dyDescent="0.25">
      <c r="A193" s="3">
        <v>920768.37699999905</v>
      </c>
      <c r="B193" s="3">
        <v>920248.054999999</v>
      </c>
      <c r="C193" s="4">
        <f t="shared" si="6"/>
        <v>-520.32200000004377</v>
      </c>
      <c r="E193" s="1">
        <v>37438</v>
      </c>
      <c r="F193">
        <v>1442.1123</v>
      </c>
      <c r="G193">
        <v>256236.33</v>
      </c>
      <c r="H193">
        <f t="shared" si="7"/>
        <v>-254794.21769999998</v>
      </c>
      <c r="I193">
        <f>base!AB193</f>
        <v>-212489.34970000002</v>
      </c>
      <c r="J193">
        <f t="shared" si="8"/>
        <v>-42304.867999999959</v>
      </c>
    </row>
    <row r="194" spans="1:10" x14ac:dyDescent="0.25">
      <c r="A194" s="3">
        <v>-30923.125899999999</v>
      </c>
      <c r="B194" s="3">
        <v>-31010.748999999902</v>
      </c>
      <c r="C194" s="4">
        <f t="shared" si="6"/>
        <v>-87.623099999902479</v>
      </c>
      <c r="E194" s="1">
        <v>37451</v>
      </c>
      <c r="F194">
        <v>1424.3661999999999</v>
      </c>
      <c r="G194">
        <v>273700.09999999998</v>
      </c>
      <c r="H194">
        <f t="shared" si="7"/>
        <v>-272275.73379999999</v>
      </c>
      <c r="I194">
        <f>base!AB194</f>
        <v>-263309.89190000005</v>
      </c>
      <c r="J194">
        <f t="shared" si="8"/>
        <v>-8965.8418999999412</v>
      </c>
    </row>
    <row r="195" spans="1:10" x14ac:dyDescent="0.25">
      <c r="A195" s="3">
        <v>541133.04299999902</v>
      </c>
      <c r="B195" s="3">
        <v>541001.97669999895</v>
      </c>
      <c r="C195" s="4">
        <f t="shared" ref="C195:C258" si="9">B195-A195</f>
        <v>-131.06630000006407</v>
      </c>
      <c r="E195" s="1">
        <v>37469</v>
      </c>
      <c r="F195">
        <v>1410.8037999999999</v>
      </c>
      <c r="G195">
        <v>273471.44</v>
      </c>
      <c r="H195">
        <f t="shared" ref="H195:H258" si="10">F195-G195</f>
        <v>-272060.63620000001</v>
      </c>
      <c r="I195">
        <f>base!AB195</f>
        <v>-269709.28039999999</v>
      </c>
      <c r="J195">
        <f t="shared" ref="J195:J258" si="11">H195-I195</f>
        <v>-2351.3558000000194</v>
      </c>
    </row>
    <row r="196" spans="1:10" x14ac:dyDescent="0.25">
      <c r="A196" s="3">
        <v>153938.91800000001</v>
      </c>
      <c r="B196" s="3">
        <v>153168.46199999901</v>
      </c>
      <c r="C196" s="4">
        <f t="shared" si="9"/>
        <v>-770.45600000099512</v>
      </c>
      <c r="E196" s="1">
        <v>37500</v>
      </c>
      <c r="F196">
        <v>1401.2556999999999</v>
      </c>
      <c r="G196">
        <v>269693.94</v>
      </c>
      <c r="H196">
        <f t="shared" si="10"/>
        <v>-268292.68430000002</v>
      </c>
      <c r="I196">
        <f>base!AB196</f>
        <v>-272147.10109999997</v>
      </c>
      <c r="J196">
        <f t="shared" si="11"/>
        <v>3854.4167999999481</v>
      </c>
    </row>
    <row r="197" spans="1:10" x14ac:dyDescent="0.25">
      <c r="A197" s="3">
        <v>-153069.18960000001</v>
      </c>
      <c r="B197" s="3">
        <v>-152806.62059999901</v>
      </c>
      <c r="C197" s="4">
        <f t="shared" si="9"/>
        <v>262.56900000100723</v>
      </c>
      <c r="E197" s="1">
        <v>37530</v>
      </c>
      <c r="F197">
        <v>1389.4869000000001</v>
      </c>
      <c r="G197">
        <v>251855.08</v>
      </c>
      <c r="H197">
        <f t="shared" si="10"/>
        <v>-250465.5931</v>
      </c>
      <c r="I197">
        <f>base!AB197</f>
        <v>-250672.6153</v>
      </c>
      <c r="J197">
        <f t="shared" si="11"/>
        <v>207.02220000000671</v>
      </c>
    </row>
    <row r="198" spans="1:10" x14ac:dyDescent="0.25">
      <c r="A198" s="3">
        <v>-75294.346399999995</v>
      </c>
      <c r="B198" s="3">
        <v>-75374.4791999999</v>
      </c>
      <c r="C198" s="4">
        <f t="shared" si="9"/>
        <v>-80.132799999904819</v>
      </c>
      <c r="E198" s="1">
        <v>37561</v>
      </c>
      <c r="F198">
        <v>1403.8531</v>
      </c>
      <c r="G198">
        <v>223722.61</v>
      </c>
      <c r="H198">
        <f t="shared" si="10"/>
        <v>-222318.75689999998</v>
      </c>
      <c r="I198">
        <f>base!AB198</f>
        <v>-207136.46320000003</v>
      </c>
      <c r="J198">
        <f t="shared" si="11"/>
        <v>-15182.293699999951</v>
      </c>
    </row>
    <row r="199" spans="1:10" x14ac:dyDescent="0.25">
      <c r="A199" s="3">
        <v>-47742.610760000003</v>
      </c>
      <c r="B199" s="3">
        <v>-47828.386689999897</v>
      </c>
      <c r="C199" s="4">
        <f t="shared" si="9"/>
        <v>-85.775929999894288</v>
      </c>
      <c r="E199" s="1">
        <v>37568</v>
      </c>
      <c r="F199">
        <v>1545.1827000000001</v>
      </c>
      <c r="G199">
        <v>163218.16</v>
      </c>
      <c r="H199">
        <f t="shared" si="10"/>
        <v>-161672.9773</v>
      </c>
      <c r="I199">
        <f>base!AB199</f>
        <v>-157785.5484</v>
      </c>
      <c r="J199">
        <f t="shared" si="11"/>
        <v>-3887.428899999999</v>
      </c>
    </row>
    <row r="200" spans="1:10" x14ac:dyDescent="0.25">
      <c r="A200" s="3">
        <v>-41194.5580712999</v>
      </c>
      <c r="B200" s="3">
        <v>-41339.661313299897</v>
      </c>
      <c r="C200" s="4">
        <f t="shared" si="9"/>
        <v>-145.10324199999741</v>
      </c>
      <c r="E200" s="1">
        <v>37591</v>
      </c>
      <c r="F200">
        <v>1425.4038</v>
      </c>
      <c r="G200">
        <v>164098.44</v>
      </c>
      <c r="H200">
        <f t="shared" si="10"/>
        <v>-162673.0362</v>
      </c>
      <c r="I200">
        <f>base!AB200</f>
        <v>-149043.67850000001</v>
      </c>
      <c r="J200">
        <f t="shared" si="11"/>
        <v>-13629.357699999993</v>
      </c>
    </row>
    <row r="201" spans="1:10" x14ac:dyDescent="0.25">
      <c r="A201" s="3">
        <v>-38256.188489870001</v>
      </c>
      <c r="B201" s="3">
        <v>-38312.36785427</v>
      </c>
      <c r="C201" s="4">
        <f t="shared" si="9"/>
        <v>-56.179364399999031</v>
      </c>
      <c r="E201" s="1">
        <v>37604</v>
      </c>
      <c r="F201">
        <v>1980.8939</v>
      </c>
      <c r="G201">
        <v>153668.25</v>
      </c>
      <c r="H201">
        <f t="shared" si="10"/>
        <v>-151687.3561</v>
      </c>
      <c r="I201">
        <f>base!AB201</f>
        <v>-167899.13529999999</v>
      </c>
      <c r="J201">
        <f t="shared" si="11"/>
        <v>16211.77919999999</v>
      </c>
    </row>
    <row r="202" spans="1:10" x14ac:dyDescent="0.25">
      <c r="A202" s="3">
        <v>-35963.977900482001</v>
      </c>
      <c r="B202" s="3">
        <v>-36182.535498751</v>
      </c>
      <c r="C202" s="4">
        <f t="shared" si="9"/>
        <v>-218.55759826899885</v>
      </c>
      <c r="E202" s="1">
        <v>37605</v>
      </c>
      <c r="F202">
        <v>2775.1496999999999</v>
      </c>
      <c r="G202">
        <v>154657.23000000001</v>
      </c>
      <c r="H202">
        <f t="shared" si="10"/>
        <v>-151882.0803</v>
      </c>
      <c r="I202">
        <f>base!AB202</f>
        <v>-155916.73199999999</v>
      </c>
      <c r="J202">
        <f t="shared" si="11"/>
        <v>4034.6516999999876</v>
      </c>
    </row>
    <row r="203" spans="1:10" x14ac:dyDescent="0.25">
      <c r="A203" s="3">
        <v>-34469.36896</v>
      </c>
      <c r="B203" s="3">
        <v>-34786.379659999897</v>
      </c>
      <c r="C203" s="4">
        <f t="shared" si="9"/>
        <v>-317.01069999989704</v>
      </c>
      <c r="E203" s="1">
        <v>37606</v>
      </c>
      <c r="F203">
        <v>2186.8562000000002</v>
      </c>
      <c r="G203">
        <v>154254.1</v>
      </c>
      <c r="H203">
        <f t="shared" si="10"/>
        <v>-152067.2438</v>
      </c>
      <c r="I203">
        <f>base!AB203</f>
        <v>-163143.70850000001</v>
      </c>
      <c r="J203">
        <f t="shared" si="11"/>
        <v>11076.464700000011</v>
      </c>
    </row>
    <row r="204" spans="1:10" x14ac:dyDescent="0.25">
      <c r="A204" s="3">
        <v>-44747.368219999997</v>
      </c>
      <c r="B204" s="3">
        <v>-44873.963900000002</v>
      </c>
      <c r="C204" s="4">
        <f t="shared" si="9"/>
        <v>-126.59568000000581</v>
      </c>
      <c r="E204" s="1">
        <v>37607</v>
      </c>
      <c r="F204">
        <v>2039.7331999999999</v>
      </c>
      <c r="G204">
        <v>154308.70000000001</v>
      </c>
      <c r="H204">
        <f t="shared" si="10"/>
        <v>-152268.96680000002</v>
      </c>
      <c r="I204">
        <f>base!AB204</f>
        <v>-189712.31819999998</v>
      </c>
      <c r="J204">
        <f t="shared" si="11"/>
        <v>37443.351399999956</v>
      </c>
    </row>
    <row r="205" spans="1:10" x14ac:dyDescent="0.25">
      <c r="A205" s="3">
        <v>-107428.049499999</v>
      </c>
      <c r="B205" s="3">
        <v>-107499.3602</v>
      </c>
      <c r="C205" s="4">
        <f t="shared" si="9"/>
        <v>-71.310700000991346</v>
      </c>
      <c r="E205" s="1">
        <v>37611</v>
      </c>
      <c r="F205">
        <v>2149.2878000000001</v>
      </c>
      <c r="G205">
        <v>155048.38</v>
      </c>
      <c r="H205">
        <f t="shared" si="10"/>
        <v>-152899.09220000001</v>
      </c>
      <c r="I205">
        <f>base!AB205</f>
        <v>-249085.1384</v>
      </c>
      <c r="J205">
        <f t="shared" si="11"/>
        <v>96186.046199999982</v>
      </c>
    </row>
    <row r="206" spans="1:10" x14ac:dyDescent="0.25">
      <c r="A206" s="3">
        <v>-47880.622419999898</v>
      </c>
      <c r="B206" s="3">
        <v>-47998.005419999899</v>
      </c>
      <c r="C206" s="4">
        <f t="shared" si="9"/>
        <v>-117.38300000000163</v>
      </c>
      <c r="E206" s="1">
        <v>37622</v>
      </c>
      <c r="F206">
        <v>1851.4866</v>
      </c>
      <c r="G206">
        <v>155679.69</v>
      </c>
      <c r="H206">
        <f t="shared" si="10"/>
        <v>-153828.2034</v>
      </c>
      <c r="I206">
        <f>base!AB206</f>
        <v>-278016.02179999999</v>
      </c>
      <c r="J206">
        <f t="shared" si="11"/>
        <v>124187.81839999999</v>
      </c>
    </row>
    <row r="207" spans="1:10" x14ac:dyDescent="0.25">
      <c r="A207" s="3">
        <v>-135456.70499999999</v>
      </c>
      <c r="B207" s="3">
        <v>-135700.33900000001</v>
      </c>
      <c r="C207" s="4">
        <f t="shared" si="9"/>
        <v>-243.63400000002002</v>
      </c>
      <c r="E207" s="1">
        <v>37653</v>
      </c>
      <c r="F207">
        <v>1532.8866</v>
      </c>
      <c r="G207">
        <v>153519.72</v>
      </c>
      <c r="H207">
        <f t="shared" si="10"/>
        <v>-151986.8334</v>
      </c>
      <c r="I207">
        <f>base!AB207</f>
        <v>-277616.81</v>
      </c>
      <c r="J207">
        <f t="shared" si="11"/>
        <v>125629.97659999999</v>
      </c>
    </row>
    <row r="208" spans="1:10" x14ac:dyDescent="0.25">
      <c r="A208" s="3">
        <v>-68292.143199999904</v>
      </c>
      <c r="B208" s="3">
        <v>-68410.723100000003</v>
      </c>
      <c r="C208" s="4">
        <f t="shared" si="9"/>
        <v>-118.57990000009886</v>
      </c>
      <c r="E208" s="1">
        <v>37681</v>
      </c>
      <c r="F208">
        <v>1514.1143</v>
      </c>
      <c r="G208">
        <v>157852.26999999999</v>
      </c>
      <c r="H208">
        <f t="shared" si="10"/>
        <v>-156338.1557</v>
      </c>
      <c r="I208">
        <f>base!AB208</f>
        <v>-276519.47960000002</v>
      </c>
      <c r="J208">
        <f t="shared" si="11"/>
        <v>120181.32390000002</v>
      </c>
    </row>
    <row r="209" spans="1:10" x14ac:dyDescent="0.25">
      <c r="A209" s="3">
        <v>-59017.714599999897</v>
      </c>
      <c r="B209" s="3">
        <v>-59037.694799999903</v>
      </c>
      <c r="C209" s="4">
        <f t="shared" si="9"/>
        <v>-19.980200000005425</v>
      </c>
      <c r="E209" s="1">
        <v>37712</v>
      </c>
      <c r="F209">
        <v>1495.0613000000001</v>
      </c>
      <c r="G209">
        <v>162790.76999999999</v>
      </c>
      <c r="H209">
        <f t="shared" si="10"/>
        <v>-161295.70869999999</v>
      </c>
      <c r="I209">
        <f>base!AB209</f>
        <v>-274282.14430000004</v>
      </c>
      <c r="J209">
        <f t="shared" si="11"/>
        <v>112986.43560000006</v>
      </c>
    </row>
    <row r="210" spans="1:10" x14ac:dyDescent="0.25">
      <c r="A210" s="3">
        <v>-36693.451399999998</v>
      </c>
      <c r="B210" s="3">
        <v>-36703.865319999903</v>
      </c>
      <c r="C210" s="4">
        <f t="shared" si="9"/>
        <v>-10.413919999904465</v>
      </c>
      <c r="E210" s="1">
        <v>37742</v>
      </c>
      <c r="F210">
        <v>1645.3856000000001</v>
      </c>
      <c r="G210">
        <v>164331.03</v>
      </c>
      <c r="H210">
        <f t="shared" si="10"/>
        <v>-162685.64439999999</v>
      </c>
      <c r="I210">
        <f>base!AB210</f>
        <v>-251281.22990000001</v>
      </c>
      <c r="J210">
        <f t="shared" si="11"/>
        <v>88595.585500000016</v>
      </c>
    </row>
    <row r="211" spans="1:10" x14ac:dyDescent="0.25">
      <c r="A211" s="3">
        <v>-28287.689802000001</v>
      </c>
      <c r="B211" s="3">
        <v>-28344.032702</v>
      </c>
      <c r="C211" s="4">
        <f t="shared" si="9"/>
        <v>-56.342899999999645</v>
      </c>
      <c r="E211" s="1">
        <v>37773</v>
      </c>
      <c r="F211">
        <v>1469.1532</v>
      </c>
      <c r="G211">
        <v>200814.42</v>
      </c>
      <c r="H211">
        <f t="shared" si="10"/>
        <v>-199345.26680000001</v>
      </c>
      <c r="I211">
        <f>base!AB211</f>
        <v>-251311.45759999999</v>
      </c>
      <c r="J211">
        <f t="shared" si="11"/>
        <v>51966.190799999982</v>
      </c>
    </row>
    <row r="212" spans="1:10" x14ac:dyDescent="0.25">
      <c r="A212" s="3">
        <v>-35184.885654999904</v>
      </c>
      <c r="B212" s="3">
        <v>-35666.963954999897</v>
      </c>
      <c r="C212" s="4">
        <f t="shared" si="9"/>
        <v>-482.07829999999376</v>
      </c>
      <c r="E212" s="1">
        <v>37803</v>
      </c>
      <c r="F212">
        <v>1441.0516</v>
      </c>
      <c r="G212">
        <v>255531.62</v>
      </c>
      <c r="H212">
        <f t="shared" si="10"/>
        <v>-254090.56839999999</v>
      </c>
      <c r="I212">
        <f>base!AB212</f>
        <v>-228596.9166</v>
      </c>
      <c r="J212">
        <f t="shared" si="11"/>
        <v>-25493.651799999992</v>
      </c>
    </row>
    <row r="213" spans="1:10" x14ac:dyDescent="0.25">
      <c r="A213" s="3">
        <v>-28860.865149500001</v>
      </c>
      <c r="B213" s="3">
        <v>-28372.517282500001</v>
      </c>
      <c r="C213" s="4">
        <f t="shared" si="9"/>
        <v>488.34786700000041</v>
      </c>
      <c r="E213" s="1">
        <v>37834</v>
      </c>
      <c r="F213">
        <v>1420.3278</v>
      </c>
      <c r="G213">
        <v>276649.21999999997</v>
      </c>
      <c r="H213">
        <f t="shared" si="10"/>
        <v>-275228.89219999994</v>
      </c>
      <c r="I213">
        <f>base!AB213</f>
        <v>-153659.9627</v>
      </c>
      <c r="J213">
        <f t="shared" si="11"/>
        <v>-121568.92949999994</v>
      </c>
    </row>
    <row r="214" spans="1:10" x14ac:dyDescent="0.25">
      <c r="A214" s="3">
        <v>-26838.179482</v>
      </c>
      <c r="B214" s="3">
        <v>-27017.933781</v>
      </c>
      <c r="C214" s="4">
        <f t="shared" si="9"/>
        <v>-179.75429900000017</v>
      </c>
      <c r="E214" s="1">
        <v>37865</v>
      </c>
      <c r="F214">
        <v>1409.2444</v>
      </c>
      <c r="G214">
        <v>264357.5</v>
      </c>
      <c r="H214">
        <f t="shared" si="10"/>
        <v>-262948.25559999997</v>
      </c>
      <c r="I214">
        <f>base!AB214</f>
        <v>-154056.9762</v>
      </c>
      <c r="J214">
        <f t="shared" si="11"/>
        <v>-108891.27939999997</v>
      </c>
    </row>
    <row r="215" spans="1:10" x14ac:dyDescent="0.25">
      <c r="A215" s="3">
        <v>3149.6860999999799</v>
      </c>
      <c r="B215" s="3">
        <v>3072.86939999998</v>
      </c>
      <c r="C215" s="4">
        <f t="shared" si="9"/>
        <v>-76.816699999999855</v>
      </c>
      <c r="E215" s="1">
        <v>37895</v>
      </c>
      <c r="F215">
        <v>1392.2618</v>
      </c>
      <c r="G215">
        <v>250925.17</v>
      </c>
      <c r="H215">
        <f t="shared" si="10"/>
        <v>-249532.90820000001</v>
      </c>
      <c r="I215">
        <f>base!AB215</f>
        <v>-154140.45970000001</v>
      </c>
      <c r="J215">
        <f t="shared" si="11"/>
        <v>-95392.448499999999</v>
      </c>
    </row>
    <row r="216" spans="1:10" x14ac:dyDescent="0.25">
      <c r="A216" s="3">
        <v>-29863.7853</v>
      </c>
      <c r="B216" s="3">
        <v>-29917.9925</v>
      </c>
      <c r="C216" s="4">
        <f t="shared" si="9"/>
        <v>-54.207200000000739</v>
      </c>
      <c r="E216" s="1">
        <v>37919</v>
      </c>
      <c r="F216">
        <v>1403.5340000000001</v>
      </c>
      <c r="G216">
        <v>225363.1</v>
      </c>
      <c r="H216">
        <f t="shared" si="10"/>
        <v>-223959.56599999999</v>
      </c>
      <c r="I216">
        <f>base!AB216</f>
        <v>-154425.1219</v>
      </c>
      <c r="J216">
        <f t="shared" si="11"/>
        <v>-69534.444099999993</v>
      </c>
    </row>
    <row r="217" spans="1:10" x14ac:dyDescent="0.25">
      <c r="A217" s="3">
        <v>-43840.197699999902</v>
      </c>
      <c r="B217" s="3">
        <v>-43870.532599999897</v>
      </c>
      <c r="C217" s="4">
        <f t="shared" si="9"/>
        <v>-30.334899999994377</v>
      </c>
      <c r="E217" s="1">
        <v>37926</v>
      </c>
      <c r="F217">
        <v>1394.4783</v>
      </c>
      <c r="G217">
        <v>225484.56</v>
      </c>
      <c r="H217">
        <f t="shared" si="10"/>
        <v>-224090.08170000001</v>
      </c>
      <c r="I217">
        <f>base!AB217</f>
        <v>-143762.8486</v>
      </c>
      <c r="J217">
        <f t="shared" si="11"/>
        <v>-80327.233100000012</v>
      </c>
    </row>
    <row r="218" spans="1:10" x14ac:dyDescent="0.25">
      <c r="A218" s="3">
        <v>345889.87170000002</v>
      </c>
      <c r="B218" s="3">
        <v>345810.76609999902</v>
      </c>
      <c r="C218" s="4">
        <f t="shared" si="9"/>
        <v>-79.105600000999402</v>
      </c>
      <c r="E218" s="1">
        <v>37956</v>
      </c>
      <c r="F218">
        <v>1456.7695000000001</v>
      </c>
      <c r="G218">
        <v>142376.12</v>
      </c>
      <c r="H218">
        <f t="shared" si="10"/>
        <v>-140919.3505</v>
      </c>
      <c r="I218">
        <f>base!AB218</f>
        <v>-144705.71300000002</v>
      </c>
      <c r="J218">
        <f t="shared" si="11"/>
        <v>3786.3625000000175</v>
      </c>
    </row>
    <row r="219" spans="1:10" x14ac:dyDescent="0.25">
      <c r="A219" s="3">
        <v>-123232.82082999899</v>
      </c>
      <c r="B219" s="3">
        <v>-123377.966</v>
      </c>
      <c r="C219" s="4">
        <f t="shared" si="9"/>
        <v>-145.1451700010075</v>
      </c>
      <c r="E219" s="1">
        <v>37985</v>
      </c>
      <c r="F219">
        <v>2618.5549999999998</v>
      </c>
      <c r="G219">
        <v>176056.38</v>
      </c>
      <c r="H219">
        <f t="shared" si="10"/>
        <v>-173437.82500000001</v>
      </c>
      <c r="I219">
        <f>base!AB219</f>
        <v>-139218.50650000002</v>
      </c>
      <c r="J219">
        <f t="shared" si="11"/>
        <v>-34219.318499999994</v>
      </c>
    </row>
    <row r="220" spans="1:10" x14ac:dyDescent="0.25">
      <c r="A220" s="3">
        <v>-49429.062100000003</v>
      </c>
      <c r="B220" s="3">
        <v>-49552.345500000003</v>
      </c>
      <c r="C220" s="4">
        <f t="shared" si="9"/>
        <v>-123.28340000000026</v>
      </c>
      <c r="E220" s="1">
        <v>37987</v>
      </c>
      <c r="F220">
        <v>1924.5471</v>
      </c>
      <c r="G220">
        <v>175928.9</v>
      </c>
      <c r="H220">
        <f t="shared" si="10"/>
        <v>-174004.3529</v>
      </c>
      <c r="I220">
        <f>base!AB220</f>
        <v>-148857.49</v>
      </c>
      <c r="J220">
        <f t="shared" si="11"/>
        <v>-25146.862900000007</v>
      </c>
    </row>
    <row r="221" spans="1:10" x14ac:dyDescent="0.25">
      <c r="A221" s="3">
        <v>-40603.634100000003</v>
      </c>
      <c r="B221" s="3">
        <v>-40694.612200000003</v>
      </c>
      <c r="C221" s="4">
        <f t="shared" si="9"/>
        <v>-90.978100000000268</v>
      </c>
      <c r="E221" s="1">
        <v>38018</v>
      </c>
      <c r="F221">
        <v>1526.8382999999999</v>
      </c>
      <c r="G221">
        <v>155748.25</v>
      </c>
      <c r="H221">
        <f t="shared" si="10"/>
        <v>-154221.4117</v>
      </c>
      <c r="I221">
        <f>base!AB221</f>
        <v>-153042.39979999998</v>
      </c>
      <c r="J221">
        <f t="shared" si="11"/>
        <v>-1179.0119000000122</v>
      </c>
    </row>
    <row r="222" spans="1:10" x14ac:dyDescent="0.25">
      <c r="A222" s="3">
        <v>-31312.774519999901</v>
      </c>
      <c r="B222" s="3">
        <v>-31105.505944999899</v>
      </c>
      <c r="C222" s="4">
        <f t="shared" si="9"/>
        <v>207.26857500000187</v>
      </c>
      <c r="E222" s="1">
        <v>38035</v>
      </c>
      <c r="F222">
        <v>2310.5364</v>
      </c>
      <c r="G222">
        <v>155399.94</v>
      </c>
      <c r="H222">
        <f t="shared" si="10"/>
        <v>-153089.40359999999</v>
      </c>
      <c r="I222">
        <f>base!AB222</f>
        <v>-189401.6397</v>
      </c>
      <c r="J222">
        <f t="shared" si="11"/>
        <v>36312.236100000009</v>
      </c>
    </row>
    <row r="223" spans="1:10" x14ac:dyDescent="0.25">
      <c r="A223" s="3">
        <v>-28666.121704000001</v>
      </c>
      <c r="B223" s="3">
        <v>-28807.815014</v>
      </c>
      <c r="C223" s="4">
        <f t="shared" si="9"/>
        <v>-141.69330999999875</v>
      </c>
      <c r="E223" s="1">
        <v>38047</v>
      </c>
      <c r="F223">
        <v>1725.5189</v>
      </c>
      <c r="G223">
        <v>155465.17000000001</v>
      </c>
      <c r="H223">
        <f t="shared" si="10"/>
        <v>-153739.65110000002</v>
      </c>
      <c r="I223">
        <f>base!AB223</f>
        <v>-220533.48389999999</v>
      </c>
      <c r="J223">
        <f t="shared" si="11"/>
        <v>66793.832799999975</v>
      </c>
    </row>
    <row r="224" spans="1:10" x14ac:dyDescent="0.25">
      <c r="A224" s="3">
        <v>-29257.9520594899</v>
      </c>
      <c r="B224" s="3">
        <v>-29460.4852777899</v>
      </c>
      <c r="C224" s="4">
        <f t="shared" si="9"/>
        <v>-202.53321829999913</v>
      </c>
      <c r="E224" s="1">
        <v>38078</v>
      </c>
      <c r="F224">
        <v>1490.4988000000001</v>
      </c>
      <c r="G224">
        <v>197704.58</v>
      </c>
      <c r="H224">
        <f t="shared" si="10"/>
        <v>-196214.08119999999</v>
      </c>
      <c r="I224">
        <f>base!AB224</f>
        <v>-254662.16290000002</v>
      </c>
      <c r="J224">
        <f t="shared" si="11"/>
        <v>58448.081700000039</v>
      </c>
    </row>
    <row r="225" spans="1:10" x14ac:dyDescent="0.25">
      <c r="A225" s="3">
        <v>-24888.528000368002</v>
      </c>
      <c r="B225" s="3">
        <v>-24938.657501188001</v>
      </c>
      <c r="C225" s="4">
        <f t="shared" si="9"/>
        <v>-50.129500819999521</v>
      </c>
      <c r="E225" s="1">
        <v>38108</v>
      </c>
      <c r="F225">
        <v>1471.3407</v>
      </c>
      <c r="G225">
        <v>217235.33</v>
      </c>
      <c r="H225">
        <f t="shared" si="10"/>
        <v>-215763.98929999999</v>
      </c>
      <c r="I225">
        <f>base!AB225</f>
        <v>-271948.16439999995</v>
      </c>
      <c r="J225">
        <f t="shared" si="11"/>
        <v>56184.175099999964</v>
      </c>
    </row>
    <row r="226" spans="1:10" x14ac:dyDescent="0.25">
      <c r="A226" s="3">
        <v>-34897.875216596098</v>
      </c>
      <c r="B226" s="3">
        <v>-35138.564516596001</v>
      </c>
      <c r="C226" s="4">
        <f t="shared" si="9"/>
        <v>-240.6892999999036</v>
      </c>
      <c r="E226" s="1">
        <v>38139</v>
      </c>
      <c r="F226">
        <v>1449.6022</v>
      </c>
      <c r="G226">
        <v>244687.73</v>
      </c>
      <c r="H226">
        <f t="shared" si="10"/>
        <v>-243238.12780000002</v>
      </c>
      <c r="I226">
        <f>base!AB226</f>
        <v>-268201.59699999995</v>
      </c>
      <c r="J226">
        <f t="shared" si="11"/>
        <v>24963.469199999934</v>
      </c>
    </row>
    <row r="227" spans="1:10" x14ac:dyDescent="0.25">
      <c r="A227" s="3">
        <v>9668.7881999999809</v>
      </c>
      <c r="B227" s="3">
        <v>9769.3255999999892</v>
      </c>
      <c r="C227" s="4">
        <f t="shared" si="9"/>
        <v>100.53740000000835</v>
      </c>
      <c r="E227" s="1">
        <v>38169</v>
      </c>
      <c r="F227">
        <v>1425.6167</v>
      </c>
      <c r="G227">
        <v>288599.09999999998</v>
      </c>
      <c r="H227">
        <f t="shared" si="10"/>
        <v>-287173.48329999996</v>
      </c>
      <c r="I227">
        <f>base!AB227</f>
        <v>-250388.45130000002</v>
      </c>
      <c r="J227">
        <f t="shared" si="11"/>
        <v>-36785.031999999948</v>
      </c>
    </row>
    <row r="228" spans="1:10" x14ac:dyDescent="0.25">
      <c r="A228" s="3">
        <v>-25249.311799999901</v>
      </c>
      <c r="B228" s="3">
        <v>-25356.794300000001</v>
      </c>
      <c r="C228" s="4">
        <f t="shared" si="9"/>
        <v>-107.48250000010012</v>
      </c>
      <c r="E228" s="1">
        <v>38193</v>
      </c>
      <c r="F228">
        <v>1418.8196</v>
      </c>
      <c r="G228">
        <v>264648.7</v>
      </c>
      <c r="H228">
        <f t="shared" si="10"/>
        <v>-263229.88040000002</v>
      </c>
      <c r="I228">
        <f>base!AB228</f>
        <v>-222248.56929999997</v>
      </c>
      <c r="J228">
        <f t="shared" si="11"/>
        <v>-40981.31110000005</v>
      </c>
    </row>
    <row r="229" spans="1:10" x14ac:dyDescent="0.25">
      <c r="A229" s="3">
        <v>-38814.163</v>
      </c>
      <c r="B229" s="3">
        <v>-38945.269899999897</v>
      </c>
      <c r="C229" s="4">
        <f t="shared" si="9"/>
        <v>-131.106899999897</v>
      </c>
      <c r="E229" s="1">
        <v>38200</v>
      </c>
      <c r="F229">
        <v>1409.0155</v>
      </c>
      <c r="G229">
        <v>264643.53000000003</v>
      </c>
      <c r="H229">
        <f t="shared" si="10"/>
        <v>-263234.51450000005</v>
      </c>
      <c r="I229">
        <f>base!AB229</f>
        <v>-161583.22509999998</v>
      </c>
      <c r="J229">
        <f t="shared" si="11"/>
        <v>-101651.28940000007</v>
      </c>
    </row>
    <row r="230" spans="1:10" x14ac:dyDescent="0.25">
      <c r="A230" s="3">
        <v>-28904.467599999902</v>
      </c>
      <c r="B230" s="3">
        <v>-29129.282699999902</v>
      </c>
      <c r="C230" s="4">
        <f t="shared" si="9"/>
        <v>-224.8150999999998</v>
      </c>
      <c r="E230" s="1">
        <v>38231</v>
      </c>
      <c r="F230">
        <v>1396.9740999999999</v>
      </c>
      <c r="G230">
        <v>293715.03000000003</v>
      </c>
      <c r="H230">
        <f t="shared" si="10"/>
        <v>-292318.05590000004</v>
      </c>
      <c r="I230">
        <f>base!AB230</f>
        <v>-162342.15520000001</v>
      </c>
      <c r="J230">
        <f t="shared" si="11"/>
        <v>-129975.90070000003</v>
      </c>
    </row>
    <row r="231" spans="1:10" x14ac:dyDescent="0.25">
      <c r="A231" s="3">
        <v>-103660.13219999999</v>
      </c>
      <c r="B231" s="3">
        <v>-103786.19040000001</v>
      </c>
      <c r="C231" s="4">
        <f t="shared" si="9"/>
        <v>-126.05820000001404</v>
      </c>
      <c r="E231" s="1">
        <v>38261</v>
      </c>
      <c r="F231">
        <v>1367.6134999999999</v>
      </c>
      <c r="G231">
        <v>252158.48</v>
      </c>
      <c r="H231">
        <f t="shared" si="10"/>
        <v>-250790.8665</v>
      </c>
      <c r="I231">
        <f>base!AB231</f>
        <v>-151584.62059999999</v>
      </c>
      <c r="J231">
        <f t="shared" si="11"/>
        <v>-99206.245900000009</v>
      </c>
    </row>
    <row r="232" spans="1:10" x14ac:dyDescent="0.25">
      <c r="A232" s="3">
        <v>-63216.410199999998</v>
      </c>
      <c r="B232" s="3">
        <v>-63497.489200000004</v>
      </c>
      <c r="C232" s="4">
        <f t="shared" si="9"/>
        <v>-281.07900000000518</v>
      </c>
      <c r="E232" s="1">
        <v>38292</v>
      </c>
      <c r="F232">
        <v>1397.0459000000001</v>
      </c>
      <c r="G232">
        <v>204873.88</v>
      </c>
      <c r="H232">
        <f t="shared" si="10"/>
        <v>-203476.83410000001</v>
      </c>
      <c r="I232">
        <f>base!AB232</f>
        <v>-151772.2641</v>
      </c>
      <c r="J232">
        <f t="shared" si="11"/>
        <v>-51704.570000000007</v>
      </c>
    </row>
    <row r="233" spans="1:10" x14ac:dyDescent="0.25">
      <c r="A233" s="3">
        <v>-41808.743499999902</v>
      </c>
      <c r="B233" s="3">
        <v>-41963.579099999901</v>
      </c>
      <c r="C233" s="4">
        <f t="shared" si="9"/>
        <v>-154.83559999999852</v>
      </c>
      <c r="E233" s="1">
        <v>38322</v>
      </c>
      <c r="F233">
        <v>1413.2460000000001</v>
      </c>
      <c r="G233">
        <v>168971.66</v>
      </c>
      <c r="H233">
        <f t="shared" si="10"/>
        <v>-167558.41399999999</v>
      </c>
      <c r="I233">
        <f>base!AB233</f>
        <v>-151953.6225</v>
      </c>
      <c r="J233">
        <f t="shared" si="11"/>
        <v>-15604.791499999992</v>
      </c>
    </row>
    <row r="234" spans="1:10" x14ac:dyDescent="0.25">
      <c r="A234" s="3">
        <v>-29906.484349999999</v>
      </c>
      <c r="B234" s="3">
        <v>-29804.641650000001</v>
      </c>
      <c r="C234" s="4">
        <f t="shared" si="9"/>
        <v>101.84269999999742</v>
      </c>
      <c r="E234" s="1">
        <v>38330</v>
      </c>
      <c r="F234">
        <v>1750.3325</v>
      </c>
      <c r="G234">
        <v>167937.34</v>
      </c>
      <c r="H234">
        <f t="shared" si="10"/>
        <v>-166187.00750000001</v>
      </c>
      <c r="I234">
        <f>base!AB234</f>
        <v>-152148.00970000002</v>
      </c>
      <c r="J234">
        <f t="shared" si="11"/>
        <v>-14038.997799999983</v>
      </c>
    </row>
    <row r="235" spans="1:10" x14ac:dyDescent="0.25">
      <c r="A235" s="3">
        <v>-28510.640878999999</v>
      </c>
      <c r="B235" s="3">
        <v>-28836.657813999998</v>
      </c>
      <c r="C235" s="4">
        <f t="shared" si="9"/>
        <v>-326.01693499999965</v>
      </c>
      <c r="E235" s="1">
        <v>38350</v>
      </c>
      <c r="F235">
        <v>1656.3979999999999</v>
      </c>
      <c r="G235">
        <v>168881.81</v>
      </c>
      <c r="H235">
        <f t="shared" si="10"/>
        <v>-167225.41200000001</v>
      </c>
      <c r="I235">
        <f>base!AB235</f>
        <v>-152760.448</v>
      </c>
      <c r="J235">
        <f t="shared" si="11"/>
        <v>-14464.964000000007</v>
      </c>
    </row>
    <row r="236" spans="1:10" x14ac:dyDescent="0.25">
      <c r="A236" s="3">
        <v>-24876.755060699899</v>
      </c>
      <c r="B236" s="3">
        <v>-24929.923777700002</v>
      </c>
      <c r="C236" s="4">
        <f t="shared" si="9"/>
        <v>-53.168717000102333</v>
      </c>
      <c r="E236" s="1">
        <v>38353</v>
      </c>
      <c r="F236">
        <v>1683.2682</v>
      </c>
      <c r="G236">
        <v>169169.17</v>
      </c>
      <c r="H236">
        <f t="shared" si="10"/>
        <v>-167485.90180000002</v>
      </c>
      <c r="I236">
        <f>base!AB236</f>
        <v>-153654.8867</v>
      </c>
      <c r="J236">
        <f t="shared" si="11"/>
        <v>-13831.015100000019</v>
      </c>
    </row>
    <row r="237" spans="1:10" x14ac:dyDescent="0.25">
      <c r="A237" s="3">
        <v>-21710.635726774901</v>
      </c>
      <c r="B237" s="3">
        <v>-21661.67583276</v>
      </c>
      <c r="C237" s="4">
        <f t="shared" si="9"/>
        <v>48.959894014900783</v>
      </c>
      <c r="E237" s="1">
        <v>38384</v>
      </c>
      <c r="F237">
        <v>1562.2086999999999</v>
      </c>
      <c r="G237">
        <v>164608.73000000001</v>
      </c>
      <c r="H237">
        <f t="shared" si="10"/>
        <v>-163046.52130000002</v>
      </c>
      <c r="I237">
        <f>base!AB237</f>
        <v>-151813.88940000001</v>
      </c>
      <c r="J237">
        <f t="shared" si="11"/>
        <v>-11232.631900000008</v>
      </c>
    </row>
    <row r="238" spans="1:10" x14ac:dyDescent="0.25">
      <c r="A238" s="3">
        <v>-22396.406844483499</v>
      </c>
      <c r="B238" s="3">
        <v>-22609.770444886399</v>
      </c>
      <c r="C238" s="4">
        <f t="shared" si="9"/>
        <v>-213.36360040289946</v>
      </c>
      <c r="E238" s="1">
        <v>38412</v>
      </c>
      <c r="F238">
        <v>1593.8099</v>
      </c>
      <c r="G238">
        <v>160863.20000000001</v>
      </c>
      <c r="H238">
        <f t="shared" si="10"/>
        <v>-159269.39010000002</v>
      </c>
      <c r="I238">
        <f>base!AB238</f>
        <v>-156155.15049999999</v>
      </c>
      <c r="J238">
        <f t="shared" si="11"/>
        <v>-3114.2396000000299</v>
      </c>
    </row>
    <row r="239" spans="1:10" x14ac:dyDescent="0.25">
      <c r="A239" s="3">
        <v>-26261.5216</v>
      </c>
      <c r="B239" s="3">
        <v>-26373.331600000001</v>
      </c>
      <c r="C239" s="4">
        <f t="shared" si="9"/>
        <v>-111.81000000000131</v>
      </c>
      <c r="E239" s="1">
        <v>38443</v>
      </c>
      <c r="F239">
        <v>1609.2886000000001</v>
      </c>
      <c r="G239">
        <v>162002.69</v>
      </c>
      <c r="H239">
        <f t="shared" si="10"/>
        <v>-160393.4014</v>
      </c>
      <c r="I239">
        <f>base!AB239</f>
        <v>-161119.0184</v>
      </c>
      <c r="J239">
        <f t="shared" si="11"/>
        <v>725.61699999999837</v>
      </c>
    </row>
    <row r="240" spans="1:10" x14ac:dyDescent="0.25">
      <c r="A240" s="3">
        <v>-30975.971799999901</v>
      </c>
      <c r="B240" s="3">
        <v>-31084.876899999999</v>
      </c>
      <c r="C240" s="4">
        <f t="shared" si="9"/>
        <v>-108.90510000009817</v>
      </c>
      <c r="E240" s="1">
        <v>38473</v>
      </c>
      <c r="F240">
        <v>1465.6602</v>
      </c>
      <c r="G240">
        <v>163465.72</v>
      </c>
      <c r="H240">
        <f t="shared" si="10"/>
        <v>-162000.05979999999</v>
      </c>
      <c r="I240">
        <f>base!AB240</f>
        <v>-162495.74960000001</v>
      </c>
      <c r="J240">
        <f t="shared" si="11"/>
        <v>495.68980000002193</v>
      </c>
    </row>
    <row r="241" spans="1:10" x14ac:dyDescent="0.25">
      <c r="A241" s="3">
        <v>-34160.206599999903</v>
      </c>
      <c r="B241" s="3">
        <v>-34311.422499999899</v>
      </c>
      <c r="C241" s="4">
        <f t="shared" si="9"/>
        <v>-151.2158999999956</v>
      </c>
      <c r="E241" s="1">
        <v>38483</v>
      </c>
      <c r="F241">
        <v>1575.0322000000001</v>
      </c>
      <c r="G241">
        <v>214251.72</v>
      </c>
      <c r="H241">
        <f t="shared" si="10"/>
        <v>-212676.68780000001</v>
      </c>
      <c r="I241">
        <f>base!AB241</f>
        <v>-199174.7665</v>
      </c>
      <c r="J241">
        <f t="shared" si="11"/>
        <v>-13501.921300000016</v>
      </c>
    </row>
    <row r="242" spans="1:10" x14ac:dyDescent="0.25">
      <c r="A242" s="3">
        <v>-149554.69239999901</v>
      </c>
      <c r="B242" s="3">
        <v>-148819.88539999901</v>
      </c>
      <c r="C242" s="4">
        <f t="shared" si="9"/>
        <v>734.8070000000007</v>
      </c>
      <c r="E242" s="1">
        <v>38504</v>
      </c>
      <c r="F242">
        <v>1457.049</v>
      </c>
      <c r="G242">
        <v>213508.83</v>
      </c>
      <c r="H242">
        <f t="shared" si="10"/>
        <v>-212051.78099999999</v>
      </c>
      <c r="I242">
        <f>base!AB242</f>
        <v>-253927.73610000001</v>
      </c>
      <c r="J242">
        <f t="shared" si="11"/>
        <v>41875.955100000021</v>
      </c>
    </row>
    <row r="243" spans="1:10" x14ac:dyDescent="0.25">
      <c r="A243" s="3">
        <v>-108599.07859999999</v>
      </c>
      <c r="B243" s="3">
        <v>-108688.6073</v>
      </c>
      <c r="C243" s="4">
        <f t="shared" si="9"/>
        <v>-89.528700000009849</v>
      </c>
      <c r="E243" s="1">
        <v>38534</v>
      </c>
      <c r="F243">
        <v>1421.0414000000001</v>
      </c>
      <c r="G243">
        <v>240177.56</v>
      </c>
      <c r="H243">
        <f t="shared" si="10"/>
        <v>-238756.51860000001</v>
      </c>
      <c r="I243">
        <f>base!AB243</f>
        <v>-275018.42339999997</v>
      </c>
      <c r="J243">
        <f t="shared" si="11"/>
        <v>36261.90479999996</v>
      </c>
    </row>
    <row r="244" spans="1:10" x14ac:dyDescent="0.25">
      <c r="A244" s="3">
        <v>56763.231999999902</v>
      </c>
      <c r="B244" s="3">
        <v>56604.284099999997</v>
      </c>
      <c r="C244" s="4">
        <f t="shared" si="9"/>
        <v>-158.94789999990462</v>
      </c>
      <c r="E244" s="1">
        <v>38547</v>
      </c>
      <c r="F244">
        <v>1429.933</v>
      </c>
      <c r="G244">
        <v>262145.78000000003</v>
      </c>
      <c r="H244">
        <f t="shared" si="10"/>
        <v>-260715.84700000004</v>
      </c>
      <c r="I244">
        <f>base!AB244</f>
        <v>-262752.01779999997</v>
      </c>
      <c r="J244">
        <f t="shared" si="11"/>
        <v>2036.1707999999344</v>
      </c>
    </row>
    <row r="245" spans="1:10" x14ac:dyDescent="0.25">
      <c r="A245" s="3">
        <v>-91741.978600000002</v>
      </c>
      <c r="B245" s="3">
        <v>-91853.531900000002</v>
      </c>
      <c r="C245" s="4">
        <f t="shared" si="9"/>
        <v>-111.55329999999958</v>
      </c>
      <c r="E245" s="1">
        <v>38565</v>
      </c>
      <c r="F245">
        <v>1417.4564</v>
      </c>
      <c r="G245">
        <v>261639.75</v>
      </c>
      <c r="H245">
        <f t="shared" si="10"/>
        <v>-260222.2936</v>
      </c>
      <c r="I245">
        <f>base!AB245</f>
        <v>-249397.9356</v>
      </c>
      <c r="J245">
        <f t="shared" si="11"/>
        <v>-10824.358000000007</v>
      </c>
    </row>
    <row r="246" spans="1:10" x14ac:dyDescent="0.25">
      <c r="A246" s="3">
        <v>-66623.625329999995</v>
      </c>
      <c r="B246" s="3">
        <v>-66723.640280000007</v>
      </c>
      <c r="C246" s="4">
        <f t="shared" si="9"/>
        <v>-100.01495000001159</v>
      </c>
      <c r="E246" s="1">
        <v>38596</v>
      </c>
      <c r="F246">
        <v>1396.9387999999999</v>
      </c>
      <c r="G246">
        <v>277034.65999999997</v>
      </c>
      <c r="H246">
        <f t="shared" si="10"/>
        <v>-275637.72119999997</v>
      </c>
      <c r="I246">
        <f>base!AB246</f>
        <v>-223879.19979999997</v>
      </c>
      <c r="J246">
        <f t="shared" si="11"/>
        <v>-51758.521399999998</v>
      </c>
    </row>
    <row r="247" spans="1:10" x14ac:dyDescent="0.25">
      <c r="A247" s="3">
        <v>-38180.481299999999</v>
      </c>
      <c r="B247" s="3">
        <v>-38234.354939999997</v>
      </c>
      <c r="C247" s="4">
        <f t="shared" si="9"/>
        <v>-53.873639999997977</v>
      </c>
      <c r="E247" s="1">
        <v>38599</v>
      </c>
      <c r="F247">
        <v>1391.1086</v>
      </c>
      <c r="G247">
        <v>229248.06</v>
      </c>
      <c r="H247">
        <f t="shared" si="10"/>
        <v>-227856.95139999999</v>
      </c>
      <c r="I247">
        <f>base!AB247</f>
        <v>-140847.3702</v>
      </c>
      <c r="J247">
        <f t="shared" si="11"/>
        <v>-87009.581199999986</v>
      </c>
    </row>
    <row r="248" spans="1:10" x14ac:dyDescent="0.25">
      <c r="A248" s="3">
        <v>-30790.520680000001</v>
      </c>
      <c r="B248" s="3">
        <v>-30920.732690000001</v>
      </c>
      <c r="C248" s="4">
        <f t="shared" si="9"/>
        <v>-130.21200999999928</v>
      </c>
      <c r="E248" s="1">
        <v>38626</v>
      </c>
      <c r="F248">
        <v>1381.8462</v>
      </c>
      <c r="G248">
        <v>230593.39</v>
      </c>
      <c r="H248">
        <f t="shared" si="10"/>
        <v>-229211.54380000001</v>
      </c>
      <c r="I248">
        <f>base!AB248</f>
        <v>-173265.86199999999</v>
      </c>
      <c r="J248">
        <f t="shared" si="11"/>
        <v>-55945.68180000002</v>
      </c>
    </row>
    <row r="249" spans="1:10" x14ac:dyDescent="0.25">
      <c r="A249" s="3">
        <v>-30020.786549749999</v>
      </c>
      <c r="B249" s="3">
        <v>-30253.953372099899</v>
      </c>
      <c r="C249" s="4">
        <f t="shared" si="9"/>
        <v>-233.16682234990003</v>
      </c>
      <c r="E249" s="1">
        <v>38657</v>
      </c>
      <c r="F249">
        <v>1400.6497999999999</v>
      </c>
      <c r="G249">
        <v>223671.78</v>
      </c>
      <c r="H249">
        <f t="shared" si="10"/>
        <v>-222271.13019999999</v>
      </c>
      <c r="I249">
        <f>base!AB249</f>
        <v>-173834.35020000002</v>
      </c>
      <c r="J249">
        <f t="shared" si="11"/>
        <v>-48436.77999999997</v>
      </c>
    </row>
    <row r="250" spans="1:10" x14ac:dyDescent="0.25">
      <c r="A250" s="3">
        <v>-24631.9354159209</v>
      </c>
      <c r="B250" s="3">
        <v>-24997.126599013001</v>
      </c>
      <c r="C250" s="4">
        <f t="shared" si="9"/>
        <v>-365.19118309210171</v>
      </c>
      <c r="E250" s="1">
        <v>38686</v>
      </c>
      <c r="F250">
        <v>1491.5717</v>
      </c>
      <c r="G250">
        <v>175113.05</v>
      </c>
      <c r="H250">
        <f t="shared" si="10"/>
        <v>-173621.47829999999</v>
      </c>
      <c r="I250">
        <f>base!AB250</f>
        <v>-153792.99469999998</v>
      </c>
      <c r="J250">
        <f t="shared" si="11"/>
        <v>-19828.483600000007</v>
      </c>
    </row>
    <row r="251" spans="1:10" x14ac:dyDescent="0.25">
      <c r="A251" s="3">
        <v>-92919.3747</v>
      </c>
      <c r="B251" s="3">
        <v>-92999.544799999901</v>
      </c>
      <c r="C251" s="4">
        <f t="shared" si="9"/>
        <v>-80.17009999990114</v>
      </c>
      <c r="E251" s="1">
        <v>38687</v>
      </c>
      <c r="F251">
        <v>1446.2036000000001</v>
      </c>
      <c r="G251">
        <v>175077.03</v>
      </c>
      <c r="H251">
        <f t="shared" si="10"/>
        <v>-173630.82639999999</v>
      </c>
      <c r="I251">
        <f>base!AB251</f>
        <v>-154044.93400000001</v>
      </c>
      <c r="J251">
        <f t="shared" si="11"/>
        <v>-19585.892399999982</v>
      </c>
    </row>
    <row r="252" spans="1:10" x14ac:dyDescent="0.25">
      <c r="A252" s="3">
        <v>-38704.584699999898</v>
      </c>
      <c r="B252" s="3">
        <v>-38767.5452</v>
      </c>
      <c r="C252" s="4">
        <f t="shared" si="9"/>
        <v>-62.960500000102911</v>
      </c>
      <c r="E252" s="1">
        <v>38688</v>
      </c>
      <c r="F252">
        <v>1601.0177000000001</v>
      </c>
      <c r="G252">
        <v>153265.88</v>
      </c>
      <c r="H252">
        <f t="shared" si="10"/>
        <v>-151664.86230000001</v>
      </c>
      <c r="I252">
        <f>base!AB252</f>
        <v>-152906.85709999999</v>
      </c>
      <c r="J252">
        <f t="shared" si="11"/>
        <v>1241.9947999999858</v>
      </c>
    </row>
    <row r="253" spans="1:10" x14ac:dyDescent="0.25">
      <c r="A253" s="3">
        <v>-84402.946199999904</v>
      </c>
      <c r="B253" s="3">
        <v>-85640.350699999894</v>
      </c>
      <c r="C253" s="4">
        <f t="shared" si="9"/>
        <v>-1237.4044999999896</v>
      </c>
      <c r="E253" s="1">
        <v>38705</v>
      </c>
      <c r="F253">
        <v>1683.6396</v>
      </c>
      <c r="G253">
        <v>154922.34</v>
      </c>
      <c r="H253">
        <f t="shared" si="10"/>
        <v>-153238.7004</v>
      </c>
      <c r="I253">
        <f>base!AB253</f>
        <v>-152760.41500000001</v>
      </c>
      <c r="J253">
        <f t="shared" si="11"/>
        <v>-478.28539999999339</v>
      </c>
    </row>
    <row r="254" spans="1:10" x14ac:dyDescent="0.25">
      <c r="A254" s="3">
        <v>-88978.170799999905</v>
      </c>
      <c r="B254" s="3">
        <v>-89035.808599999902</v>
      </c>
      <c r="C254" s="4">
        <f t="shared" si="9"/>
        <v>-57.637799999996787</v>
      </c>
      <c r="E254" s="1">
        <v>38706</v>
      </c>
      <c r="F254">
        <v>1819.7496000000001</v>
      </c>
      <c r="G254">
        <v>155184.48000000001</v>
      </c>
      <c r="H254">
        <f t="shared" si="10"/>
        <v>-153364.7304</v>
      </c>
      <c r="I254">
        <f>base!AB254</f>
        <v>-196040.55169999998</v>
      </c>
      <c r="J254">
        <f t="shared" si="11"/>
        <v>42675.821299999981</v>
      </c>
    </row>
    <row r="255" spans="1:10" x14ac:dyDescent="0.25">
      <c r="A255" s="3">
        <v>-108344.04929999899</v>
      </c>
      <c r="B255" s="3">
        <v>-108484.886499999</v>
      </c>
      <c r="C255" s="4">
        <f t="shared" si="9"/>
        <v>-140.83720000000903</v>
      </c>
      <c r="E255" s="1">
        <v>38709</v>
      </c>
      <c r="F255">
        <v>1770.6515999999999</v>
      </c>
      <c r="G255">
        <v>155495.79999999999</v>
      </c>
      <c r="H255">
        <f t="shared" si="10"/>
        <v>-153725.14839999998</v>
      </c>
      <c r="I255">
        <f>base!AB255</f>
        <v>-215595.0374</v>
      </c>
      <c r="J255">
        <f t="shared" si="11"/>
        <v>61869.889000000025</v>
      </c>
    </row>
    <row r="256" spans="1:10" x14ac:dyDescent="0.25">
      <c r="A256" s="3">
        <v>-386219.28600000002</v>
      </c>
      <c r="B256" s="3">
        <v>-386317.67700000003</v>
      </c>
      <c r="C256" s="4">
        <f t="shared" si="9"/>
        <v>-98.39100000000326</v>
      </c>
      <c r="E256" s="1">
        <v>38717</v>
      </c>
      <c r="F256">
        <v>2266.0398</v>
      </c>
      <c r="G256">
        <v>156620.03</v>
      </c>
      <c r="H256">
        <f t="shared" si="10"/>
        <v>-154353.9902</v>
      </c>
      <c r="I256">
        <f>base!AB256</f>
        <v>-243071.54799999998</v>
      </c>
      <c r="J256">
        <f t="shared" si="11"/>
        <v>88717.55779999998</v>
      </c>
    </row>
    <row r="257" spans="1:10" x14ac:dyDescent="0.25">
      <c r="A257" s="3">
        <v>-72584.795870000002</v>
      </c>
      <c r="B257" s="3">
        <v>-72683.496889999995</v>
      </c>
      <c r="C257" s="4">
        <f t="shared" si="9"/>
        <v>-98.70101999999315</v>
      </c>
      <c r="E257" s="1">
        <v>38718</v>
      </c>
      <c r="F257">
        <v>2221.0641999999998</v>
      </c>
      <c r="G257">
        <v>156715.04999999999</v>
      </c>
      <c r="H257">
        <f t="shared" si="10"/>
        <v>-154493.98579999999</v>
      </c>
      <c r="I257">
        <f>base!AB257</f>
        <v>-287030.31319999998</v>
      </c>
      <c r="J257">
        <f t="shared" si="11"/>
        <v>132536.32739999998</v>
      </c>
    </row>
    <row r="258" spans="1:10" x14ac:dyDescent="0.25">
      <c r="A258" s="3">
        <v>-25931.863299999899</v>
      </c>
      <c r="B258" s="3">
        <v>-25872.0930999999</v>
      </c>
      <c r="C258" s="4">
        <f t="shared" si="9"/>
        <v>59.770199999999022</v>
      </c>
      <c r="E258" s="1">
        <v>38719</v>
      </c>
      <c r="F258">
        <v>2163.1055000000001</v>
      </c>
      <c r="G258">
        <v>168318.16</v>
      </c>
      <c r="H258">
        <f t="shared" si="10"/>
        <v>-166155.0545</v>
      </c>
      <c r="I258">
        <f>base!AB258</f>
        <v>-263103.91949999996</v>
      </c>
      <c r="J258">
        <f t="shared" si="11"/>
        <v>96948.864999999962</v>
      </c>
    </row>
    <row r="259" spans="1:10" x14ac:dyDescent="0.25">
      <c r="A259" s="3">
        <v>-48190.223299999998</v>
      </c>
      <c r="B259" s="3">
        <v>-44491.219899999996</v>
      </c>
      <c r="C259" s="4">
        <f t="shared" ref="C259:C312" si="12">B259-A259</f>
        <v>3699.0034000000014</v>
      </c>
      <c r="E259" s="1">
        <v>38749</v>
      </c>
      <c r="F259">
        <v>1618.0989</v>
      </c>
      <c r="G259">
        <v>167668.81</v>
      </c>
      <c r="H259">
        <f t="shared" ref="H259:H322" si="13">F259-G259</f>
        <v>-166050.71109999999</v>
      </c>
      <c r="I259">
        <f>base!AB259</f>
        <v>-292216.55</v>
      </c>
      <c r="J259">
        <f t="shared" ref="J259:J322" si="14">H259-I259</f>
        <v>126165.8389</v>
      </c>
    </row>
    <row r="260" spans="1:10" x14ac:dyDescent="0.25">
      <c r="A260" s="3">
        <v>-32009.00848</v>
      </c>
      <c r="B260" s="3">
        <v>-32225.5300299999</v>
      </c>
      <c r="C260" s="4">
        <f t="shared" si="12"/>
        <v>-216.52154999989943</v>
      </c>
      <c r="E260" s="1">
        <v>38777</v>
      </c>
      <c r="F260">
        <v>1724.2583999999999</v>
      </c>
      <c r="G260">
        <v>163482.85999999999</v>
      </c>
      <c r="H260">
        <f t="shared" si="13"/>
        <v>-161758.60159999999</v>
      </c>
      <c r="I260">
        <f>base!AB260</f>
        <v>-292203.21449999994</v>
      </c>
      <c r="J260">
        <f t="shared" si="14"/>
        <v>130444.61289999995</v>
      </c>
    </row>
    <row r="261" spans="1:10" x14ac:dyDescent="0.25">
      <c r="A261" s="3">
        <v>-30647.534318000002</v>
      </c>
      <c r="B261" s="3">
        <v>-30362.678733999899</v>
      </c>
      <c r="C261" s="4">
        <f t="shared" si="12"/>
        <v>284.85558400010268</v>
      </c>
      <c r="E261" s="1">
        <v>38808</v>
      </c>
      <c r="F261">
        <v>1778.1978999999999</v>
      </c>
      <c r="G261">
        <v>154247.92000000001</v>
      </c>
      <c r="H261">
        <f t="shared" si="13"/>
        <v>-152469.72210000001</v>
      </c>
      <c r="I261">
        <f>base!AB261</f>
        <v>-250696.18160000001</v>
      </c>
      <c r="J261">
        <f t="shared" si="14"/>
        <v>98226.459499999997</v>
      </c>
    </row>
    <row r="262" spans="1:10" x14ac:dyDescent="0.25">
      <c r="A262" s="3">
        <v>-33690.500349599897</v>
      </c>
      <c r="B262" s="3">
        <v>-33591.485750599903</v>
      </c>
      <c r="C262" s="4">
        <f t="shared" si="12"/>
        <v>99.014598999994632</v>
      </c>
      <c r="E262" s="1">
        <v>38838</v>
      </c>
      <c r="F262">
        <v>1528.4938</v>
      </c>
      <c r="G262">
        <v>155961.89000000001</v>
      </c>
      <c r="H262">
        <f t="shared" si="13"/>
        <v>-154433.39620000002</v>
      </c>
      <c r="I262">
        <f>base!AB262</f>
        <v>-203370.8431</v>
      </c>
      <c r="J262">
        <f t="shared" si="14"/>
        <v>48937.446899999981</v>
      </c>
    </row>
    <row r="263" spans="1:10" x14ac:dyDescent="0.25">
      <c r="A263" s="3">
        <v>-37119.349799999902</v>
      </c>
      <c r="B263" s="3">
        <v>-37219.031499999903</v>
      </c>
      <c r="C263" s="4">
        <f t="shared" si="12"/>
        <v>-99.681700000001001</v>
      </c>
      <c r="E263" s="1">
        <v>38869</v>
      </c>
      <c r="F263">
        <v>1477.579</v>
      </c>
      <c r="G263">
        <v>249610.55</v>
      </c>
      <c r="H263">
        <f t="shared" si="13"/>
        <v>-248132.97099999999</v>
      </c>
      <c r="I263">
        <f>base!AB263</f>
        <v>-167463.47530000002</v>
      </c>
      <c r="J263">
        <f t="shared" si="14"/>
        <v>-80669.49569999997</v>
      </c>
    </row>
    <row r="264" spans="1:10" x14ac:dyDescent="0.25">
      <c r="A264" s="3">
        <v>-40937.686099999897</v>
      </c>
      <c r="B264" s="3">
        <v>-40899.614299999899</v>
      </c>
      <c r="C264" s="4">
        <f t="shared" si="12"/>
        <v>38.071799999997893</v>
      </c>
      <c r="E264" s="1">
        <v>38870</v>
      </c>
      <c r="F264">
        <v>1468.2874999999999</v>
      </c>
      <c r="G264">
        <v>253920.06</v>
      </c>
      <c r="H264">
        <f t="shared" si="13"/>
        <v>-252451.77249999999</v>
      </c>
      <c r="I264">
        <f>base!AB264</f>
        <v>-165961.8064</v>
      </c>
      <c r="J264">
        <f t="shared" si="14"/>
        <v>-86489.966099999991</v>
      </c>
    </row>
    <row r="265" spans="1:10" x14ac:dyDescent="0.25">
      <c r="A265" s="3">
        <v>-29213.197999999898</v>
      </c>
      <c r="B265" s="3">
        <v>-29316.780799999899</v>
      </c>
      <c r="C265" s="4">
        <f t="shared" si="12"/>
        <v>-103.58280000000013</v>
      </c>
      <c r="E265" s="1">
        <v>38899</v>
      </c>
      <c r="F265">
        <v>1451.3697999999999</v>
      </c>
      <c r="G265">
        <v>252522.92</v>
      </c>
      <c r="H265">
        <f t="shared" si="13"/>
        <v>-251071.55020000003</v>
      </c>
      <c r="I265">
        <f>base!AB265</f>
        <v>-166069.99540000001</v>
      </c>
      <c r="J265">
        <f t="shared" si="14"/>
        <v>-85001.554800000013</v>
      </c>
    </row>
    <row r="266" spans="1:10" x14ac:dyDescent="0.25">
      <c r="A266" s="3">
        <v>-65569.957439999896</v>
      </c>
      <c r="B266" s="3">
        <v>-65661.786370000002</v>
      </c>
      <c r="C266" s="4">
        <f t="shared" si="12"/>
        <v>-91.828930000105174</v>
      </c>
      <c r="E266" s="1">
        <v>38909</v>
      </c>
      <c r="F266">
        <v>1449.9251999999999</v>
      </c>
      <c r="G266">
        <v>289375.84000000003</v>
      </c>
      <c r="H266">
        <f t="shared" si="13"/>
        <v>-287925.91480000003</v>
      </c>
      <c r="I266">
        <f>base!AB266</f>
        <v>-167029.89120000001</v>
      </c>
      <c r="J266">
        <f t="shared" si="14"/>
        <v>-120896.02360000001</v>
      </c>
    </row>
    <row r="267" spans="1:10" x14ac:dyDescent="0.25">
      <c r="A267" s="3">
        <v>99132.682489999905</v>
      </c>
      <c r="B267" s="3">
        <v>99197.093120000005</v>
      </c>
      <c r="C267" s="4">
        <f t="shared" si="12"/>
        <v>64.410630000100355</v>
      </c>
      <c r="E267" s="1">
        <v>38922</v>
      </c>
      <c r="F267">
        <v>1455.1731</v>
      </c>
      <c r="G267">
        <v>288910.5</v>
      </c>
      <c r="H267">
        <f t="shared" si="13"/>
        <v>-287455.32689999999</v>
      </c>
      <c r="I267">
        <f>base!AB267</f>
        <v>-167339.82990000001</v>
      </c>
      <c r="J267">
        <f t="shared" si="14"/>
        <v>-120115.49699999997</v>
      </c>
    </row>
    <row r="268" spans="1:10" x14ac:dyDescent="0.25">
      <c r="A268" s="3">
        <v>211598.6054</v>
      </c>
      <c r="B268" s="3">
        <v>211545.81029999899</v>
      </c>
      <c r="C268" s="4">
        <f t="shared" si="12"/>
        <v>-52.795100001007086</v>
      </c>
      <c r="E268" s="1">
        <v>38923</v>
      </c>
      <c r="F268">
        <v>1445.1112000000001</v>
      </c>
      <c r="G268">
        <v>288879.8</v>
      </c>
      <c r="H268">
        <f t="shared" si="13"/>
        <v>-287434.6888</v>
      </c>
      <c r="I268">
        <f>base!AB268</f>
        <v>-162865.9786</v>
      </c>
      <c r="J268">
        <f t="shared" si="14"/>
        <v>-124568.7102</v>
      </c>
    </row>
    <row r="269" spans="1:10" x14ac:dyDescent="0.25">
      <c r="A269" s="3">
        <v>-65938.444699999905</v>
      </c>
      <c r="B269" s="3">
        <v>-66026.413999999902</v>
      </c>
      <c r="C269" s="4">
        <f t="shared" si="12"/>
        <v>-87.96929999999702</v>
      </c>
      <c r="E269" s="1">
        <v>38924</v>
      </c>
      <c r="F269">
        <v>1441.5106000000001</v>
      </c>
      <c r="G269">
        <v>288860.40000000002</v>
      </c>
      <c r="H269">
        <f t="shared" si="13"/>
        <v>-287418.88940000004</v>
      </c>
      <c r="I269">
        <f>base!AB269</f>
        <v>-159097.64559999999</v>
      </c>
      <c r="J269">
        <f t="shared" si="14"/>
        <v>-128321.24380000005</v>
      </c>
    </row>
    <row r="270" spans="1:10" x14ac:dyDescent="0.25">
      <c r="A270" s="3">
        <v>-38975.950400000002</v>
      </c>
      <c r="B270" s="3">
        <v>-39064.425000000003</v>
      </c>
      <c r="C270" s="4">
        <f t="shared" si="12"/>
        <v>-88.474600000001374</v>
      </c>
      <c r="E270" s="1">
        <v>38930</v>
      </c>
      <c r="F270">
        <v>1428.5625</v>
      </c>
      <c r="G270">
        <v>288783.21999999997</v>
      </c>
      <c r="H270">
        <f t="shared" si="13"/>
        <v>-287354.65749999997</v>
      </c>
      <c r="I270">
        <f>base!AB270</f>
        <v>-159390.79020000002</v>
      </c>
      <c r="J270">
        <f t="shared" si="14"/>
        <v>-127963.86729999995</v>
      </c>
    </row>
    <row r="271" spans="1:10" x14ac:dyDescent="0.25">
      <c r="A271" s="3">
        <v>-29439.602790000001</v>
      </c>
      <c r="B271" s="3">
        <v>-29517.55399</v>
      </c>
      <c r="C271" s="4">
        <f t="shared" si="12"/>
        <v>-77.951199999999517</v>
      </c>
      <c r="E271" s="1">
        <v>38936</v>
      </c>
      <c r="F271">
        <v>1420.0612000000001</v>
      </c>
      <c r="G271">
        <v>271649.8</v>
      </c>
      <c r="H271">
        <f t="shared" si="13"/>
        <v>-270229.73879999999</v>
      </c>
      <c r="I271">
        <f>base!AB271</f>
        <v>-161819.96670000002</v>
      </c>
      <c r="J271">
        <f t="shared" si="14"/>
        <v>-108409.77209999997</v>
      </c>
    </row>
    <row r="272" spans="1:10" x14ac:dyDescent="0.25">
      <c r="A272" s="3">
        <v>-29800.5426025999</v>
      </c>
      <c r="B272" s="3">
        <v>-29745.516462600001</v>
      </c>
      <c r="C272" s="4">
        <f t="shared" si="12"/>
        <v>55.026139999899897</v>
      </c>
      <c r="E272" s="1">
        <v>38937</v>
      </c>
      <c r="F272">
        <v>1418.2905000000001</v>
      </c>
      <c r="G272">
        <v>271671.03000000003</v>
      </c>
      <c r="H272">
        <f t="shared" si="13"/>
        <v>-270252.73950000003</v>
      </c>
      <c r="I272">
        <f>base!AB272</f>
        <v>-212742.9031</v>
      </c>
      <c r="J272">
        <f t="shared" si="14"/>
        <v>-57509.836400000029</v>
      </c>
    </row>
    <row r="273" spans="1:10" x14ac:dyDescent="0.25">
      <c r="A273" s="3">
        <v>-27411.935690900002</v>
      </c>
      <c r="B273" s="3">
        <v>-27436.647274099902</v>
      </c>
      <c r="C273" s="4">
        <f t="shared" si="12"/>
        <v>-24.711583199899906</v>
      </c>
      <c r="E273" s="1">
        <v>38938</v>
      </c>
      <c r="F273">
        <v>1414.5771</v>
      </c>
      <c r="G273">
        <v>271669.25</v>
      </c>
      <c r="H273">
        <f t="shared" si="13"/>
        <v>-270254.67290000001</v>
      </c>
      <c r="I273">
        <f>base!AB273</f>
        <v>-211963.36259999999</v>
      </c>
      <c r="J273">
        <f t="shared" si="14"/>
        <v>-58291.310300000012</v>
      </c>
    </row>
    <row r="274" spans="1:10" x14ac:dyDescent="0.25">
      <c r="A274" s="3">
        <v>-27183.246601059</v>
      </c>
      <c r="B274" s="3">
        <v>-27339.6632228989</v>
      </c>
      <c r="C274" s="4">
        <f t="shared" si="12"/>
        <v>-156.41662183990047</v>
      </c>
      <c r="E274" s="1">
        <v>38952</v>
      </c>
      <c r="F274">
        <v>1412.4010000000001</v>
      </c>
      <c r="G274">
        <v>271677.03000000003</v>
      </c>
      <c r="H274">
        <f t="shared" si="13"/>
        <v>-270264.62900000002</v>
      </c>
      <c r="I274">
        <f>base!AB274</f>
        <v>-238585.59969999999</v>
      </c>
      <c r="J274">
        <f t="shared" si="14"/>
        <v>-31679.029300000024</v>
      </c>
    </row>
    <row r="275" spans="1:10" x14ac:dyDescent="0.25">
      <c r="A275" s="3">
        <v>-24102.547999999901</v>
      </c>
      <c r="B275" s="3">
        <v>-24152.137299999999</v>
      </c>
      <c r="C275" s="4">
        <f t="shared" si="12"/>
        <v>-49.589300000097865</v>
      </c>
      <c r="E275" s="1">
        <v>38959</v>
      </c>
      <c r="F275">
        <v>1402.6204</v>
      </c>
      <c r="G275">
        <v>271624.56</v>
      </c>
      <c r="H275">
        <f t="shared" si="13"/>
        <v>-270221.93959999998</v>
      </c>
      <c r="I275">
        <f>base!AB275</f>
        <v>-260887.63039999997</v>
      </c>
      <c r="J275">
        <f t="shared" si="14"/>
        <v>-9334.3092000000179</v>
      </c>
    </row>
    <row r="276" spans="1:10" x14ac:dyDescent="0.25">
      <c r="A276" s="3">
        <v>700543.33600000001</v>
      </c>
      <c r="B276" s="3">
        <v>698505.66700000002</v>
      </c>
      <c r="C276" s="4">
        <f t="shared" si="12"/>
        <v>-2037.6689999999944</v>
      </c>
      <c r="E276" s="1">
        <v>38961</v>
      </c>
      <c r="F276">
        <v>1408.9015999999999</v>
      </c>
      <c r="G276">
        <v>271618.90000000002</v>
      </c>
      <c r="H276">
        <f t="shared" si="13"/>
        <v>-270209.99840000004</v>
      </c>
      <c r="I276">
        <f>base!AB276</f>
        <v>-260072.90830000001</v>
      </c>
      <c r="J276">
        <f t="shared" si="14"/>
        <v>-10137.09010000003</v>
      </c>
    </row>
    <row r="277" spans="1:10" x14ac:dyDescent="0.25">
      <c r="A277" s="3">
        <v>-148844.78999999899</v>
      </c>
      <c r="B277" s="3">
        <v>-148982.11300000001</v>
      </c>
      <c r="C277" s="4">
        <f t="shared" si="12"/>
        <v>-137.32300000102259</v>
      </c>
      <c r="E277" s="1">
        <v>38962</v>
      </c>
      <c r="F277">
        <v>1408.838</v>
      </c>
      <c r="G277">
        <v>246742.45</v>
      </c>
      <c r="H277">
        <f t="shared" si="13"/>
        <v>-245333.61200000002</v>
      </c>
      <c r="I277">
        <f>base!AB277</f>
        <v>-275497.05380000005</v>
      </c>
      <c r="J277">
        <f t="shared" si="14"/>
        <v>30163.44180000003</v>
      </c>
    </row>
    <row r="278" spans="1:10" x14ac:dyDescent="0.25">
      <c r="A278" s="3">
        <v>-71017.584699999905</v>
      </c>
      <c r="B278" s="3">
        <v>-71110.525099999999</v>
      </c>
      <c r="C278" s="4">
        <f t="shared" si="12"/>
        <v>-92.940400000094087</v>
      </c>
      <c r="E278" s="1">
        <v>38963</v>
      </c>
      <c r="F278">
        <v>1404.5626</v>
      </c>
      <c r="G278">
        <v>247081.60000000001</v>
      </c>
      <c r="H278">
        <f t="shared" si="13"/>
        <v>-245677.0374</v>
      </c>
      <c r="I278">
        <f>base!AB278</f>
        <v>-228028.27429999999</v>
      </c>
      <c r="J278">
        <f t="shared" si="14"/>
        <v>-17648.763100000011</v>
      </c>
    </row>
    <row r="279" spans="1:10" x14ac:dyDescent="0.25">
      <c r="A279" s="3">
        <v>-50025.328099999999</v>
      </c>
      <c r="B279" s="3">
        <v>-50114.812400000003</v>
      </c>
      <c r="C279" s="4">
        <f t="shared" si="12"/>
        <v>-89.484300000003714</v>
      </c>
      <c r="E279" s="1">
        <v>38964</v>
      </c>
      <c r="F279">
        <v>1394.0868</v>
      </c>
      <c r="G279">
        <v>247293.92</v>
      </c>
      <c r="H279">
        <f t="shared" si="13"/>
        <v>-245899.83320000002</v>
      </c>
      <c r="I279">
        <f>base!AB279</f>
        <v>-229058.32739999998</v>
      </c>
      <c r="J279">
        <f t="shared" si="14"/>
        <v>-16841.505800000043</v>
      </c>
    </row>
    <row r="280" spans="1:10" x14ac:dyDescent="0.25">
      <c r="A280" s="3">
        <v>-28942.4909999999</v>
      </c>
      <c r="B280" s="3">
        <v>-29047.5279999999</v>
      </c>
      <c r="C280" s="4">
        <f t="shared" si="12"/>
        <v>-105.03700000000026</v>
      </c>
      <c r="E280" s="1">
        <v>38976</v>
      </c>
      <c r="F280">
        <v>1394.9601</v>
      </c>
      <c r="G280">
        <v>247863.62</v>
      </c>
      <c r="H280">
        <f t="shared" si="13"/>
        <v>-246468.6599</v>
      </c>
      <c r="I280">
        <f>base!AB280</f>
        <v>-229068.7144</v>
      </c>
      <c r="J280">
        <f t="shared" si="14"/>
        <v>-17399.945500000002</v>
      </c>
    </row>
    <row r="281" spans="1:10" x14ac:dyDescent="0.25">
      <c r="A281" s="3">
        <v>-36599.798499999997</v>
      </c>
      <c r="B281" s="3">
        <v>-36690.0141</v>
      </c>
      <c r="C281" s="4">
        <f t="shared" si="12"/>
        <v>-90.215600000003178</v>
      </c>
      <c r="E281" s="1">
        <v>38987</v>
      </c>
      <c r="F281">
        <v>1392.2687000000001</v>
      </c>
      <c r="G281">
        <v>247923.55</v>
      </c>
      <c r="H281">
        <f t="shared" si="13"/>
        <v>-246531.2813</v>
      </c>
      <c r="I281">
        <f>base!AB281</f>
        <v>-221967.85199999998</v>
      </c>
      <c r="J281">
        <f t="shared" si="14"/>
        <v>-24563.429300000018</v>
      </c>
    </row>
    <row r="282" spans="1:10" x14ac:dyDescent="0.25">
      <c r="A282" s="3">
        <v>-29098.673129999999</v>
      </c>
      <c r="B282" s="3">
        <v>-28692.175630000002</v>
      </c>
      <c r="C282" s="4">
        <f t="shared" si="12"/>
        <v>406.49749999999767</v>
      </c>
      <c r="E282" s="1">
        <v>38991</v>
      </c>
      <c r="F282">
        <v>1388.3816999999999</v>
      </c>
      <c r="G282">
        <v>247948.7</v>
      </c>
      <c r="H282">
        <f t="shared" si="13"/>
        <v>-246560.31830000001</v>
      </c>
      <c r="I282">
        <f>base!AB282</f>
        <v>-173373.77149999997</v>
      </c>
      <c r="J282">
        <f t="shared" si="14"/>
        <v>-73186.54680000004</v>
      </c>
    </row>
    <row r="283" spans="1:10" x14ac:dyDescent="0.25">
      <c r="A283" s="3">
        <v>-29187.918969999901</v>
      </c>
      <c r="B283" s="3">
        <v>-29157.2055699999</v>
      </c>
      <c r="C283" s="4">
        <f t="shared" si="12"/>
        <v>30.713400000000547</v>
      </c>
      <c r="E283" s="1">
        <v>39022</v>
      </c>
      <c r="F283">
        <v>1414.4725000000001</v>
      </c>
      <c r="G283">
        <v>238324.92</v>
      </c>
      <c r="H283">
        <f t="shared" si="13"/>
        <v>-236910.44750000001</v>
      </c>
      <c r="I283">
        <f>base!AB283</f>
        <v>-151530.18229999999</v>
      </c>
      <c r="J283">
        <f t="shared" si="14"/>
        <v>-85380.265200000023</v>
      </c>
    </row>
    <row r="284" spans="1:10" x14ac:dyDescent="0.25">
      <c r="A284" s="3">
        <v>-26117.006970999999</v>
      </c>
      <c r="B284" s="3">
        <v>-26428.735571000001</v>
      </c>
      <c r="C284" s="4">
        <f t="shared" si="12"/>
        <v>-311.72860000000219</v>
      </c>
      <c r="E284" s="1">
        <v>39052</v>
      </c>
      <c r="F284">
        <v>1429.0406</v>
      </c>
      <c r="G284">
        <v>177129.61</v>
      </c>
      <c r="H284">
        <f t="shared" si="13"/>
        <v>-175700.56939999998</v>
      </c>
      <c r="I284">
        <f>base!AB284</f>
        <v>-153099.7297</v>
      </c>
      <c r="J284">
        <f t="shared" si="14"/>
        <v>-22600.839699999982</v>
      </c>
    </row>
    <row r="285" spans="1:10" x14ac:dyDescent="0.25">
      <c r="A285" s="3">
        <v>-24949.435024099999</v>
      </c>
      <c r="B285" s="3">
        <v>-25452.7567241</v>
      </c>
      <c r="C285" s="4">
        <f t="shared" si="12"/>
        <v>-503.32170000000042</v>
      </c>
      <c r="E285" s="1">
        <v>39083</v>
      </c>
      <c r="F285">
        <v>1497.2488000000001</v>
      </c>
      <c r="G285">
        <v>158361.01999999999</v>
      </c>
      <c r="H285">
        <f t="shared" si="13"/>
        <v>-156863.77119999999</v>
      </c>
      <c r="I285">
        <f>base!AB285</f>
        <v>-153218.87399999998</v>
      </c>
      <c r="J285">
        <f t="shared" si="14"/>
        <v>-3644.8972000000067</v>
      </c>
    </row>
    <row r="286" spans="1:10" x14ac:dyDescent="0.25">
      <c r="A286" s="3">
        <v>8862.7237399999703</v>
      </c>
      <c r="B286" s="3">
        <v>8872.1600399999807</v>
      </c>
      <c r="C286" s="4">
        <f t="shared" si="12"/>
        <v>9.4363000000103057</v>
      </c>
      <c r="E286" s="1">
        <v>39114</v>
      </c>
      <c r="F286">
        <v>1427.1663000000001</v>
      </c>
      <c r="G286">
        <v>179866.8</v>
      </c>
      <c r="H286">
        <f t="shared" si="13"/>
        <v>-178439.63369999998</v>
      </c>
      <c r="I286">
        <f>base!AB286</f>
        <v>-153439.72580000001</v>
      </c>
      <c r="J286">
        <f t="shared" si="14"/>
        <v>-24999.907899999962</v>
      </c>
    </row>
    <row r="287" spans="1:10" x14ac:dyDescent="0.25">
      <c r="A287" s="3">
        <v>-25948.4106498</v>
      </c>
      <c r="B287" s="3">
        <v>-26255.3280338</v>
      </c>
      <c r="C287" s="4">
        <f t="shared" si="12"/>
        <v>-306.91738400000031</v>
      </c>
      <c r="E287" s="1">
        <v>39124</v>
      </c>
      <c r="F287">
        <v>2005.8309999999999</v>
      </c>
      <c r="G287">
        <v>167419.81</v>
      </c>
      <c r="H287">
        <f t="shared" si="13"/>
        <v>-165413.97899999999</v>
      </c>
      <c r="I287">
        <f>base!AB287</f>
        <v>-153563.4039</v>
      </c>
      <c r="J287">
        <f t="shared" si="14"/>
        <v>-11850.575099999987</v>
      </c>
    </row>
    <row r="288" spans="1:10" x14ac:dyDescent="0.25">
      <c r="A288" s="3">
        <v>-27180.632229999901</v>
      </c>
      <c r="B288" s="3">
        <v>-27256.267930000002</v>
      </c>
      <c r="C288" s="4">
        <f t="shared" si="12"/>
        <v>-75.635700000100769</v>
      </c>
      <c r="E288" s="1">
        <v>39142</v>
      </c>
      <c r="F288">
        <v>1747.9387999999999</v>
      </c>
      <c r="G288">
        <v>167245.70000000001</v>
      </c>
      <c r="H288">
        <f t="shared" si="13"/>
        <v>-165497.76120000001</v>
      </c>
      <c r="I288">
        <f>base!AB288</f>
        <v>-154178.61120000001</v>
      </c>
      <c r="J288">
        <f t="shared" si="14"/>
        <v>-11319.149999999994</v>
      </c>
    </row>
    <row r="289" spans="1:10" x14ac:dyDescent="0.25">
      <c r="A289" s="3">
        <v>-25351.494054999999</v>
      </c>
      <c r="B289" s="3">
        <v>-25439.007655000001</v>
      </c>
      <c r="C289" s="4">
        <f t="shared" si="12"/>
        <v>-87.513600000002043</v>
      </c>
      <c r="E289" s="1">
        <v>39173</v>
      </c>
      <c r="F289">
        <v>1468.7068999999999</v>
      </c>
      <c r="G289">
        <v>173303.86</v>
      </c>
      <c r="H289">
        <f t="shared" si="13"/>
        <v>-171835.1531</v>
      </c>
      <c r="I289">
        <f>base!AB289</f>
        <v>-154319.76949999999</v>
      </c>
      <c r="J289">
        <f t="shared" si="14"/>
        <v>-17515.383600000001</v>
      </c>
    </row>
    <row r="290" spans="1:10" x14ac:dyDescent="0.25">
      <c r="A290" s="3">
        <v>-23484.904299999998</v>
      </c>
      <c r="B290" s="3">
        <v>-23579.093700000001</v>
      </c>
      <c r="C290" s="4">
        <f t="shared" si="12"/>
        <v>-94.189400000002934</v>
      </c>
      <c r="E290" s="1">
        <v>39203</v>
      </c>
      <c r="F290">
        <v>1440.6842999999999</v>
      </c>
      <c r="G290">
        <v>219652.45</v>
      </c>
      <c r="H290">
        <f t="shared" si="13"/>
        <v>-218211.76570000002</v>
      </c>
      <c r="I290">
        <f>base!AB290</f>
        <v>-165970.11379999999</v>
      </c>
      <c r="J290">
        <f t="shared" si="14"/>
        <v>-52241.651900000026</v>
      </c>
    </row>
    <row r="291" spans="1:10" x14ac:dyDescent="0.25">
      <c r="A291" s="3">
        <v>74145.299700000003</v>
      </c>
      <c r="B291" s="3">
        <v>74154.239000000001</v>
      </c>
      <c r="C291" s="4">
        <f t="shared" si="12"/>
        <v>8.9392999999981839</v>
      </c>
      <c r="E291" s="1">
        <v>39234</v>
      </c>
      <c r="F291">
        <v>1396.7063000000001</v>
      </c>
      <c r="G291">
        <v>231026.84</v>
      </c>
      <c r="H291">
        <f t="shared" si="13"/>
        <v>-229630.13370000001</v>
      </c>
      <c r="I291">
        <f>base!AB291</f>
        <v>-165859.64190000002</v>
      </c>
      <c r="J291">
        <f t="shared" si="14"/>
        <v>-63770.491799999989</v>
      </c>
    </row>
    <row r="292" spans="1:10" x14ac:dyDescent="0.25">
      <c r="A292" s="3">
        <v>-18383.206999999999</v>
      </c>
      <c r="B292" s="3">
        <v>-18420.836999999901</v>
      </c>
      <c r="C292" s="4">
        <f t="shared" si="12"/>
        <v>-37.629999999902793</v>
      </c>
      <c r="E292" s="1">
        <v>39264</v>
      </c>
      <c r="F292">
        <v>1398.2103999999999</v>
      </c>
      <c r="G292">
        <v>255151.83</v>
      </c>
      <c r="H292">
        <f t="shared" si="13"/>
        <v>-253753.61959999998</v>
      </c>
      <c r="I292">
        <f>base!AB292</f>
        <v>-161569.75770000002</v>
      </c>
      <c r="J292">
        <f t="shared" si="14"/>
        <v>-92183.86189999996</v>
      </c>
    </row>
    <row r="293" spans="1:10" x14ac:dyDescent="0.25">
      <c r="A293" s="3">
        <v>-45262.328990000002</v>
      </c>
      <c r="B293" s="3">
        <v>-45328.9116499999</v>
      </c>
      <c r="C293" s="4">
        <f t="shared" si="12"/>
        <v>-66.582659999898169</v>
      </c>
      <c r="E293" s="1">
        <v>39295</v>
      </c>
      <c r="F293">
        <v>1391.7577000000001</v>
      </c>
      <c r="G293">
        <v>261813.95</v>
      </c>
      <c r="H293">
        <f t="shared" si="13"/>
        <v>-260422.19230000002</v>
      </c>
      <c r="I293">
        <f>base!AB293</f>
        <v>-152262.08749999999</v>
      </c>
      <c r="J293">
        <f t="shared" si="14"/>
        <v>-108160.10480000003</v>
      </c>
    </row>
    <row r="294" spans="1:10" x14ac:dyDescent="0.25">
      <c r="A294" s="3">
        <v>-10779.88264</v>
      </c>
      <c r="B294" s="3">
        <v>-10801.022339999899</v>
      </c>
      <c r="C294" s="4">
        <f t="shared" si="12"/>
        <v>-21.139699999899676</v>
      </c>
      <c r="E294" s="1">
        <v>39326</v>
      </c>
      <c r="F294">
        <v>1384.2646</v>
      </c>
      <c r="G294">
        <v>237060.72</v>
      </c>
      <c r="H294">
        <f t="shared" si="13"/>
        <v>-235676.45540000001</v>
      </c>
      <c r="I294">
        <f>base!AB294</f>
        <v>-153645.82089999999</v>
      </c>
      <c r="J294">
        <f t="shared" si="14"/>
        <v>-82030.634500000015</v>
      </c>
    </row>
    <row r="295" spans="1:10" x14ac:dyDescent="0.25">
      <c r="A295" s="3">
        <v>-23016.368311999999</v>
      </c>
      <c r="B295" s="3">
        <v>-23556.0179519999</v>
      </c>
      <c r="C295" s="4">
        <f t="shared" si="12"/>
        <v>-539.64963999990141</v>
      </c>
      <c r="E295" s="1">
        <v>39356</v>
      </c>
      <c r="F295">
        <v>1367.5482999999999</v>
      </c>
      <c r="G295">
        <v>233313.75</v>
      </c>
      <c r="H295">
        <f t="shared" si="13"/>
        <v>-231946.20170000001</v>
      </c>
      <c r="I295">
        <f>base!AB295</f>
        <v>-247935.21909999999</v>
      </c>
      <c r="J295">
        <f t="shared" si="14"/>
        <v>15989.017399999982</v>
      </c>
    </row>
    <row r="296" spans="1:10" x14ac:dyDescent="0.25">
      <c r="A296" s="3">
        <v>-22848.563944270001</v>
      </c>
      <c r="B296" s="3">
        <v>-22925.573563869901</v>
      </c>
      <c r="C296" s="4">
        <f t="shared" si="12"/>
        <v>-77.009619599899452</v>
      </c>
      <c r="E296" s="1">
        <v>39387</v>
      </c>
      <c r="F296">
        <v>1409.7456</v>
      </c>
      <c r="G296">
        <v>187402.9</v>
      </c>
      <c r="H296">
        <f t="shared" si="13"/>
        <v>-185993.1544</v>
      </c>
      <c r="I296">
        <f>base!AB296</f>
        <v>-250899.5257</v>
      </c>
      <c r="J296">
        <f t="shared" si="14"/>
        <v>64906.371299999999</v>
      </c>
    </row>
    <row r="297" spans="1:10" x14ac:dyDescent="0.25">
      <c r="A297" s="3">
        <v>-23536.516500999998</v>
      </c>
      <c r="B297" s="3">
        <v>-23024.615100999999</v>
      </c>
      <c r="C297" s="4">
        <f t="shared" si="12"/>
        <v>511.90139999999883</v>
      </c>
      <c r="E297" s="1">
        <v>39417</v>
      </c>
      <c r="F297">
        <v>1413.23</v>
      </c>
      <c r="G297">
        <v>179167.06</v>
      </c>
      <c r="H297">
        <f t="shared" si="13"/>
        <v>-177753.83</v>
      </c>
      <c r="I297">
        <f>base!AB297</f>
        <v>-287186.641</v>
      </c>
      <c r="J297">
        <f t="shared" si="14"/>
        <v>109432.81100000002</v>
      </c>
    </row>
    <row r="298" spans="1:10" x14ac:dyDescent="0.25">
      <c r="A298" s="3">
        <v>-25761.386999999999</v>
      </c>
      <c r="B298" s="3">
        <v>-25933.182400000002</v>
      </c>
      <c r="C298" s="4">
        <f t="shared" si="12"/>
        <v>-171.7954000000027</v>
      </c>
      <c r="E298" s="1">
        <v>39423</v>
      </c>
      <c r="F298">
        <v>1453.3225</v>
      </c>
      <c r="G298">
        <v>171184.44</v>
      </c>
      <c r="H298">
        <f t="shared" si="13"/>
        <v>-169731.11749999999</v>
      </c>
      <c r="I298">
        <f>base!AB298</f>
        <v>-270049.07819999999</v>
      </c>
      <c r="J298">
        <f t="shared" si="14"/>
        <v>100317.9607</v>
      </c>
    </row>
    <row r="299" spans="1:10" x14ac:dyDescent="0.25">
      <c r="A299" s="3">
        <v>-1871.55330000002</v>
      </c>
      <c r="B299" s="3">
        <v>-1922.52990000003</v>
      </c>
      <c r="C299" s="4">
        <f t="shared" si="12"/>
        <v>-50.976600000009967</v>
      </c>
      <c r="E299" s="1">
        <v>39435</v>
      </c>
      <c r="F299">
        <v>1672.6479999999999</v>
      </c>
      <c r="G299">
        <v>171590.02</v>
      </c>
      <c r="H299">
        <f t="shared" si="13"/>
        <v>-169917.372</v>
      </c>
      <c r="I299">
        <f>base!AB299</f>
        <v>-246409.68429999999</v>
      </c>
      <c r="J299">
        <f t="shared" si="14"/>
        <v>76492.312299999991</v>
      </c>
    </row>
    <row r="300" spans="1:10" x14ac:dyDescent="0.25">
      <c r="A300" s="3">
        <v>52630.139499999903</v>
      </c>
      <c r="B300" s="3">
        <v>52520.306899999901</v>
      </c>
      <c r="C300" s="4">
        <f t="shared" si="12"/>
        <v>-109.83260000000155</v>
      </c>
      <c r="E300" s="1">
        <v>39448</v>
      </c>
      <c r="F300">
        <v>1445.3656000000001</v>
      </c>
      <c r="G300">
        <v>171847.06</v>
      </c>
      <c r="H300">
        <f t="shared" si="13"/>
        <v>-170401.69440000001</v>
      </c>
      <c r="I300">
        <f>base!AB300</f>
        <v>-236786.45559999999</v>
      </c>
      <c r="J300">
        <f t="shared" si="14"/>
        <v>66384.761199999979</v>
      </c>
    </row>
    <row r="301" spans="1:10" x14ac:dyDescent="0.25">
      <c r="A301" s="3">
        <v>-105707.814999999</v>
      </c>
      <c r="B301" s="3">
        <v>-105814.66599999899</v>
      </c>
      <c r="C301" s="4">
        <f t="shared" si="12"/>
        <v>-106.85099999999511</v>
      </c>
      <c r="E301" s="1">
        <v>39452</v>
      </c>
      <c r="F301">
        <v>2313.1025</v>
      </c>
      <c r="G301">
        <v>152642.92000000001</v>
      </c>
      <c r="H301">
        <f t="shared" si="13"/>
        <v>-150329.8175</v>
      </c>
      <c r="I301">
        <f>base!AB301</f>
        <v>-175546.65479999999</v>
      </c>
      <c r="J301">
        <f t="shared" si="14"/>
        <v>25216.837299999985</v>
      </c>
    </row>
    <row r="302" spans="1:10" x14ac:dyDescent="0.25">
      <c r="A302" s="3">
        <v>-51959.016884999997</v>
      </c>
      <c r="B302" s="3">
        <v>-52110.936209999898</v>
      </c>
      <c r="C302" s="4">
        <f t="shared" si="12"/>
        <v>-151.91932499990071</v>
      </c>
      <c r="E302" s="1">
        <v>39453</v>
      </c>
      <c r="F302">
        <v>1733.8209999999999</v>
      </c>
      <c r="G302">
        <v>152336.69</v>
      </c>
      <c r="H302">
        <f t="shared" si="13"/>
        <v>-150602.86900000001</v>
      </c>
      <c r="I302">
        <f>base!AB302</f>
        <v>-156331.49860000002</v>
      </c>
      <c r="J302">
        <f t="shared" si="14"/>
        <v>5728.6296000000148</v>
      </c>
    </row>
    <row r="303" spans="1:10" x14ac:dyDescent="0.25">
      <c r="A303" s="3">
        <v>-61889.076759999902</v>
      </c>
      <c r="B303" s="3">
        <v>-62072.068929999899</v>
      </c>
      <c r="C303" s="4">
        <f t="shared" si="12"/>
        <v>-182.99216999999771</v>
      </c>
      <c r="E303" s="1">
        <v>39479</v>
      </c>
      <c r="F303">
        <v>1770.2931000000001</v>
      </c>
      <c r="G303">
        <v>153622.32999999999</v>
      </c>
      <c r="H303">
        <f t="shared" si="13"/>
        <v>-151852.03689999998</v>
      </c>
      <c r="I303">
        <f>base!AB303</f>
        <v>-156681.21290000001</v>
      </c>
      <c r="J303">
        <f t="shared" si="14"/>
        <v>4829.1760000000359</v>
      </c>
    </row>
    <row r="304" spans="1:10" x14ac:dyDescent="0.25">
      <c r="A304" s="3">
        <v>-38311.852099999902</v>
      </c>
      <c r="B304" s="3">
        <v>-38361.912799999998</v>
      </c>
      <c r="C304" s="4">
        <f t="shared" si="12"/>
        <v>-50.060700000096404</v>
      </c>
      <c r="E304" s="1">
        <v>39508</v>
      </c>
      <c r="F304">
        <v>1505.1488999999999</v>
      </c>
      <c r="G304">
        <v>152331.14000000001</v>
      </c>
      <c r="H304">
        <f t="shared" si="13"/>
        <v>-150825.99110000001</v>
      </c>
      <c r="I304">
        <f>base!AB304</f>
        <v>-178256.98499999999</v>
      </c>
      <c r="J304">
        <f t="shared" si="14"/>
        <v>27430.993899999972</v>
      </c>
    </row>
    <row r="305" spans="1:10" x14ac:dyDescent="0.25">
      <c r="A305" s="3">
        <v>-34738.472000000002</v>
      </c>
      <c r="B305" s="3">
        <v>-34957.619999999901</v>
      </c>
      <c r="C305" s="4">
        <f t="shared" si="12"/>
        <v>-219.14799999989918</v>
      </c>
      <c r="E305" s="1">
        <v>39539</v>
      </c>
      <c r="F305">
        <v>1458.6806999999999</v>
      </c>
      <c r="G305">
        <v>180633.16</v>
      </c>
      <c r="H305">
        <f t="shared" si="13"/>
        <v>-179174.47930000001</v>
      </c>
      <c r="I305">
        <f>base!AB305</f>
        <v>-165130.86859999999</v>
      </c>
      <c r="J305">
        <f t="shared" si="14"/>
        <v>-14043.610700000019</v>
      </c>
    </row>
    <row r="306" spans="1:10" x14ac:dyDescent="0.25">
      <c r="A306" s="3">
        <v>-26478.1276</v>
      </c>
      <c r="B306" s="3">
        <v>-26687.819899999999</v>
      </c>
      <c r="C306" s="4">
        <f t="shared" si="12"/>
        <v>-209.6922999999988</v>
      </c>
      <c r="E306" s="1">
        <v>39569</v>
      </c>
      <c r="F306">
        <v>1443.6478</v>
      </c>
      <c r="G306">
        <v>209748.48000000001</v>
      </c>
      <c r="H306">
        <f t="shared" si="13"/>
        <v>-208304.8322</v>
      </c>
      <c r="I306">
        <f>base!AB306</f>
        <v>-165249.2415</v>
      </c>
      <c r="J306">
        <f t="shared" si="14"/>
        <v>-43055.590700000001</v>
      </c>
    </row>
    <row r="307" spans="1:10" x14ac:dyDescent="0.25">
      <c r="A307" s="3">
        <v>-25296.5452</v>
      </c>
      <c r="B307" s="3">
        <v>-25307.214449999901</v>
      </c>
      <c r="C307" s="4">
        <f t="shared" si="12"/>
        <v>-10.669249999900785</v>
      </c>
      <c r="E307" s="1">
        <v>39600</v>
      </c>
      <c r="F307">
        <v>1406.6284000000001</v>
      </c>
      <c r="G307">
        <v>198857.67</v>
      </c>
      <c r="H307">
        <f t="shared" si="13"/>
        <v>-197451.04160000003</v>
      </c>
      <c r="I307">
        <f>base!AB307</f>
        <v>-165321.3253</v>
      </c>
      <c r="J307">
        <f t="shared" si="14"/>
        <v>-32129.716300000029</v>
      </c>
    </row>
    <row r="308" spans="1:10" x14ac:dyDescent="0.25">
      <c r="A308" s="3">
        <v>-21102.319950000001</v>
      </c>
      <c r="B308" s="3">
        <v>-21516.463449999999</v>
      </c>
      <c r="C308" s="4">
        <f t="shared" si="12"/>
        <v>-414.14349999999831</v>
      </c>
      <c r="E308" s="1">
        <v>39630</v>
      </c>
      <c r="F308">
        <v>1387.1416999999999</v>
      </c>
      <c r="G308">
        <v>258331.36</v>
      </c>
      <c r="H308">
        <f t="shared" si="13"/>
        <v>-256944.21829999998</v>
      </c>
      <c r="I308">
        <f>base!AB308</f>
        <v>-171662.59079999998</v>
      </c>
      <c r="J308">
        <f t="shared" si="14"/>
        <v>-85281.627500000002</v>
      </c>
    </row>
    <row r="309" spans="1:10" x14ac:dyDescent="0.25">
      <c r="A309" s="3">
        <v>-24520.8305699999</v>
      </c>
      <c r="B309" s="3">
        <v>-24041.468069999901</v>
      </c>
      <c r="C309" s="4">
        <f t="shared" si="12"/>
        <v>479.36249999999927</v>
      </c>
      <c r="E309" s="1">
        <v>39631</v>
      </c>
      <c r="F309">
        <v>1399.0459000000001</v>
      </c>
      <c r="G309">
        <v>243701.28</v>
      </c>
      <c r="H309">
        <f t="shared" si="13"/>
        <v>-242302.2341</v>
      </c>
      <c r="I309">
        <f>base!AB309</f>
        <v>-218040.98069999999</v>
      </c>
      <c r="J309">
        <f t="shared" si="14"/>
        <v>-24261.253400000016</v>
      </c>
    </row>
    <row r="310" spans="1:10" x14ac:dyDescent="0.25">
      <c r="A310" s="3">
        <v>-23819.075400000002</v>
      </c>
      <c r="B310" s="3">
        <v>-24386.155699999999</v>
      </c>
      <c r="C310" s="4">
        <f t="shared" si="12"/>
        <v>-567.08029999999781</v>
      </c>
      <c r="E310" s="1">
        <v>39661</v>
      </c>
      <c r="F310">
        <v>1392.8651</v>
      </c>
      <c r="G310">
        <v>245009.69</v>
      </c>
      <c r="H310">
        <f t="shared" si="13"/>
        <v>-243616.82490000001</v>
      </c>
      <c r="I310">
        <f>base!AB310</f>
        <v>-229462.1844</v>
      </c>
      <c r="J310">
        <f t="shared" si="14"/>
        <v>-14154.640500000009</v>
      </c>
    </row>
    <row r="311" spans="1:10" x14ac:dyDescent="0.25">
      <c r="A311" s="3">
        <v>-20594.104999999901</v>
      </c>
      <c r="B311" s="3">
        <v>-20748.6423</v>
      </c>
      <c r="C311" s="4">
        <f t="shared" si="12"/>
        <v>-154.53730000009818</v>
      </c>
      <c r="E311" s="1">
        <v>39692</v>
      </c>
      <c r="F311">
        <v>1390.7871</v>
      </c>
      <c r="G311">
        <v>222976.22</v>
      </c>
      <c r="H311">
        <f t="shared" si="13"/>
        <v>-221585.43290000001</v>
      </c>
      <c r="I311">
        <f>base!AB311</f>
        <v>-253615.18349999998</v>
      </c>
      <c r="J311">
        <f t="shared" si="14"/>
        <v>32029.75059999997</v>
      </c>
    </row>
    <row r="312" spans="1:10" x14ac:dyDescent="0.25">
      <c r="A312" s="3">
        <v>-25097.309799999999</v>
      </c>
      <c r="B312" s="3">
        <v>-25239.436699999998</v>
      </c>
      <c r="C312" s="4">
        <f t="shared" si="12"/>
        <v>-142.1268999999993</v>
      </c>
      <c r="E312" s="1">
        <v>39718</v>
      </c>
      <c r="F312">
        <v>1375.318</v>
      </c>
      <c r="G312">
        <v>245731.5</v>
      </c>
      <c r="H312">
        <f t="shared" si="13"/>
        <v>-244356.182</v>
      </c>
      <c r="I312">
        <f>base!AB312</f>
        <v>-260422.4399</v>
      </c>
      <c r="J312">
        <f t="shared" si="14"/>
        <v>16066.257899999997</v>
      </c>
    </row>
    <row r="313" spans="1:10" x14ac:dyDescent="0.25">
      <c r="E313" s="1">
        <v>39722</v>
      </c>
      <c r="F313">
        <v>1366.2103</v>
      </c>
      <c r="G313">
        <v>245687.28</v>
      </c>
      <c r="H313">
        <f t="shared" si="13"/>
        <v>-244321.06969999999</v>
      </c>
      <c r="I313">
        <f>base!AB313</f>
        <v>-260298.37330000001</v>
      </c>
      <c r="J313">
        <f t="shared" si="14"/>
        <v>15977.303600000014</v>
      </c>
    </row>
    <row r="314" spans="1:10" x14ac:dyDescent="0.25">
      <c r="E314" s="1">
        <v>39753</v>
      </c>
      <c r="F314">
        <v>1426.2499</v>
      </c>
      <c r="G314">
        <v>192107.83</v>
      </c>
      <c r="H314">
        <f t="shared" si="13"/>
        <v>-190681.58009999999</v>
      </c>
      <c r="I314">
        <f>base!AB314</f>
        <v>-235569.91209999999</v>
      </c>
      <c r="J314">
        <f t="shared" si="14"/>
        <v>44888.331999999995</v>
      </c>
    </row>
    <row r="315" spans="1:10" x14ac:dyDescent="0.25">
      <c r="E315" s="1">
        <v>39754</v>
      </c>
      <c r="F315">
        <v>1545.9469999999999</v>
      </c>
      <c r="G315">
        <v>151977.84</v>
      </c>
      <c r="H315">
        <f t="shared" si="13"/>
        <v>-150431.89300000001</v>
      </c>
      <c r="I315">
        <f>base!AB315</f>
        <v>-231833.08260000002</v>
      </c>
      <c r="J315">
        <f t="shared" si="14"/>
        <v>81401.189600000012</v>
      </c>
    </row>
    <row r="316" spans="1:10" x14ac:dyDescent="0.25">
      <c r="E316" s="1">
        <v>39783</v>
      </c>
      <c r="F316">
        <v>1423.0148999999999</v>
      </c>
      <c r="G316">
        <v>153605.94</v>
      </c>
      <c r="H316">
        <f t="shared" si="13"/>
        <v>-152182.92509999999</v>
      </c>
      <c r="I316">
        <f>base!AB316</f>
        <v>-185896.1249</v>
      </c>
      <c r="J316">
        <f t="shared" si="14"/>
        <v>33713.199800000002</v>
      </c>
    </row>
    <row r="317" spans="1:10" x14ac:dyDescent="0.25">
      <c r="E317" s="1">
        <v>39814</v>
      </c>
      <c r="F317">
        <v>1445.8424</v>
      </c>
      <c r="G317">
        <v>146874.34</v>
      </c>
      <c r="H317">
        <f t="shared" si="13"/>
        <v>-145428.4976</v>
      </c>
      <c r="I317">
        <f>base!AB317</f>
        <v>-177659.29550000001</v>
      </c>
      <c r="J317">
        <f t="shared" si="14"/>
        <v>32230.797900000005</v>
      </c>
    </row>
    <row r="318" spans="1:10" x14ac:dyDescent="0.25">
      <c r="E318" s="1">
        <v>39845</v>
      </c>
      <c r="F318">
        <v>1426.7399</v>
      </c>
      <c r="G318">
        <v>146697.89000000001</v>
      </c>
      <c r="H318">
        <f t="shared" si="13"/>
        <v>-145271.15010000003</v>
      </c>
      <c r="I318">
        <f>base!AB318</f>
        <v>-169622.367</v>
      </c>
      <c r="J318">
        <f t="shared" si="14"/>
        <v>24351.21689999997</v>
      </c>
    </row>
    <row r="319" spans="1:10" x14ac:dyDescent="0.25">
      <c r="E319" s="1">
        <v>39862</v>
      </c>
      <c r="F319">
        <v>1677.9221</v>
      </c>
      <c r="G319">
        <v>171208.12</v>
      </c>
      <c r="H319">
        <f t="shared" si="13"/>
        <v>-169530.1979</v>
      </c>
      <c r="I319">
        <f>base!AB319</f>
        <v>-169808.79079999999</v>
      </c>
      <c r="J319">
        <f t="shared" si="14"/>
        <v>278.59289999998873</v>
      </c>
    </row>
    <row r="320" spans="1:10" x14ac:dyDescent="0.25">
      <c r="E320" s="1">
        <v>39868</v>
      </c>
      <c r="F320">
        <v>1752.2212999999999</v>
      </c>
      <c r="G320">
        <v>171569.25</v>
      </c>
      <c r="H320">
        <f t="shared" si="13"/>
        <v>-169817.0287</v>
      </c>
      <c r="I320">
        <f>base!AB320</f>
        <v>-169859.7574</v>
      </c>
      <c r="J320">
        <f t="shared" si="14"/>
        <v>42.728700000006938</v>
      </c>
    </row>
    <row r="321" spans="5:10" x14ac:dyDescent="0.25">
      <c r="E321" s="1">
        <v>39873</v>
      </c>
      <c r="F321">
        <v>1575.8661999999999</v>
      </c>
      <c r="G321">
        <v>171796.47</v>
      </c>
      <c r="H321">
        <f t="shared" si="13"/>
        <v>-170220.60380000001</v>
      </c>
      <c r="I321">
        <f>base!AB321</f>
        <v>-170295.77369999999</v>
      </c>
      <c r="J321">
        <f t="shared" si="14"/>
        <v>75.169899999978952</v>
      </c>
    </row>
    <row r="322" spans="5:10" x14ac:dyDescent="0.25">
      <c r="E322" s="1">
        <v>39904</v>
      </c>
      <c r="F322">
        <v>1488.758</v>
      </c>
      <c r="G322">
        <v>148183.53</v>
      </c>
      <c r="H322">
        <f t="shared" si="13"/>
        <v>-146694.772</v>
      </c>
      <c r="I322">
        <f>base!AB322</f>
        <v>-150212.53539999999</v>
      </c>
      <c r="J322">
        <f t="shared" si="14"/>
        <v>3517.7633999999962</v>
      </c>
    </row>
    <row r="323" spans="5:10" x14ac:dyDescent="0.25">
      <c r="E323" s="1">
        <v>39934</v>
      </c>
      <c r="F323">
        <v>1442.8142</v>
      </c>
      <c r="G323">
        <v>212856.61</v>
      </c>
      <c r="H323">
        <f t="shared" ref="H323:H386" si="15">F323-G323</f>
        <v>-211413.79579999999</v>
      </c>
      <c r="I323">
        <f>base!AB323</f>
        <v>-150480.38130000001</v>
      </c>
      <c r="J323">
        <f t="shared" ref="J323:J386" si="16">H323-I323</f>
        <v>-60933.414499999984</v>
      </c>
    </row>
    <row r="324" spans="5:10" x14ac:dyDescent="0.25">
      <c r="E324" s="1">
        <v>39965</v>
      </c>
      <c r="F324">
        <v>1418.1024</v>
      </c>
      <c r="G324">
        <v>197175.5</v>
      </c>
      <c r="H324">
        <f t="shared" si="15"/>
        <v>-195757.3976</v>
      </c>
      <c r="I324">
        <f>base!AB324</f>
        <v>-151681.57</v>
      </c>
      <c r="J324">
        <f t="shared" si="16"/>
        <v>-44075.82759999999</v>
      </c>
    </row>
    <row r="325" spans="5:10" x14ac:dyDescent="0.25">
      <c r="E325" s="1">
        <v>39992</v>
      </c>
      <c r="F325">
        <v>1419.5734</v>
      </c>
      <c r="G325">
        <v>220206.34</v>
      </c>
      <c r="H325">
        <f t="shared" si="15"/>
        <v>-218786.7666</v>
      </c>
      <c r="I325">
        <f>base!AB325</f>
        <v>-150648.72170000002</v>
      </c>
      <c r="J325">
        <f t="shared" si="16"/>
        <v>-68138.044899999979</v>
      </c>
    </row>
    <row r="326" spans="5:10" x14ac:dyDescent="0.25">
      <c r="E326" s="1">
        <v>39995</v>
      </c>
      <c r="F326">
        <v>1413.2645</v>
      </c>
      <c r="G326">
        <v>220154.69</v>
      </c>
      <c r="H326">
        <f t="shared" si="15"/>
        <v>-218741.42550000001</v>
      </c>
      <c r="I326">
        <f>base!AB326</f>
        <v>-178994.1312</v>
      </c>
      <c r="J326">
        <f t="shared" si="16"/>
        <v>-39747.294300000009</v>
      </c>
    </row>
    <row r="327" spans="5:10" x14ac:dyDescent="0.25">
      <c r="E327" s="1">
        <v>40026</v>
      </c>
      <c r="F327">
        <v>1400.8920000000001</v>
      </c>
      <c r="G327">
        <v>205970.88</v>
      </c>
      <c r="H327">
        <f t="shared" si="15"/>
        <v>-204569.98800000001</v>
      </c>
      <c r="I327">
        <f>base!AB327</f>
        <v>-208139.87299999999</v>
      </c>
      <c r="J327">
        <f t="shared" si="16"/>
        <v>3569.8849999999802</v>
      </c>
    </row>
    <row r="328" spans="5:10" x14ac:dyDescent="0.25">
      <c r="E328" s="1">
        <v>40042</v>
      </c>
      <c r="F328">
        <v>1390.2501999999999</v>
      </c>
      <c r="G328">
        <v>220676.34</v>
      </c>
      <c r="H328">
        <f t="shared" si="15"/>
        <v>-219286.08979999999</v>
      </c>
      <c r="I328">
        <f>base!AB328</f>
        <v>-197294.5754</v>
      </c>
      <c r="J328">
        <f t="shared" si="16"/>
        <v>-21991.514399999985</v>
      </c>
    </row>
    <row r="329" spans="5:10" x14ac:dyDescent="0.25">
      <c r="E329" s="1">
        <v>40045</v>
      </c>
      <c r="F329">
        <v>1384.0045</v>
      </c>
      <c r="G329">
        <v>220631.56</v>
      </c>
      <c r="H329">
        <f t="shared" si="15"/>
        <v>-219247.55549999999</v>
      </c>
      <c r="I329">
        <f>base!AB329</f>
        <v>-256810.00840000002</v>
      </c>
      <c r="J329">
        <f t="shared" si="16"/>
        <v>37562.452900000033</v>
      </c>
    </row>
    <row r="330" spans="5:10" x14ac:dyDescent="0.25">
      <c r="E330" s="1">
        <v>40057</v>
      </c>
      <c r="F330">
        <v>1383.3579</v>
      </c>
      <c r="G330">
        <v>220550.39</v>
      </c>
      <c r="H330">
        <f t="shared" si="15"/>
        <v>-219167.03210000001</v>
      </c>
      <c r="I330">
        <f>base!AB330</f>
        <v>-243505.35200000001</v>
      </c>
      <c r="J330">
        <f t="shared" si="16"/>
        <v>24338.319900000002</v>
      </c>
    </row>
    <row r="331" spans="5:10" x14ac:dyDescent="0.25">
      <c r="E331" s="1">
        <v>40058</v>
      </c>
      <c r="F331">
        <v>1383.3723</v>
      </c>
      <c r="G331">
        <v>204707.31</v>
      </c>
      <c r="H331">
        <f t="shared" si="15"/>
        <v>-203323.93770000001</v>
      </c>
      <c r="I331">
        <f>base!AB331</f>
        <v>-221493.01860000001</v>
      </c>
      <c r="J331">
        <f t="shared" si="16"/>
        <v>18169.080900000001</v>
      </c>
    </row>
    <row r="332" spans="5:10" x14ac:dyDescent="0.25">
      <c r="E332" s="1">
        <v>40087</v>
      </c>
      <c r="F332">
        <v>1370.0018</v>
      </c>
      <c r="G332">
        <v>205590.66</v>
      </c>
      <c r="H332">
        <f t="shared" si="15"/>
        <v>-204220.65820000001</v>
      </c>
      <c r="I332">
        <f>base!AB332</f>
        <v>-244264.48150000002</v>
      </c>
      <c r="J332">
        <f t="shared" si="16"/>
        <v>40043.823300000018</v>
      </c>
    </row>
    <row r="333" spans="5:10" x14ac:dyDescent="0.25">
      <c r="E333" s="1">
        <v>40100</v>
      </c>
      <c r="F333">
        <v>1544.7561000000001</v>
      </c>
      <c r="G333">
        <v>149476.06</v>
      </c>
      <c r="H333">
        <f t="shared" si="15"/>
        <v>-147931.3039</v>
      </c>
      <c r="I333">
        <f>base!AB333</f>
        <v>-244240.4835</v>
      </c>
      <c r="J333">
        <f t="shared" si="16"/>
        <v>96309.179600000003</v>
      </c>
    </row>
    <row r="334" spans="5:10" x14ac:dyDescent="0.25">
      <c r="E334" s="1">
        <v>40118</v>
      </c>
      <c r="F334">
        <v>1408.7727</v>
      </c>
      <c r="G334">
        <v>149536.07999999999</v>
      </c>
      <c r="H334">
        <f t="shared" si="15"/>
        <v>-148127.30729999999</v>
      </c>
      <c r="I334">
        <f>base!AB334</f>
        <v>-190705.0454</v>
      </c>
      <c r="J334">
        <f t="shared" si="16"/>
        <v>42577.738100000017</v>
      </c>
    </row>
    <row r="335" spans="5:10" x14ac:dyDescent="0.25">
      <c r="E335" s="1">
        <v>40148</v>
      </c>
      <c r="F335">
        <v>1408.9572000000001</v>
      </c>
      <c r="G335">
        <v>169396.77</v>
      </c>
      <c r="H335">
        <f t="shared" si="15"/>
        <v>-167987.81279999999</v>
      </c>
      <c r="I335">
        <f>base!AB335</f>
        <v>-152096.64540000001</v>
      </c>
      <c r="J335">
        <f t="shared" si="16"/>
        <v>-15891.167399999977</v>
      </c>
    </row>
    <row r="336" spans="5:10" x14ac:dyDescent="0.25">
      <c r="E336" s="1">
        <v>40179</v>
      </c>
      <c r="F336">
        <v>1442.8418999999999</v>
      </c>
      <c r="G336">
        <v>151516.48000000001</v>
      </c>
      <c r="H336">
        <f t="shared" si="15"/>
        <v>-150073.63810000001</v>
      </c>
      <c r="I336">
        <f>base!AB336</f>
        <v>-145322.34080000001</v>
      </c>
      <c r="J336">
        <f t="shared" si="16"/>
        <v>-4751.2973000000056</v>
      </c>
    </row>
    <row r="337" spans="5:10" x14ac:dyDescent="0.25">
      <c r="E337" s="1">
        <v>40197</v>
      </c>
      <c r="F337">
        <v>1784.8676</v>
      </c>
      <c r="G337">
        <v>143344.19</v>
      </c>
      <c r="H337">
        <f t="shared" si="15"/>
        <v>-141559.3224</v>
      </c>
      <c r="I337">
        <f>base!AB337</f>
        <v>-145175.1502</v>
      </c>
      <c r="J337">
        <f t="shared" si="16"/>
        <v>3615.8277999999991</v>
      </c>
    </row>
    <row r="338" spans="5:10" x14ac:dyDescent="0.25">
      <c r="E338" s="1">
        <v>40198</v>
      </c>
      <c r="F338">
        <v>1910.0715</v>
      </c>
      <c r="G338">
        <v>143542</v>
      </c>
      <c r="H338">
        <f t="shared" si="15"/>
        <v>-141631.92850000001</v>
      </c>
      <c r="I338">
        <f>base!AB338</f>
        <v>-169422.5969</v>
      </c>
      <c r="J338">
        <f t="shared" si="16"/>
        <v>27790.668399999995</v>
      </c>
    </row>
    <row r="339" spans="5:10" x14ac:dyDescent="0.25">
      <c r="E339" s="1">
        <v>40199</v>
      </c>
      <c r="F339">
        <v>2149.6977999999999</v>
      </c>
      <c r="G339">
        <v>143883.48000000001</v>
      </c>
      <c r="H339">
        <f t="shared" si="15"/>
        <v>-141733.78220000002</v>
      </c>
      <c r="I339">
        <f>base!AB339</f>
        <v>-169987.55730000001</v>
      </c>
      <c r="J339">
        <f t="shared" si="16"/>
        <v>28253.775099999999</v>
      </c>
    </row>
    <row r="340" spans="5:10" x14ac:dyDescent="0.25">
      <c r="E340" s="1">
        <v>40200</v>
      </c>
      <c r="F340">
        <v>1825.0454</v>
      </c>
      <c r="G340">
        <v>143643.01999999999</v>
      </c>
      <c r="H340">
        <f t="shared" si="15"/>
        <v>-141817.97459999999</v>
      </c>
      <c r="I340">
        <f>base!AB340</f>
        <v>-146538.91160000002</v>
      </c>
      <c r="J340">
        <f t="shared" si="16"/>
        <v>4720.9370000000345</v>
      </c>
    </row>
    <row r="341" spans="5:10" x14ac:dyDescent="0.25">
      <c r="E341" s="1">
        <v>40210</v>
      </c>
      <c r="F341">
        <v>1628.8176000000001</v>
      </c>
      <c r="G341">
        <v>143722.35999999999</v>
      </c>
      <c r="H341">
        <f t="shared" si="15"/>
        <v>-142093.54239999998</v>
      </c>
      <c r="I341">
        <f>base!AB341</f>
        <v>-211267.1459</v>
      </c>
      <c r="J341">
        <f t="shared" si="16"/>
        <v>69173.603500000027</v>
      </c>
    </row>
    <row r="342" spans="5:10" x14ac:dyDescent="0.25">
      <c r="E342" s="1">
        <v>40238</v>
      </c>
      <c r="F342">
        <v>1588.9808</v>
      </c>
      <c r="G342">
        <v>157394.62</v>
      </c>
      <c r="H342">
        <f t="shared" si="15"/>
        <v>-155805.63920000001</v>
      </c>
      <c r="I342">
        <f>base!AB342</f>
        <v>-195620.45300000001</v>
      </c>
      <c r="J342">
        <f t="shared" si="16"/>
        <v>39814.813800000004</v>
      </c>
    </row>
    <row r="343" spans="5:10" x14ac:dyDescent="0.25">
      <c r="E343" s="1">
        <v>40269</v>
      </c>
      <c r="F343">
        <v>1590.8013000000001</v>
      </c>
      <c r="G343">
        <v>170850.45</v>
      </c>
      <c r="H343">
        <f t="shared" si="15"/>
        <v>-169259.64870000002</v>
      </c>
      <c r="I343">
        <f>base!AB343</f>
        <v>-218685.8505</v>
      </c>
      <c r="J343">
        <f t="shared" si="16"/>
        <v>49426.201799999981</v>
      </c>
    </row>
    <row r="344" spans="5:10" x14ac:dyDescent="0.25">
      <c r="E344" s="1">
        <v>40299</v>
      </c>
      <c r="F344">
        <v>1520.8678</v>
      </c>
      <c r="G344">
        <v>109109.49</v>
      </c>
      <c r="H344">
        <f t="shared" si="15"/>
        <v>-107588.62220000001</v>
      </c>
      <c r="I344">
        <f>base!AB344</f>
        <v>-218641.72600000002</v>
      </c>
      <c r="J344">
        <f t="shared" si="16"/>
        <v>111053.10380000001</v>
      </c>
    </row>
    <row r="345" spans="5:10" x14ac:dyDescent="0.25">
      <c r="E345" s="1">
        <v>40330</v>
      </c>
      <c r="F345">
        <v>1487.4485</v>
      </c>
      <c r="G345">
        <v>158608.53</v>
      </c>
      <c r="H345">
        <f t="shared" si="15"/>
        <v>-157121.0815</v>
      </c>
      <c r="I345">
        <f>base!AB345</f>
        <v>-204425.66350000002</v>
      </c>
      <c r="J345">
        <f t="shared" si="16"/>
        <v>47304.582000000024</v>
      </c>
    </row>
    <row r="346" spans="5:10" x14ac:dyDescent="0.25">
      <c r="E346" s="1">
        <v>40360</v>
      </c>
      <c r="F346">
        <v>1429.6261</v>
      </c>
      <c r="G346">
        <v>218819.73</v>
      </c>
      <c r="H346">
        <f t="shared" si="15"/>
        <v>-217390.10390000002</v>
      </c>
      <c r="I346">
        <f>base!AB346</f>
        <v>-219212.38389999999</v>
      </c>
      <c r="J346">
        <f t="shared" si="16"/>
        <v>1822.2799999999697</v>
      </c>
    </row>
    <row r="347" spans="5:10" x14ac:dyDescent="0.25">
      <c r="E347" s="1">
        <v>40381</v>
      </c>
      <c r="F347">
        <v>1432.4332999999999</v>
      </c>
      <c r="G347">
        <v>228928.05</v>
      </c>
      <c r="H347">
        <f t="shared" si="15"/>
        <v>-227495.61669999998</v>
      </c>
      <c r="I347">
        <f>base!AB347</f>
        <v>-219100.7873</v>
      </c>
      <c r="J347">
        <f t="shared" si="16"/>
        <v>-8394.8293999999878</v>
      </c>
    </row>
    <row r="348" spans="5:10" x14ac:dyDescent="0.25">
      <c r="E348" s="1">
        <v>40391</v>
      </c>
      <c r="F348">
        <v>1419.9227000000001</v>
      </c>
      <c r="G348">
        <v>228739.89</v>
      </c>
      <c r="H348">
        <f t="shared" si="15"/>
        <v>-227319.96730000002</v>
      </c>
      <c r="I348">
        <f>base!AB348</f>
        <v>-203956.16279999999</v>
      </c>
      <c r="J348">
        <f t="shared" si="16"/>
        <v>-23363.804500000027</v>
      </c>
    </row>
    <row r="349" spans="5:10" x14ac:dyDescent="0.25">
      <c r="E349" s="1">
        <v>40422</v>
      </c>
      <c r="F349">
        <v>1403.0295000000001</v>
      </c>
      <c r="G349">
        <v>239586.83</v>
      </c>
      <c r="H349">
        <f t="shared" si="15"/>
        <v>-238183.80049999998</v>
      </c>
      <c r="I349">
        <f>base!AB349</f>
        <v>-204165.6923</v>
      </c>
      <c r="J349">
        <f t="shared" si="16"/>
        <v>-34018.108199999988</v>
      </c>
    </row>
    <row r="350" spans="5:10" x14ac:dyDescent="0.25">
      <c r="E350" s="1">
        <v>40452</v>
      </c>
      <c r="F350">
        <v>1393.202</v>
      </c>
      <c r="G350">
        <v>218881.23</v>
      </c>
      <c r="H350">
        <f t="shared" si="15"/>
        <v>-217488.02800000002</v>
      </c>
      <c r="I350">
        <f>base!AB350</f>
        <v>-147868.52500000002</v>
      </c>
      <c r="J350">
        <f t="shared" si="16"/>
        <v>-69619.502999999997</v>
      </c>
    </row>
    <row r="351" spans="5:10" x14ac:dyDescent="0.25">
      <c r="E351" s="1">
        <v>40477</v>
      </c>
      <c r="F351">
        <v>1534.1886</v>
      </c>
      <c r="G351">
        <v>188430.61</v>
      </c>
      <c r="H351">
        <f t="shared" si="15"/>
        <v>-186896.42139999999</v>
      </c>
      <c r="I351">
        <f>base!AB351</f>
        <v>-148165.78260000001</v>
      </c>
      <c r="J351">
        <f t="shared" si="16"/>
        <v>-38730.638799999986</v>
      </c>
    </row>
    <row r="352" spans="5:10" x14ac:dyDescent="0.25">
      <c r="E352" s="1">
        <v>40483</v>
      </c>
      <c r="F352">
        <v>1455.6814999999999</v>
      </c>
      <c r="G352">
        <v>188581.22</v>
      </c>
      <c r="H352">
        <f t="shared" si="15"/>
        <v>-187125.5385</v>
      </c>
      <c r="I352">
        <f>base!AB352</f>
        <v>-167970.0955</v>
      </c>
      <c r="J352">
        <f t="shared" si="16"/>
        <v>-19155.442999999999</v>
      </c>
    </row>
    <row r="353" spans="5:10" x14ac:dyDescent="0.25">
      <c r="E353" s="1">
        <v>40513</v>
      </c>
      <c r="F353">
        <v>1488.3203000000001</v>
      </c>
      <c r="G353">
        <v>152151.95000000001</v>
      </c>
      <c r="H353">
        <f t="shared" si="15"/>
        <v>-150663.62970000002</v>
      </c>
      <c r="I353">
        <f>base!AB353</f>
        <v>-149995.266</v>
      </c>
      <c r="J353">
        <f t="shared" si="16"/>
        <v>-668.36370000001625</v>
      </c>
    </row>
    <row r="354" spans="5:10" x14ac:dyDescent="0.25">
      <c r="E354" s="1">
        <v>40544</v>
      </c>
      <c r="F354">
        <v>1735.3389</v>
      </c>
      <c r="G354">
        <v>163669.81</v>
      </c>
      <c r="H354">
        <f t="shared" si="15"/>
        <v>-161934.4711</v>
      </c>
      <c r="I354">
        <f>base!AB354</f>
        <v>-141477.04020000002</v>
      </c>
      <c r="J354">
        <f t="shared" si="16"/>
        <v>-20457.430899999978</v>
      </c>
    </row>
    <row r="355" spans="5:10" x14ac:dyDescent="0.25">
      <c r="E355" s="1">
        <v>40575</v>
      </c>
      <c r="F355">
        <v>1492.1412</v>
      </c>
      <c r="G355">
        <v>134168.48000000001</v>
      </c>
      <c r="H355">
        <f t="shared" si="15"/>
        <v>-132676.3388</v>
      </c>
      <c r="I355">
        <f>base!AB355</f>
        <v>-141545.96219999998</v>
      </c>
      <c r="J355">
        <f t="shared" si="16"/>
        <v>8869.6233999999822</v>
      </c>
    </row>
    <row r="356" spans="5:10" x14ac:dyDescent="0.25">
      <c r="E356" s="1">
        <v>40603</v>
      </c>
      <c r="F356">
        <v>1564.9785999999999</v>
      </c>
      <c r="G356">
        <v>152920.10999999999</v>
      </c>
      <c r="H356">
        <f t="shared" si="15"/>
        <v>-151355.13139999998</v>
      </c>
      <c r="I356">
        <f>base!AB356</f>
        <v>-141634.5662</v>
      </c>
      <c r="J356">
        <f t="shared" si="16"/>
        <v>-9720.5651999999827</v>
      </c>
    </row>
    <row r="357" spans="5:10" x14ac:dyDescent="0.25">
      <c r="E357" s="1">
        <v>40634</v>
      </c>
      <c r="F357">
        <v>1719.6605999999999</v>
      </c>
      <c r="G357">
        <v>127870.75</v>
      </c>
      <c r="H357">
        <f t="shared" si="15"/>
        <v>-126151.0894</v>
      </c>
      <c r="I357">
        <f>base!AB357</f>
        <v>-141717.11300000001</v>
      </c>
      <c r="J357">
        <f t="shared" si="16"/>
        <v>15566.023600000015</v>
      </c>
    </row>
    <row r="358" spans="5:10" x14ac:dyDescent="0.25">
      <c r="E358" s="1">
        <v>40664</v>
      </c>
      <c r="F358">
        <v>1521.3782000000001</v>
      </c>
      <c r="G358">
        <v>143577.07999999999</v>
      </c>
      <c r="H358">
        <f t="shared" si="15"/>
        <v>-142055.70179999998</v>
      </c>
      <c r="I358">
        <f>base!AB358</f>
        <v>-141795.75520000001</v>
      </c>
      <c r="J358">
        <f t="shared" si="16"/>
        <v>-259.94659999996657</v>
      </c>
    </row>
    <row r="359" spans="5:10" x14ac:dyDescent="0.25">
      <c r="E359" s="1">
        <v>40675</v>
      </c>
      <c r="F359">
        <v>1485.0609999999999</v>
      </c>
      <c r="G359">
        <v>207303.31</v>
      </c>
      <c r="H359">
        <f t="shared" si="15"/>
        <v>-205818.24900000001</v>
      </c>
      <c r="I359">
        <f>base!AB359</f>
        <v>-141973.424</v>
      </c>
      <c r="J359">
        <f t="shared" si="16"/>
        <v>-63844.825000000012</v>
      </c>
    </row>
    <row r="360" spans="5:10" x14ac:dyDescent="0.25">
      <c r="E360" s="1">
        <v>40695</v>
      </c>
      <c r="F360">
        <v>1482.7129</v>
      </c>
      <c r="G360">
        <v>205728.3</v>
      </c>
      <c r="H360">
        <f t="shared" si="15"/>
        <v>-204245.58709999998</v>
      </c>
      <c r="I360">
        <f>base!AB360</f>
        <v>-155735.6391</v>
      </c>
      <c r="J360">
        <f t="shared" si="16"/>
        <v>-48509.947999999975</v>
      </c>
    </row>
    <row r="361" spans="5:10" x14ac:dyDescent="0.25">
      <c r="E361" s="1">
        <v>40725</v>
      </c>
      <c r="F361">
        <v>1455.3456000000001</v>
      </c>
      <c r="G361">
        <v>190861</v>
      </c>
      <c r="H361">
        <f t="shared" si="15"/>
        <v>-189405.6544</v>
      </c>
      <c r="I361">
        <f>base!AB361</f>
        <v>-169065.2267</v>
      </c>
      <c r="J361">
        <f t="shared" si="16"/>
        <v>-20340.4277</v>
      </c>
    </row>
    <row r="362" spans="5:10" x14ac:dyDescent="0.25">
      <c r="E362" s="1">
        <v>40756</v>
      </c>
      <c r="F362">
        <v>1430.296</v>
      </c>
      <c r="G362">
        <v>213151.56</v>
      </c>
      <c r="H362">
        <f t="shared" si="15"/>
        <v>-211721.264</v>
      </c>
      <c r="I362">
        <f>base!AB362</f>
        <v>-107428.2748</v>
      </c>
      <c r="J362">
        <f t="shared" si="16"/>
        <v>-104292.9892</v>
      </c>
    </row>
    <row r="363" spans="5:10" x14ac:dyDescent="0.25">
      <c r="E363" s="1">
        <v>40787</v>
      </c>
      <c r="F363">
        <v>1414.7013999999999</v>
      </c>
      <c r="G363">
        <v>242407.97</v>
      </c>
      <c r="H363">
        <f t="shared" si="15"/>
        <v>-240993.26860000001</v>
      </c>
      <c r="I363">
        <f>base!AB363</f>
        <v>-156962.04749999999</v>
      </c>
      <c r="J363">
        <f t="shared" si="16"/>
        <v>-84031.221100000024</v>
      </c>
    </row>
    <row r="364" spans="5:10" x14ac:dyDescent="0.25">
      <c r="E364" s="1">
        <v>40817</v>
      </c>
      <c r="F364">
        <v>1397.1994999999999</v>
      </c>
      <c r="G364">
        <v>221541.5</v>
      </c>
      <c r="H364">
        <f t="shared" si="15"/>
        <v>-220144.30050000001</v>
      </c>
      <c r="I364">
        <f>base!AB364</f>
        <v>-217254.11869999999</v>
      </c>
      <c r="J364">
        <f t="shared" si="16"/>
        <v>-2890.1818000000203</v>
      </c>
    </row>
    <row r="365" spans="5:10" x14ac:dyDescent="0.25">
      <c r="E365" s="1">
        <v>40848</v>
      </c>
      <c r="F365">
        <v>1450.3463999999999</v>
      </c>
      <c r="G365">
        <v>164871.94</v>
      </c>
      <c r="H365">
        <f t="shared" si="15"/>
        <v>-163421.59359999999</v>
      </c>
      <c r="I365">
        <f>base!AB365</f>
        <v>-227213.01250000001</v>
      </c>
      <c r="J365">
        <f t="shared" si="16"/>
        <v>63791.418900000019</v>
      </c>
    </row>
    <row r="366" spans="5:10" x14ac:dyDescent="0.25">
      <c r="E366" s="1">
        <v>40878</v>
      </c>
      <c r="F366">
        <v>1467.1608000000001</v>
      </c>
      <c r="G366">
        <v>166035.48000000001</v>
      </c>
      <c r="H366">
        <f t="shared" si="15"/>
        <v>-164568.3192</v>
      </c>
      <c r="I366">
        <f>base!AB366</f>
        <v>-238089.467</v>
      </c>
      <c r="J366">
        <f t="shared" si="16"/>
        <v>73521.147800000006</v>
      </c>
    </row>
    <row r="367" spans="5:10" x14ac:dyDescent="0.25">
      <c r="E367" s="1">
        <v>40909</v>
      </c>
      <c r="F367">
        <v>1454.2961</v>
      </c>
      <c r="G367">
        <v>166949.85999999999</v>
      </c>
      <c r="H367">
        <f t="shared" si="15"/>
        <v>-165495.56389999998</v>
      </c>
      <c r="I367">
        <f>base!AB367</f>
        <v>-217405.99559999999</v>
      </c>
      <c r="J367">
        <f t="shared" si="16"/>
        <v>51910.431700000016</v>
      </c>
    </row>
    <row r="368" spans="5:10" x14ac:dyDescent="0.25">
      <c r="E368" s="1">
        <v>40930</v>
      </c>
      <c r="F368">
        <v>1655.1423</v>
      </c>
      <c r="G368">
        <v>153267.35999999999</v>
      </c>
      <c r="H368">
        <f t="shared" si="15"/>
        <v>-151612.21769999998</v>
      </c>
      <c r="I368">
        <f>base!AB368</f>
        <v>-186814.66950000002</v>
      </c>
      <c r="J368">
        <f t="shared" si="16"/>
        <v>35202.451800000039</v>
      </c>
    </row>
    <row r="369" spans="5:10" x14ac:dyDescent="0.25">
      <c r="E369" s="1">
        <v>40931</v>
      </c>
      <c r="F369">
        <v>1663.5447999999999</v>
      </c>
      <c r="G369">
        <v>153369.85999999999</v>
      </c>
      <c r="H369">
        <f t="shared" si="15"/>
        <v>-151706.31519999998</v>
      </c>
      <c r="I369">
        <f>base!AB369</f>
        <v>-187040.37349999999</v>
      </c>
      <c r="J369">
        <f t="shared" si="16"/>
        <v>35334.058300000004</v>
      </c>
    </row>
    <row r="370" spans="5:10" x14ac:dyDescent="0.25">
      <c r="E370" s="1">
        <v>40932</v>
      </c>
      <c r="F370">
        <v>1726.7084</v>
      </c>
      <c r="G370">
        <v>153532.62</v>
      </c>
      <c r="H370">
        <f t="shared" si="15"/>
        <v>-151805.91159999999</v>
      </c>
      <c r="I370">
        <f>base!AB370</f>
        <v>-150357.27739999999</v>
      </c>
      <c r="J370">
        <f t="shared" si="16"/>
        <v>-1448.6342000000004</v>
      </c>
    </row>
    <row r="371" spans="5:10" x14ac:dyDescent="0.25">
      <c r="E371" s="1">
        <v>40940</v>
      </c>
      <c r="F371">
        <v>1494.4446</v>
      </c>
      <c r="G371">
        <v>153461.29999999999</v>
      </c>
      <c r="H371">
        <f t="shared" si="15"/>
        <v>-151966.8554</v>
      </c>
      <c r="I371">
        <f>base!AB371</f>
        <v>-150568.8504</v>
      </c>
      <c r="J371">
        <f t="shared" si="16"/>
        <v>-1398.0050000000047</v>
      </c>
    </row>
    <row r="372" spans="5:10" x14ac:dyDescent="0.25">
      <c r="E372" s="1">
        <v>40969</v>
      </c>
      <c r="F372">
        <v>1520.6686</v>
      </c>
      <c r="G372">
        <v>156425.94</v>
      </c>
      <c r="H372">
        <f t="shared" si="15"/>
        <v>-154905.2714</v>
      </c>
      <c r="I372">
        <f>base!AB372</f>
        <v>-161767.4503</v>
      </c>
      <c r="J372">
        <f t="shared" si="16"/>
        <v>6862.178899999999</v>
      </c>
    </row>
    <row r="373" spans="5:10" x14ac:dyDescent="0.25">
      <c r="E373" s="1">
        <v>41000</v>
      </c>
      <c r="F373">
        <v>1755.1533999999999</v>
      </c>
      <c r="G373">
        <v>148265.17000000001</v>
      </c>
      <c r="H373">
        <f t="shared" si="15"/>
        <v>-146510.0166</v>
      </c>
      <c r="I373">
        <f>base!AB373</f>
        <v>-132516.755</v>
      </c>
      <c r="J373">
        <f t="shared" si="16"/>
        <v>-13993.261599999998</v>
      </c>
    </row>
    <row r="374" spans="5:10" x14ac:dyDescent="0.25">
      <c r="E374" s="1">
        <v>41030</v>
      </c>
      <c r="F374">
        <v>1499.2085</v>
      </c>
      <c r="G374">
        <v>150247.69</v>
      </c>
      <c r="H374">
        <f t="shared" si="15"/>
        <v>-148748.48149999999</v>
      </c>
      <c r="I374">
        <f>base!AB374</f>
        <v>-151182.20970000001</v>
      </c>
      <c r="J374">
        <f t="shared" si="16"/>
        <v>2433.7282000000123</v>
      </c>
    </row>
    <row r="375" spans="5:10" x14ac:dyDescent="0.25">
      <c r="E375" s="1">
        <v>41054</v>
      </c>
      <c r="F375">
        <v>1447.4303</v>
      </c>
      <c r="G375">
        <v>227643.42</v>
      </c>
      <c r="H375">
        <f t="shared" si="15"/>
        <v>-226195.98970000001</v>
      </c>
      <c r="I375">
        <f>base!AB375</f>
        <v>-125952.2874</v>
      </c>
      <c r="J375">
        <f t="shared" si="16"/>
        <v>-100243.7023</v>
      </c>
    </row>
    <row r="376" spans="5:10" x14ac:dyDescent="0.25">
      <c r="E376" s="1">
        <v>41061</v>
      </c>
      <c r="F376">
        <v>1447.8779</v>
      </c>
      <c r="G376">
        <v>227314.23</v>
      </c>
      <c r="H376">
        <f t="shared" si="15"/>
        <v>-225866.35210000002</v>
      </c>
      <c r="I376">
        <f>base!AB376</f>
        <v>-141873.56069999997</v>
      </c>
      <c r="J376">
        <f t="shared" si="16"/>
        <v>-83992.791400000046</v>
      </c>
    </row>
    <row r="377" spans="5:10" x14ac:dyDescent="0.25">
      <c r="E377" s="1">
        <v>41091</v>
      </c>
      <c r="F377">
        <v>1426.5473999999999</v>
      </c>
      <c r="G377">
        <v>227413.52</v>
      </c>
      <c r="H377">
        <f t="shared" si="15"/>
        <v>-225986.97259999998</v>
      </c>
      <c r="I377">
        <f>base!AB377</f>
        <v>-205635.28470000002</v>
      </c>
      <c r="J377">
        <f t="shared" si="16"/>
        <v>-20351.687899999961</v>
      </c>
    </row>
    <row r="378" spans="5:10" x14ac:dyDescent="0.25">
      <c r="E378" s="1">
        <v>41122</v>
      </c>
      <c r="F378">
        <v>1422.0161000000001</v>
      </c>
      <c r="G378">
        <v>254511.61</v>
      </c>
      <c r="H378">
        <f t="shared" si="15"/>
        <v>-253089.59389999998</v>
      </c>
      <c r="I378">
        <f>base!AB378</f>
        <v>-204247.49600000001</v>
      </c>
      <c r="J378">
        <f t="shared" si="16"/>
        <v>-48842.097899999964</v>
      </c>
    </row>
    <row r="379" spans="5:10" x14ac:dyDescent="0.25">
      <c r="E379" s="1">
        <v>41153</v>
      </c>
      <c r="F379">
        <v>1389.8003000000001</v>
      </c>
      <c r="G379">
        <v>230061.5</v>
      </c>
      <c r="H379">
        <f t="shared" si="15"/>
        <v>-228671.6997</v>
      </c>
      <c r="I379">
        <f>base!AB379</f>
        <v>-189041.56039999999</v>
      </c>
      <c r="J379">
        <f t="shared" si="16"/>
        <v>-39630.13930000001</v>
      </c>
    </row>
    <row r="380" spans="5:10" x14ac:dyDescent="0.25">
      <c r="E380" s="1">
        <v>41183</v>
      </c>
      <c r="F380">
        <v>1388.6171999999999</v>
      </c>
      <c r="G380">
        <v>220930.39</v>
      </c>
      <c r="H380">
        <f t="shared" si="15"/>
        <v>-219541.77280000001</v>
      </c>
      <c r="I380">
        <f>base!AB380</f>
        <v>-211564.30719999998</v>
      </c>
      <c r="J380">
        <f t="shared" si="16"/>
        <v>-7977.465600000025</v>
      </c>
    </row>
    <row r="381" spans="5:10" x14ac:dyDescent="0.25">
      <c r="E381" s="1">
        <v>41214</v>
      </c>
      <c r="F381">
        <v>1432.9037000000001</v>
      </c>
      <c r="G381">
        <v>215272.08</v>
      </c>
      <c r="H381">
        <f t="shared" si="15"/>
        <v>-213839.17629999999</v>
      </c>
      <c r="I381">
        <f>base!AB381</f>
        <v>-240856.23879999999</v>
      </c>
      <c r="J381">
        <f t="shared" si="16"/>
        <v>27017.0625</v>
      </c>
    </row>
    <row r="382" spans="5:10" x14ac:dyDescent="0.25">
      <c r="E382" s="1">
        <v>41243</v>
      </c>
      <c r="F382">
        <v>1749.1595</v>
      </c>
      <c r="G382">
        <v>152528.67000000001</v>
      </c>
      <c r="H382">
        <f t="shared" si="15"/>
        <v>-150779.5105</v>
      </c>
      <c r="I382">
        <f>base!AB382</f>
        <v>-220018.9884</v>
      </c>
      <c r="J382">
        <f t="shared" si="16"/>
        <v>69239.477899999998</v>
      </c>
    </row>
    <row r="383" spans="5:10" x14ac:dyDescent="0.25">
      <c r="E383" s="1">
        <v>41244</v>
      </c>
      <c r="F383">
        <v>2000.28</v>
      </c>
      <c r="G383">
        <v>152941.72</v>
      </c>
      <c r="H383">
        <f t="shared" si="15"/>
        <v>-150941.44</v>
      </c>
      <c r="I383">
        <f>base!AB383</f>
        <v>-163281.15419999999</v>
      </c>
      <c r="J383">
        <f t="shared" si="16"/>
        <v>12339.714199999988</v>
      </c>
    </row>
    <row r="384" spans="5:10" x14ac:dyDescent="0.25">
      <c r="E384" s="1">
        <v>41245</v>
      </c>
      <c r="F384">
        <v>1813.1433999999999</v>
      </c>
      <c r="G384">
        <v>146699.51999999999</v>
      </c>
      <c r="H384">
        <f t="shared" si="15"/>
        <v>-144886.37659999999</v>
      </c>
      <c r="I384">
        <f>base!AB384</f>
        <v>-164444.65299999999</v>
      </c>
      <c r="J384">
        <f t="shared" si="16"/>
        <v>19558.276400000002</v>
      </c>
    </row>
    <row r="385" spans="5:10" x14ac:dyDescent="0.25">
      <c r="E385" s="1">
        <v>41246</v>
      </c>
      <c r="F385">
        <v>2283.0531999999998</v>
      </c>
      <c r="G385">
        <v>147347.89000000001</v>
      </c>
      <c r="H385">
        <f t="shared" si="15"/>
        <v>-145064.83680000002</v>
      </c>
      <c r="I385">
        <f>base!AB385</f>
        <v>-165373.05720000001</v>
      </c>
      <c r="J385">
        <f t="shared" si="16"/>
        <v>20308.220399999991</v>
      </c>
    </row>
    <row r="386" spans="5:10" x14ac:dyDescent="0.25">
      <c r="E386" s="1">
        <v>41247</v>
      </c>
      <c r="F386">
        <v>1729.1081999999999</v>
      </c>
      <c r="G386">
        <v>146943.20000000001</v>
      </c>
      <c r="H386">
        <f t="shared" si="15"/>
        <v>-145214.09180000002</v>
      </c>
      <c r="I386">
        <f>base!AB386</f>
        <v>-151487.96799999999</v>
      </c>
      <c r="J386">
        <f t="shared" si="16"/>
        <v>6273.8761999999697</v>
      </c>
    </row>
    <row r="387" spans="5:10" x14ac:dyDescent="0.25">
      <c r="E387" s="1">
        <v>41248</v>
      </c>
      <c r="F387">
        <v>1716.3372999999999</v>
      </c>
      <c r="G387">
        <v>147069.51999999999</v>
      </c>
      <c r="H387">
        <f t="shared" ref="H387:H441" si="17">F387-G387</f>
        <v>-145353.18269999998</v>
      </c>
      <c r="I387">
        <f>base!AB387</f>
        <v>-151579.40220000001</v>
      </c>
      <c r="J387">
        <f t="shared" ref="J387:J441" si="18">H387-I387</f>
        <v>6226.2195000000356</v>
      </c>
    </row>
    <row r="388" spans="5:10" x14ac:dyDescent="0.25">
      <c r="E388" s="1">
        <v>41249</v>
      </c>
      <c r="F388">
        <v>1736.5219999999999</v>
      </c>
      <c r="G388">
        <v>147220.85999999999</v>
      </c>
      <c r="H388">
        <f t="shared" si="17"/>
        <v>-145484.33799999999</v>
      </c>
      <c r="I388">
        <f>base!AB388</f>
        <v>-151677.00599999999</v>
      </c>
      <c r="J388">
        <f t="shared" si="18"/>
        <v>6192.6680000000051</v>
      </c>
    </row>
    <row r="389" spans="5:10" x14ac:dyDescent="0.25">
      <c r="E389" s="1">
        <v>41265</v>
      </c>
      <c r="F389">
        <v>2307.9684999999999</v>
      </c>
      <c r="G389">
        <v>148017.82999999999</v>
      </c>
      <c r="H389">
        <f t="shared" si="17"/>
        <v>-145709.8615</v>
      </c>
      <c r="I389">
        <f>base!AB389</f>
        <v>-151842.266</v>
      </c>
      <c r="J389">
        <f t="shared" si="18"/>
        <v>6132.4045000000042</v>
      </c>
    </row>
    <row r="390" spans="5:10" x14ac:dyDescent="0.25">
      <c r="E390" s="1">
        <v>41266</v>
      </c>
      <c r="F390">
        <v>1793.5425</v>
      </c>
      <c r="G390">
        <v>147512.29999999999</v>
      </c>
      <c r="H390">
        <f t="shared" si="17"/>
        <v>-145718.75749999998</v>
      </c>
      <c r="I390">
        <f>base!AB390</f>
        <v>-154813.29379999998</v>
      </c>
      <c r="J390">
        <f t="shared" si="18"/>
        <v>9094.536300000007</v>
      </c>
    </row>
    <row r="391" spans="5:10" x14ac:dyDescent="0.25">
      <c r="E391" s="1">
        <v>41275</v>
      </c>
      <c r="F391">
        <v>1704.1016999999999</v>
      </c>
      <c r="G391">
        <v>147447.04999999999</v>
      </c>
      <c r="H391">
        <f t="shared" si="17"/>
        <v>-145742.94829999999</v>
      </c>
      <c r="I391">
        <f>base!AB391</f>
        <v>-146350.05040000001</v>
      </c>
      <c r="J391">
        <f t="shared" si="18"/>
        <v>607.10210000001825</v>
      </c>
    </row>
    <row r="392" spans="5:10" x14ac:dyDescent="0.25">
      <c r="E392" s="1">
        <v>41306</v>
      </c>
      <c r="F392">
        <v>1517.1197999999999</v>
      </c>
      <c r="G392">
        <v>162504.14000000001</v>
      </c>
      <c r="H392">
        <f t="shared" si="17"/>
        <v>-160987.02020000003</v>
      </c>
      <c r="I392">
        <f>base!AB392</f>
        <v>-148592.85200000001</v>
      </c>
      <c r="J392">
        <f t="shared" si="18"/>
        <v>-12394.168200000015</v>
      </c>
    </row>
    <row r="393" spans="5:10" x14ac:dyDescent="0.25">
      <c r="E393" s="1">
        <v>41334</v>
      </c>
      <c r="F393">
        <v>1481.5825</v>
      </c>
      <c r="G393">
        <v>155416.88</v>
      </c>
      <c r="H393">
        <f t="shared" si="17"/>
        <v>-153935.29750000002</v>
      </c>
      <c r="I393">
        <f>base!AB393</f>
        <v>-225713.73419999998</v>
      </c>
      <c r="J393">
        <f t="shared" si="18"/>
        <v>71778.436699999962</v>
      </c>
    </row>
    <row r="394" spans="5:10" x14ac:dyDescent="0.25">
      <c r="E394" s="1">
        <v>41365</v>
      </c>
      <c r="F394">
        <v>1477.6313</v>
      </c>
      <c r="G394">
        <v>158882.82999999999</v>
      </c>
      <c r="H394">
        <f t="shared" si="17"/>
        <v>-157405.19869999998</v>
      </c>
      <c r="I394">
        <f>base!AB394</f>
        <v>-225859.53400000001</v>
      </c>
      <c r="J394">
        <f t="shared" si="18"/>
        <v>68454.335300000035</v>
      </c>
    </row>
    <row r="395" spans="5:10" x14ac:dyDescent="0.25">
      <c r="E395" s="1">
        <v>41395</v>
      </c>
      <c r="F395">
        <v>1440.8961999999999</v>
      </c>
      <c r="G395">
        <v>202546.36</v>
      </c>
      <c r="H395">
        <f t="shared" si="17"/>
        <v>-201105.4638</v>
      </c>
      <c r="I395">
        <f>base!AB395</f>
        <v>-253000.0661</v>
      </c>
      <c r="J395">
        <f t="shared" si="18"/>
        <v>51894.602299999999</v>
      </c>
    </row>
    <row r="396" spans="5:10" x14ac:dyDescent="0.25">
      <c r="E396" s="1">
        <v>41426</v>
      </c>
      <c r="F396">
        <v>1399.0951</v>
      </c>
      <c r="G396">
        <v>220718.4</v>
      </c>
      <c r="H396">
        <f t="shared" si="17"/>
        <v>-219319.30489999999</v>
      </c>
      <c r="I396">
        <f>base!AB396</f>
        <v>-228592.68479999999</v>
      </c>
      <c r="J396">
        <f t="shared" si="18"/>
        <v>9273.3798999999999</v>
      </c>
    </row>
    <row r="397" spans="5:10" x14ac:dyDescent="0.25">
      <c r="E397" s="1">
        <v>41456</v>
      </c>
      <c r="F397">
        <v>1399.7463</v>
      </c>
      <c r="G397">
        <v>229846.48</v>
      </c>
      <c r="H397">
        <f t="shared" si="17"/>
        <v>-228446.73370000001</v>
      </c>
      <c r="I397">
        <f>base!AB397</f>
        <v>-219470.50780000002</v>
      </c>
      <c r="J397">
        <f t="shared" si="18"/>
        <v>-8976.2258999999904</v>
      </c>
    </row>
    <row r="398" spans="5:10" x14ac:dyDescent="0.25">
      <c r="E398" s="1">
        <v>41487</v>
      </c>
      <c r="F398">
        <v>1386.3395</v>
      </c>
      <c r="G398">
        <v>256488.06</v>
      </c>
      <c r="H398">
        <f t="shared" si="17"/>
        <v>-255101.7205</v>
      </c>
      <c r="I398">
        <f>base!AB398</f>
        <v>-213755.60089999999</v>
      </c>
      <c r="J398">
        <f t="shared" si="18"/>
        <v>-41346.119600000005</v>
      </c>
    </row>
    <row r="399" spans="5:10" x14ac:dyDescent="0.25">
      <c r="E399" s="1">
        <v>41518</v>
      </c>
      <c r="F399">
        <v>1386.9281000000001</v>
      </c>
      <c r="G399">
        <v>219650.06</v>
      </c>
      <c r="H399">
        <f t="shared" si="17"/>
        <v>-218263.13190000001</v>
      </c>
      <c r="I399">
        <f>base!AB399</f>
        <v>-150699.75709999999</v>
      </c>
      <c r="J399">
        <f t="shared" si="18"/>
        <v>-67563.37480000002</v>
      </c>
    </row>
    <row r="400" spans="5:10" x14ac:dyDescent="0.25">
      <c r="E400" s="1">
        <v>41548</v>
      </c>
      <c r="F400">
        <v>1377.6130000000001</v>
      </c>
      <c r="G400">
        <v>220338.08</v>
      </c>
      <c r="H400">
        <f t="shared" si="17"/>
        <v>-218960.46699999998</v>
      </c>
      <c r="I400">
        <f>base!AB400</f>
        <v>-150851.40160000001</v>
      </c>
      <c r="J400">
        <f t="shared" si="18"/>
        <v>-68109.065399999963</v>
      </c>
    </row>
    <row r="401" spans="5:10" x14ac:dyDescent="0.25">
      <c r="E401" s="1">
        <v>41569</v>
      </c>
      <c r="F401">
        <v>1381.912</v>
      </c>
      <c r="G401">
        <v>221241.28</v>
      </c>
      <c r="H401">
        <f t="shared" si="17"/>
        <v>-219859.36799999999</v>
      </c>
      <c r="I401">
        <f>base!AB401</f>
        <v>-144785.09390000001</v>
      </c>
      <c r="J401">
        <f t="shared" si="18"/>
        <v>-75074.274099999981</v>
      </c>
    </row>
    <row r="402" spans="5:10" x14ac:dyDescent="0.25">
      <c r="E402" s="1">
        <v>41579</v>
      </c>
      <c r="F402">
        <v>1376.4348</v>
      </c>
      <c r="G402">
        <v>221219.92</v>
      </c>
      <c r="H402">
        <f t="shared" si="17"/>
        <v>-219843.48520000002</v>
      </c>
      <c r="I402">
        <f>base!AB402</f>
        <v>-144960.91329999999</v>
      </c>
      <c r="J402">
        <f t="shared" si="18"/>
        <v>-74882.571900000039</v>
      </c>
    </row>
    <row r="403" spans="5:10" x14ac:dyDescent="0.25">
      <c r="E403" s="1">
        <v>41609</v>
      </c>
      <c r="F403">
        <v>1398.6732</v>
      </c>
      <c r="G403">
        <v>183445.97</v>
      </c>
      <c r="H403">
        <f t="shared" si="17"/>
        <v>-182047.29680000001</v>
      </c>
      <c r="I403">
        <f>base!AB403</f>
        <v>-145365.66</v>
      </c>
      <c r="J403">
        <f t="shared" si="18"/>
        <v>-36681.636800000007</v>
      </c>
    </row>
    <row r="404" spans="5:10" x14ac:dyDescent="0.25">
      <c r="E404" s="1">
        <v>41640</v>
      </c>
      <c r="F404">
        <v>1407.6822999999999</v>
      </c>
      <c r="G404">
        <v>184051.11</v>
      </c>
      <c r="H404">
        <f t="shared" si="17"/>
        <v>-182643.4277</v>
      </c>
      <c r="I404">
        <f>base!AB404</f>
        <v>-145566.53409999999</v>
      </c>
      <c r="J404">
        <f t="shared" si="18"/>
        <v>-37076.89360000001</v>
      </c>
    </row>
    <row r="405" spans="5:10" x14ac:dyDescent="0.25">
      <c r="E405" s="1">
        <v>41671</v>
      </c>
      <c r="F405">
        <v>1411.9265</v>
      </c>
      <c r="G405">
        <v>176290.03</v>
      </c>
      <c r="H405">
        <f t="shared" si="17"/>
        <v>-174878.1035</v>
      </c>
      <c r="I405">
        <f>base!AB405</f>
        <v>-145504.05960000001</v>
      </c>
      <c r="J405">
        <f t="shared" si="18"/>
        <v>-29374.04389999999</v>
      </c>
    </row>
    <row r="406" spans="5:10" x14ac:dyDescent="0.25">
      <c r="E406" s="1">
        <v>41679</v>
      </c>
      <c r="F406">
        <v>1617.7833000000001</v>
      </c>
      <c r="G406">
        <v>163786.89000000001</v>
      </c>
      <c r="H406">
        <f t="shared" si="17"/>
        <v>-162169.1067</v>
      </c>
      <c r="I406">
        <f>base!AB406</f>
        <v>-160813.60570000001</v>
      </c>
      <c r="J406">
        <f t="shared" si="18"/>
        <v>-1355.5009999999893</v>
      </c>
    </row>
    <row r="407" spans="5:10" x14ac:dyDescent="0.25">
      <c r="E407" s="1">
        <v>41680</v>
      </c>
      <c r="F407">
        <v>1726.1422</v>
      </c>
      <c r="G407">
        <v>163964.23000000001</v>
      </c>
      <c r="H407">
        <f t="shared" si="17"/>
        <v>-162238.08780000001</v>
      </c>
      <c r="I407">
        <f>base!AB407</f>
        <v>-153765.71909999999</v>
      </c>
      <c r="J407">
        <f t="shared" si="18"/>
        <v>-8472.3687000000209</v>
      </c>
    </row>
    <row r="408" spans="5:10" x14ac:dyDescent="0.25">
      <c r="E408" s="1">
        <v>41681</v>
      </c>
      <c r="F408">
        <v>1563.8394000000001</v>
      </c>
      <c r="G408">
        <v>163845.84</v>
      </c>
      <c r="H408">
        <f t="shared" si="17"/>
        <v>-162282.0006</v>
      </c>
      <c r="I408">
        <f>base!AB408</f>
        <v>-157240.88889999999</v>
      </c>
      <c r="J408">
        <f t="shared" si="18"/>
        <v>-5041.1117000000086</v>
      </c>
    </row>
    <row r="409" spans="5:10" x14ac:dyDescent="0.25">
      <c r="E409" s="1">
        <v>41699</v>
      </c>
      <c r="F409">
        <v>1569.1233999999999</v>
      </c>
      <c r="G409">
        <v>164340.47</v>
      </c>
      <c r="H409">
        <f t="shared" si="17"/>
        <v>-162771.34659999999</v>
      </c>
      <c r="I409">
        <f>base!AB409</f>
        <v>-200961.30979999999</v>
      </c>
      <c r="J409">
        <f t="shared" si="18"/>
        <v>38189.963199999998</v>
      </c>
    </row>
    <row r="410" spans="5:10" x14ac:dyDescent="0.25">
      <c r="E410" s="1">
        <v>41730</v>
      </c>
      <c r="F410">
        <v>1559.5409999999999</v>
      </c>
      <c r="G410">
        <v>154544.60999999999</v>
      </c>
      <c r="H410">
        <f t="shared" si="17"/>
        <v>-152985.06899999999</v>
      </c>
      <c r="I410">
        <f>base!AB410</f>
        <v>-219158.49119999999</v>
      </c>
      <c r="J410">
        <f t="shared" si="18"/>
        <v>66173.422200000001</v>
      </c>
    </row>
    <row r="411" spans="5:10" x14ac:dyDescent="0.25">
      <c r="E411" s="1">
        <v>41760</v>
      </c>
      <c r="F411">
        <v>1436.4229</v>
      </c>
      <c r="G411">
        <v>189338.36</v>
      </c>
      <c r="H411">
        <f t="shared" si="17"/>
        <v>-187901.93709999998</v>
      </c>
      <c r="I411">
        <f>base!AB411</f>
        <v>-228344.18879999997</v>
      </c>
      <c r="J411">
        <f t="shared" si="18"/>
        <v>40442.251699999993</v>
      </c>
    </row>
    <row r="412" spans="5:10" x14ac:dyDescent="0.25">
      <c r="E412" s="1">
        <v>41791</v>
      </c>
      <c r="F412">
        <v>1394.4935</v>
      </c>
      <c r="G412">
        <v>195135.11</v>
      </c>
      <c r="H412">
        <f t="shared" si="17"/>
        <v>-193740.61649999997</v>
      </c>
      <c r="I412">
        <f>base!AB412</f>
        <v>-255050.9883</v>
      </c>
      <c r="J412">
        <f t="shared" si="18"/>
        <v>61310.371800000023</v>
      </c>
    </row>
    <row r="413" spans="5:10" x14ac:dyDescent="0.25">
      <c r="E413" s="1">
        <v>41821</v>
      </c>
      <c r="F413">
        <v>1403.0902000000001</v>
      </c>
      <c r="G413">
        <v>220692.17</v>
      </c>
      <c r="H413">
        <f t="shared" si="17"/>
        <v>-219289.07980000001</v>
      </c>
      <c r="I413">
        <f>base!AB413</f>
        <v>-218194.86060000001</v>
      </c>
      <c r="J413">
        <f t="shared" si="18"/>
        <v>-1094.2191999999923</v>
      </c>
    </row>
    <row r="414" spans="5:10" x14ac:dyDescent="0.25">
      <c r="E414" s="1">
        <v>41852</v>
      </c>
      <c r="F414">
        <v>1392.9295999999999</v>
      </c>
      <c r="G414">
        <v>227326.07999999999</v>
      </c>
      <c r="H414">
        <f t="shared" si="17"/>
        <v>-225933.15039999998</v>
      </c>
      <c r="I414">
        <f>base!AB414</f>
        <v>-218924.52439999999</v>
      </c>
      <c r="J414">
        <f t="shared" si="18"/>
        <v>-7008.6259999999893</v>
      </c>
    </row>
    <row r="415" spans="5:10" x14ac:dyDescent="0.25">
      <c r="E415" s="1">
        <v>41873</v>
      </c>
      <c r="F415">
        <v>1377.0204000000001</v>
      </c>
      <c r="G415">
        <v>189191.55</v>
      </c>
      <c r="H415">
        <f t="shared" si="17"/>
        <v>-187814.52959999998</v>
      </c>
      <c r="I415">
        <f>base!AB415</f>
        <v>-218896.484</v>
      </c>
      <c r="J415">
        <f t="shared" si="18"/>
        <v>31081.954400000017</v>
      </c>
    </row>
    <row r="416" spans="5:10" x14ac:dyDescent="0.25">
      <c r="E416" s="1">
        <v>41883</v>
      </c>
      <c r="F416">
        <v>1381.8707999999999</v>
      </c>
      <c r="G416">
        <v>189282.33</v>
      </c>
      <c r="H416">
        <f t="shared" si="17"/>
        <v>-187900.45919999998</v>
      </c>
      <c r="I416">
        <f>base!AB416</f>
        <v>-219799.47639999999</v>
      </c>
      <c r="J416">
        <f t="shared" si="18"/>
        <v>31899.017200000002</v>
      </c>
    </row>
    <row r="417" spans="5:10" x14ac:dyDescent="0.25">
      <c r="E417" s="1">
        <v>41913</v>
      </c>
      <c r="F417">
        <v>1372.1706999999999</v>
      </c>
      <c r="G417">
        <v>218067.95</v>
      </c>
      <c r="H417">
        <f t="shared" si="17"/>
        <v>-216695.77930000002</v>
      </c>
      <c r="I417">
        <f>base!AB417</f>
        <v>-182047.41079999998</v>
      </c>
      <c r="J417">
        <f t="shared" si="18"/>
        <v>-34648.368500000041</v>
      </c>
    </row>
    <row r="418" spans="5:10" x14ac:dyDescent="0.25">
      <c r="E418" s="1">
        <v>41927</v>
      </c>
      <c r="F418">
        <v>1387.0363</v>
      </c>
      <c r="G418">
        <v>169736.94</v>
      </c>
      <c r="H418">
        <f t="shared" si="17"/>
        <v>-168349.9037</v>
      </c>
      <c r="I418">
        <f>base!AB418</f>
        <v>-182626.89980000001</v>
      </c>
      <c r="J418">
        <f t="shared" si="18"/>
        <v>14276.996100000018</v>
      </c>
    </row>
    <row r="419" spans="5:10" x14ac:dyDescent="0.25">
      <c r="E419" s="1">
        <v>41944</v>
      </c>
      <c r="F419">
        <v>1394.9518</v>
      </c>
      <c r="G419">
        <v>170198.33</v>
      </c>
      <c r="H419">
        <f t="shared" si="17"/>
        <v>-168803.37819999998</v>
      </c>
      <c r="I419">
        <f>base!AB419</f>
        <v>-174799.96650000001</v>
      </c>
      <c r="J419">
        <f t="shared" si="18"/>
        <v>5996.5883000000322</v>
      </c>
    </row>
    <row r="420" spans="5:10" x14ac:dyDescent="0.25">
      <c r="E420" s="1">
        <v>41974</v>
      </c>
      <c r="F420">
        <v>1439.1524999999999</v>
      </c>
      <c r="G420">
        <v>152698.57999999999</v>
      </c>
      <c r="H420">
        <f t="shared" si="17"/>
        <v>-151259.42749999999</v>
      </c>
      <c r="I420">
        <f>base!AB420</f>
        <v>-162089.06300000002</v>
      </c>
      <c r="J420">
        <f t="shared" si="18"/>
        <v>10829.635500000033</v>
      </c>
    </row>
    <row r="421" spans="5:10" x14ac:dyDescent="0.25">
      <c r="E421" s="1">
        <v>41977</v>
      </c>
      <c r="F421">
        <v>1704.1723999999999</v>
      </c>
      <c r="G421">
        <v>161229.94</v>
      </c>
      <c r="H421">
        <f t="shared" si="17"/>
        <v>-159525.76759999999</v>
      </c>
      <c r="I421">
        <f>base!AB421</f>
        <v>-162154.0141</v>
      </c>
      <c r="J421">
        <f t="shared" si="18"/>
        <v>2628.2465000000084</v>
      </c>
    </row>
    <row r="422" spans="5:10" x14ac:dyDescent="0.25">
      <c r="E422" s="1">
        <v>41978</v>
      </c>
      <c r="F422">
        <v>1652.9076</v>
      </c>
      <c r="G422">
        <v>161127.20000000001</v>
      </c>
      <c r="H422">
        <f t="shared" si="17"/>
        <v>-159474.29240000001</v>
      </c>
      <c r="I422">
        <f>base!AB422</f>
        <v>-162694.45759999999</v>
      </c>
      <c r="J422">
        <f t="shared" si="18"/>
        <v>3220.1651999999885</v>
      </c>
    </row>
    <row r="423" spans="5:10" x14ac:dyDescent="0.25">
      <c r="E423" s="1">
        <v>41985</v>
      </c>
      <c r="F423">
        <v>2410.0752000000002</v>
      </c>
      <c r="G423">
        <v>162036.72</v>
      </c>
      <c r="H423">
        <f t="shared" si="17"/>
        <v>-159626.64480000001</v>
      </c>
      <c r="I423">
        <f>base!AB423</f>
        <v>-152951.72699999998</v>
      </c>
      <c r="J423">
        <f t="shared" si="18"/>
        <v>-6674.9178000000247</v>
      </c>
    </row>
    <row r="424" spans="5:10" x14ac:dyDescent="0.25">
      <c r="E424" s="1">
        <v>41986</v>
      </c>
      <c r="F424">
        <v>1811.9463000000001</v>
      </c>
      <c r="G424">
        <v>161622.20000000001</v>
      </c>
      <c r="H424">
        <f t="shared" si="17"/>
        <v>-159810.2537</v>
      </c>
      <c r="I424">
        <f>base!AB424</f>
        <v>-187790.87059999999</v>
      </c>
      <c r="J424">
        <f t="shared" si="18"/>
        <v>27980.616899999994</v>
      </c>
    </row>
    <row r="425" spans="5:10" x14ac:dyDescent="0.25">
      <c r="E425" s="1">
        <v>42005</v>
      </c>
      <c r="F425">
        <v>1516.5278000000001</v>
      </c>
      <c r="G425">
        <v>162299.42000000001</v>
      </c>
      <c r="H425">
        <f t="shared" si="17"/>
        <v>-160782.8922</v>
      </c>
      <c r="I425">
        <f>base!AB425</f>
        <v>-193685.50390000001</v>
      </c>
      <c r="J425">
        <f t="shared" si="18"/>
        <v>32902.611700000009</v>
      </c>
    </row>
    <row r="426" spans="5:10" x14ac:dyDescent="0.25">
      <c r="E426" s="1">
        <v>42036</v>
      </c>
      <c r="F426">
        <v>1444.9485</v>
      </c>
      <c r="G426">
        <v>122859.97</v>
      </c>
      <c r="H426">
        <f t="shared" si="17"/>
        <v>-121415.0215</v>
      </c>
      <c r="I426">
        <f>base!AB426</f>
        <v>-193635.14490000001</v>
      </c>
      <c r="J426">
        <f t="shared" si="18"/>
        <v>72220.123400000011</v>
      </c>
    </row>
    <row r="427" spans="5:10" x14ac:dyDescent="0.25">
      <c r="E427" s="1">
        <v>42043</v>
      </c>
      <c r="F427">
        <v>1991.9143999999999</v>
      </c>
      <c r="G427">
        <v>128880.43</v>
      </c>
      <c r="H427">
        <f t="shared" si="17"/>
        <v>-126888.5156</v>
      </c>
      <c r="I427">
        <f>base!AB427</f>
        <v>-219204.231</v>
      </c>
      <c r="J427">
        <f t="shared" si="18"/>
        <v>92315.715400000001</v>
      </c>
    </row>
    <row r="428" spans="5:10" x14ac:dyDescent="0.25">
      <c r="E428" s="1">
        <v>42064</v>
      </c>
      <c r="F428">
        <v>1479.9084</v>
      </c>
      <c r="G428">
        <v>128368.8</v>
      </c>
      <c r="H428">
        <f t="shared" si="17"/>
        <v>-126888.8916</v>
      </c>
      <c r="I428">
        <f>base!AB428</f>
        <v>-225864.69500000001</v>
      </c>
      <c r="J428">
        <f t="shared" si="18"/>
        <v>98975.803400000004</v>
      </c>
    </row>
    <row r="429" spans="5:10" x14ac:dyDescent="0.25">
      <c r="E429" s="1">
        <v>42095</v>
      </c>
      <c r="F429">
        <v>1444.7325000000001</v>
      </c>
      <c r="G429">
        <v>155206.53</v>
      </c>
      <c r="H429">
        <f t="shared" si="17"/>
        <v>-153761.79749999999</v>
      </c>
      <c r="I429">
        <f>base!AB429</f>
        <v>-187846.54889999999</v>
      </c>
      <c r="J429">
        <f t="shared" si="18"/>
        <v>34084.751400000008</v>
      </c>
    </row>
    <row r="430" spans="5:10" x14ac:dyDescent="0.25">
      <c r="E430" s="1">
        <v>42125</v>
      </c>
      <c r="F430">
        <v>1442.1724999999999</v>
      </c>
      <c r="G430">
        <v>151605.5</v>
      </c>
      <c r="H430">
        <f t="shared" si="17"/>
        <v>-150163.32750000001</v>
      </c>
      <c r="I430">
        <f>base!AB430</f>
        <v>-216652.1642</v>
      </c>
      <c r="J430">
        <f t="shared" si="18"/>
        <v>66488.836699999985</v>
      </c>
    </row>
    <row r="431" spans="5:10" x14ac:dyDescent="0.25">
      <c r="E431" s="1">
        <v>42156</v>
      </c>
      <c r="F431">
        <v>1409.8538000000001</v>
      </c>
      <c r="G431">
        <v>165937.72</v>
      </c>
      <c r="H431">
        <f t="shared" si="17"/>
        <v>-164527.86619999999</v>
      </c>
      <c r="I431">
        <f>base!AB431</f>
        <v>-168741.22280000002</v>
      </c>
      <c r="J431">
        <f t="shared" si="18"/>
        <v>4213.3566000000283</v>
      </c>
    </row>
    <row r="432" spans="5:10" x14ac:dyDescent="0.25">
      <c r="E432" s="1">
        <v>42168</v>
      </c>
      <c r="F432">
        <v>1400.6202000000001</v>
      </c>
      <c r="G432">
        <v>199808.78</v>
      </c>
      <c r="H432">
        <f t="shared" si="17"/>
        <v>-198408.15979999999</v>
      </c>
      <c r="I432">
        <f>base!AB432</f>
        <v>-151163.83119999999</v>
      </c>
      <c r="J432">
        <f t="shared" si="18"/>
        <v>-47244.328600000008</v>
      </c>
    </row>
    <row r="433" spans="5:10" x14ac:dyDescent="0.25">
      <c r="E433" s="1">
        <v>42186</v>
      </c>
      <c r="F433">
        <v>1397.3595</v>
      </c>
      <c r="G433">
        <v>199398.56</v>
      </c>
      <c r="H433">
        <f t="shared" si="17"/>
        <v>-198001.20050000001</v>
      </c>
      <c r="I433">
        <f>base!AB433</f>
        <v>-159481.20019999999</v>
      </c>
      <c r="J433">
        <f t="shared" si="18"/>
        <v>-38520.000300000014</v>
      </c>
    </row>
    <row r="434" spans="5:10" x14ac:dyDescent="0.25">
      <c r="E434" s="1">
        <v>42217</v>
      </c>
      <c r="F434">
        <v>1390.1655000000001</v>
      </c>
      <c r="G434">
        <v>154488.07999999999</v>
      </c>
      <c r="H434">
        <f t="shared" si="17"/>
        <v>-153097.91449999998</v>
      </c>
      <c r="I434">
        <f>base!AB434</f>
        <v>-159424.79870000001</v>
      </c>
      <c r="J434">
        <f t="shared" si="18"/>
        <v>6326.8842000000295</v>
      </c>
    </row>
    <row r="435" spans="5:10" x14ac:dyDescent="0.25">
      <c r="E435" s="1">
        <v>42248</v>
      </c>
      <c r="F435">
        <v>1362.4001000000001</v>
      </c>
      <c r="G435">
        <v>170224.81</v>
      </c>
      <c r="H435">
        <f t="shared" si="17"/>
        <v>-168862.4099</v>
      </c>
      <c r="I435">
        <f>base!AB435</f>
        <v>-159577.7812</v>
      </c>
      <c r="J435">
        <f t="shared" si="18"/>
        <v>-9284.6287000000011</v>
      </c>
    </row>
    <row r="436" spans="5:10" x14ac:dyDescent="0.25">
      <c r="E436" s="1">
        <v>42252</v>
      </c>
      <c r="F436">
        <v>1373.9135000000001</v>
      </c>
      <c r="G436">
        <v>186187</v>
      </c>
      <c r="H436">
        <f t="shared" si="17"/>
        <v>-184813.0865</v>
      </c>
      <c r="I436">
        <f>base!AB436</f>
        <v>-159734.57919999998</v>
      </c>
      <c r="J436">
        <f t="shared" si="18"/>
        <v>-25078.507300000027</v>
      </c>
    </row>
    <row r="437" spans="5:10" x14ac:dyDescent="0.25">
      <c r="E437" s="1">
        <v>42278</v>
      </c>
      <c r="F437">
        <v>1363.5410999999999</v>
      </c>
      <c r="G437">
        <v>185106.58</v>
      </c>
      <c r="H437">
        <f t="shared" si="17"/>
        <v>-183743.03889999999</v>
      </c>
      <c r="I437">
        <f>base!AB437</f>
        <v>-160650.98750000002</v>
      </c>
      <c r="J437">
        <f t="shared" si="18"/>
        <v>-23092.051399999968</v>
      </c>
    </row>
    <row r="438" spans="5:10" x14ac:dyDescent="0.25">
      <c r="E438" s="1">
        <v>42309</v>
      </c>
      <c r="F438">
        <v>1378.5669</v>
      </c>
      <c r="G438">
        <v>185213.34</v>
      </c>
      <c r="H438">
        <f t="shared" si="17"/>
        <v>-183834.77309999999</v>
      </c>
      <c r="I438">
        <f>base!AB438</f>
        <v>-121274.2703</v>
      </c>
      <c r="J438">
        <f t="shared" si="18"/>
        <v>-62560.502799999987</v>
      </c>
    </row>
    <row r="439" spans="5:10" x14ac:dyDescent="0.25">
      <c r="E439" s="1">
        <v>42339</v>
      </c>
      <c r="F439">
        <v>1396.2168999999999</v>
      </c>
      <c r="G439">
        <v>125001.13</v>
      </c>
      <c r="H439">
        <f t="shared" si="17"/>
        <v>-123604.91310000001</v>
      </c>
      <c r="I439">
        <f>base!AB439</f>
        <v>-126739.11409999999</v>
      </c>
      <c r="J439">
        <f t="shared" si="18"/>
        <v>3134.2009999999864</v>
      </c>
    </row>
    <row r="440" spans="5:10" x14ac:dyDescent="0.25">
      <c r="E440" s="1">
        <v>42361</v>
      </c>
      <c r="F440">
        <v>2255.2604999999999</v>
      </c>
      <c r="G440">
        <v>137120.4</v>
      </c>
      <c r="H440">
        <f t="shared" si="17"/>
        <v>-134865.13949999999</v>
      </c>
      <c r="I440">
        <f>base!AB440</f>
        <v>-127304.7956</v>
      </c>
      <c r="J440">
        <f t="shared" si="18"/>
        <v>-7560.3438999999926</v>
      </c>
    </row>
    <row r="441" spans="5:10" x14ac:dyDescent="0.25">
      <c r="E441" s="1">
        <v>42370</v>
      </c>
      <c r="F441">
        <v>1785.1406999999999</v>
      </c>
      <c r="G441">
        <v>136648.85999999999</v>
      </c>
      <c r="H441">
        <f t="shared" si="17"/>
        <v>-134863.7193</v>
      </c>
      <c r="I441">
        <f>base!AB441</f>
        <v>-153617.30610000002</v>
      </c>
      <c r="J441">
        <f t="shared" si="18"/>
        <v>18753.586800000019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CC10-5E8A-44DA-B074-65FACC9C190C}">
  <dimension ref="A1:J312"/>
  <sheetViews>
    <sheetView tabSelected="1" workbookViewId="0">
      <selection activeCell="J3" sqref="J3"/>
    </sheetView>
  </sheetViews>
  <sheetFormatPr defaultRowHeight="15" x14ac:dyDescent="0.25"/>
  <cols>
    <col min="1" max="2" width="13.140625" bestFit="1" customWidth="1"/>
    <col min="4" max="5" width="12.140625" bestFit="1" customWidth="1"/>
    <col min="7" max="7" width="15.28515625" bestFit="1" customWidth="1"/>
    <col min="10" max="10" width="15.28515625" bestFit="1" customWidth="1"/>
  </cols>
  <sheetData>
    <row r="1" spans="1:10" x14ac:dyDescent="0.25">
      <c r="A1" t="s">
        <v>41</v>
      </c>
      <c r="B1" t="s">
        <v>40</v>
      </c>
      <c r="C1" t="s">
        <v>42</v>
      </c>
      <c r="D1" t="s">
        <v>43</v>
      </c>
      <c r="E1" t="s">
        <v>44</v>
      </c>
      <c r="H1" t="s">
        <v>45</v>
      </c>
      <c r="I1" t="s">
        <v>46</v>
      </c>
      <c r="J1">
        <v>-542.71133260869499</v>
      </c>
    </row>
    <row r="2" spans="1:10" x14ac:dyDescent="0.25">
      <c r="A2" s="3">
        <v>-27633.110299999898</v>
      </c>
      <c r="B2" s="3">
        <v>-151152.35320000001</v>
      </c>
      <c r="C2" s="3">
        <v>-151160.72462999899</v>
      </c>
      <c r="D2" s="3">
        <v>8.3714299999119195</v>
      </c>
      <c r="E2" s="3">
        <v>-7.0300699999897898</v>
      </c>
      <c r="G2" t="s">
        <v>47</v>
      </c>
      <c r="H2" s="5">
        <f>AVERAGE(E2:E132)</f>
        <v>3.5243872127018605</v>
      </c>
      <c r="I2" s="5">
        <f>AVERAGE(D2:D132)</f>
        <v>18.45469501728854</v>
      </c>
    </row>
    <row r="3" spans="1:10" x14ac:dyDescent="0.25">
      <c r="A3" s="3">
        <v>-32227.797429999999</v>
      </c>
      <c r="B3" s="3">
        <v>-190011.64253000001</v>
      </c>
      <c r="C3" s="3">
        <v>-189978.12951999999</v>
      </c>
      <c r="D3" s="3">
        <v>-33.513010000024202</v>
      </c>
      <c r="E3" s="3">
        <v>-3.1851100000130801</v>
      </c>
      <c r="G3" t="s">
        <v>48</v>
      </c>
      <c r="H3" s="4">
        <f>H2/$J1</f>
        <v>-6.4940365180157561E-3</v>
      </c>
      <c r="I3" s="4">
        <f>I2/$J1</f>
        <v>-3.4004624389508964E-2</v>
      </c>
    </row>
    <row r="4" spans="1:10" x14ac:dyDescent="0.25">
      <c r="A4" s="3">
        <v>-30728.3502899999</v>
      </c>
      <c r="B4" s="3">
        <v>-186906.63598999899</v>
      </c>
      <c r="C4" s="3">
        <v>-186882.148409999</v>
      </c>
      <c r="D4" s="3">
        <v>-24.487579999957202</v>
      </c>
      <c r="E4" s="3">
        <v>2.57282000000122</v>
      </c>
    </row>
    <row r="5" spans="1:10" x14ac:dyDescent="0.25">
      <c r="A5" s="3">
        <v>-25495.298419999901</v>
      </c>
      <c r="B5" s="3">
        <v>-169388.81671999901</v>
      </c>
      <c r="C5" s="3">
        <v>-169395.51577</v>
      </c>
      <c r="D5" s="3">
        <v>6.6990500000829298</v>
      </c>
      <c r="E5" s="3">
        <v>-0.80264999999417297</v>
      </c>
    </row>
    <row r="6" spans="1:10" x14ac:dyDescent="0.25">
      <c r="A6" s="3">
        <v>-22575.1495</v>
      </c>
      <c r="B6" s="3">
        <v>-156118.27689999901</v>
      </c>
      <c r="C6" s="3">
        <v>-156095.85536999899</v>
      </c>
      <c r="D6" s="3">
        <v>-22.421530000021399</v>
      </c>
      <c r="E6" s="3">
        <v>-19.2073999999993</v>
      </c>
    </row>
    <row r="7" spans="1:10" x14ac:dyDescent="0.25">
      <c r="A7" s="3">
        <v>-24436.053749999999</v>
      </c>
      <c r="B7" s="3">
        <v>-164108.358429999</v>
      </c>
      <c r="C7" s="3">
        <v>-164076.84710999901</v>
      </c>
      <c r="D7" s="3">
        <v>-31.511320000048698</v>
      </c>
      <c r="E7" s="3">
        <v>-11.534390000018901</v>
      </c>
    </row>
    <row r="8" spans="1:10" x14ac:dyDescent="0.25">
      <c r="A8" s="3">
        <v>-22236.404928</v>
      </c>
      <c r="B8" s="3">
        <v>-151142.356900999</v>
      </c>
      <c r="C8" s="3">
        <v>-151117.81952199899</v>
      </c>
      <c r="D8" s="3">
        <v>-24.537379000044801</v>
      </c>
      <c r="E8" s="3">
        <v>-7.3897699999979496</v>
      </c>
    </row>
    <row r="9" spans="1:10" x14ac:dyDescent="0.25">
      <c r="A9" s="3">
        <v>-21452.411814999901</v>
      </c>
      <c r="B9" s="3">
        <v>-148899.94479499999</v>
      </c>
      <c r="C9" s="3">
        <v>-149057.607074</v>
      </c>
      <c r="D9" s="3">
        <v>157.66227900009801</v>
      </c>
      <c r="E9" s="3">
        <v>-21.453721000005299</v>
      </c>
    </row>
    <row r="10" spans="1:10" x14ac:dyDescent="0.25">
      <c r="A10" s="3">
        <v>-20770.8201999999</v>
      </c>
      <c r="B10" s="3">
        <v>-147130.97070999999</v>
      </c>
      <c r="C10" s="3">
        <v>-147347.97425999999</v>
      </c>
      <c r="D10" s="3">
        <v>217.003549999993</v>
      </c>
      <c r="E10" s="3">
        <v>-17.703600000000701</v>
      </c>
    </row>
    <row r="11" spans="1:10" x14ac:dyDescent="0.25">
      <c r="A11" s="3">
        <v>-16015.7182999999</v>
      </c>
      <c r="B11" s="3">
        <v>-120838.51149999999</v>
      </c>
      <c r="C11" s="3">
        <v>-120885.1493</v>
      </c>
      <c r="D11" s="3">
        <v>46.637799999982199</v>
      </c>
      <c r="E11" s="3">
        <v>52.594600000003901</v>
      </c>
    </row>
    <row r="12" spans="1:10" x14ac:dyDescent="0.25">
      <c r="A12" s="3">
        <v>-23015.6996</v>
      </c>
      <c r="B12" s="3">
        <v>-155925.4596</v>
      </c>
      <c r="C12" s="3">
        <v>-155908.57294999901</v>
      </c>
      <c r="D12" s="3">
        <v>-16.886650000116699</v>
      </c>
      <c r="E12" s="3">
        <v>-48.822999999996597</v>
      </c>
    </row>
    <row r="13" spans="1:10" x14ac:dyDescent="0.25">
      <c r="A13" s="3">
        <v>-24208.347300000001</v>
      </c>
      <c r="B13" s="3">
        <v>-160284.866299999</v>
      </c>
      <c r="C13" s="3">
        <v>-160303.19179999901</v>
      </c>
      <c r="D13" s="3">
        <v>18.325500000035301</v>
      </c>
      <c r="E13" s="3">
        <v>15.9625000000014</v>
      </c>
    </row>
    <row r="14" spans="1:10" x14ac:dyDescent="0.25">
      <c r="A14" s="3">
        <v>-24618.893189999999</v>
      </c>
      <c r="B14" s="3">
        <v>-160209.40135999999</v>
      </c>
      <c r="C14" s="3">
        <v>-160223.49019000001</v>
      </c>
      <c r="D14" s="3">
        <v>14.0888300000806</v>
      </c>
      <c r="E14" s="3">
        <v>4.1140000004816102E-2</v>
      </c>
    </row>
    <row r="15" spans="1:10" x14ac:dyDescent="0.25">
      <c r="A15" s="3">
        <v>-5406.1690699999899</v>
      </c>
      <c r="B15" s="3">
        <v>-90342.774869999907</v>
      </c>
      <c r="C15" s="3">
        <v>-90394.266340000002</v>
      </c>
      <c r="D15" s="3">
        <v>51.4914700000663</v>
      </c>
      <c r="E15" s="3">
        <v>1.7682700000022999</v>
      </c>
    </row>
    <row r="16" spans="1:10" x14ac:dyDescent="0.25">
      <c r="A16" s="3">
        <v>-24972.952569999899</v>
      </c>
      <c r="B16" s="3">
        <v>-227896.81226999901</v>
      </c>
      <c r="C16" s="3">
        <v>-228144.78503</v>
      </c>
      <c r="D16" s="3">
        <v>247.972760000178</v>
      </c>
      <c r="E16" s="3">
        <v>3.8407600000136801</v>
      </c>
    </row>
    <row r="17" spans="1:5" x14ac:dyDescent="0.25">
      <c r="A17" s="3">
        <v>-28643.8980999999</v>
      </c>
      <c r="B17" s="3">
        <v>-198761.38929999899</v>
      </c>
      <c r="C17" s="3">
        <v>-198874.166499999</v>
      </c>
      <c r="D17" s="3">
        <v>112.77720000004</v>
      </c>
      <c r="E17" s="3">
        <v>1.85229999999864</v>
      </c>
    </row>
    <row r="18" spans="1:5" x14ac:dyDescent="0.25">
      <c r="A18" s="3">
        <v>-24714.361699999899</v>
      </c>
      <c r="B18" s="3">
        <v>-182033.25239000001</v>
      </c>
      <c r="C18" s="3">
        <v>-182146.07529000001</v>
      </c>
      <c r="D18" s="3">
        <v>112.822900000115</v>
      </c>
      <c r="E18" s="3">
        <v>4.46957000000475</v>
      </c>
    </row>
    <row r="19" spans="1:5" x14ac:dyDescent="0.25">
      <c r="A19" s="3">
        <v>-22535.012559999901</v>
      </c>
      <c r="B19" s="3">
        <v>-170805.86006000001</v>
      </c>
      <c r="C19" s="3">
        <v>-170947.40856000001</v>
      </c>
      <c r="D19" s="3">
        <v>141.54850000003299</v>
      </c>
      <c r="E19" s="3">
        <v>-14.015600000002401</v>
      </c>
    </row>
    <row r="20" spans="1:5" x14ac:dyDescent="0.25">
      <c r="A20" s="3">
        <v>-20061.810359999999</v>
      </c>
      <c r="B20" s="3">
        <v>-158850.45652999901</v>
      </c>
      <c r="C20" s="3">
        <v>-158840.58617</v>
      </c>
      <c r="D20" s="3">
        <v>-9.87035999997169</v>
      </c>
      <c r="E20" s="3">
        <v>-7.5154099999963302</v>
      </c>
    </row>
    <row r="21" spans="1:5" x14ac:dyDescent="0.25">
      <c r="A21" s="3">
        <v>-19459.564450000002</v>
      </c>
      <c r="B21" s="3">
        <v>-153831.710538999</v>
      </c>
      <c r="C21" s="3">
        <v>-153884.11739899899</v>
      </c>
      <c r="D21" s="3">
        <v>52.4068600000464</v>
      </c>
      <c r="E21" s="3">
        <v>0.80288999998810995</v>
      </c>
    </row>
    <row r="22" spans="1:5" x14ac:dyDescent="0.25">
      <c r="A22" s="3">
        <v>-19012.789891500001</v>
      </c>
      <c r="B22" s="3">
        <v>-148722.1819966</v>
      </c>
      <c r="C22" s="3">
        <v>-148695.49978839999</v>
      </c>
      <c r="D22" s="3">
        <v>-26.682208199898</v>
      </c>
      <c r="E22" s="3">
        <v>-38.283415999991099</v>
      </c>
    </row>
    <row r="23" spans="1:5" x14ac:dyDescent="0.25">
      <c r="A23" s="3">
        <v>-20462.752139999899</v>
      </c>
      <c r="B23" s="3">
        <v>-155036.64853999999</v>
      </c>
      <c r="C23" s="3">
        <v>-154990.12649</v>
      </c>
      <c r="D23" s="3">
        <v>-46.522050000028599</v>
      </c>
      <c r="E23" s="3">
        <v>-15.1848499999941</v>
      </c>
    </row>
    <row r="24" spans="1:5" x14ac:dyDescent="0.25">
      <c r="A24" s="3">
        <v>-21960.474180000001</v>
      </c>
      <c r="B24" s="3">
        <v>-158506.47035999899</v>
      </c>
      <c r="C24" s="3">
        <v>-158429.75820299899</v>
      </c>
      <c r="D24" s="3">
        <v>-76.712156999943502</v>
      </c>
      <c r="E24" s="3">
        <v>-23.235440000000299</v>
      </c>
    </row>
    <row r="25" spans="1:5" x14ac:dyDescent="0.25">
      <c r="A25" s="3">
        <v>-24792.281439999999</v>
      </c>
      <c r="B25" s="3">
        <v>-174423.024739999</v>
      </c>
      <c r="C25" s="3">
        <v>-174435.28360999899</v>
      </c>
      <c r="D25" s="3">
        <v>12.258869999903199</v>
      </c>
      <c r="E25" s="3">
        <v>2.21366999999008</v>
      </c>
    </row>
    <row r="26" spans="1:5" x14ac:dyDescent="0.25">
      <c r="A26" s="3">
        <v>-24448.19614</v>
      </c>
      <c r="B26" s="3">
        <v>-162129.91292</v>
      </c>
      <c r="C26" s="3">
        <v>-162351.57473999899</v>
      </c>
      <c r="D26" s="3">
        <v>221.661819999892</v>
      </c>
      <c r="E26" s="3">
        <v>59.189880000005303</v>
      </c>
    </row>
    <row r="27" spans="1:5" x14ac:dyDescent="0.25">
      <c r="A27" s="3">
        <v>-25885.4804799999</v>
      </c>
      <c r="B27" s="3">
        <v>-206571.86367999899</v>
      </c>
      <c r="C27" s="3">
        <v>-206388.293199999</v>
      </c>
      <c r="D27" s="3">
        <v>-183.570480000023</v>
      </c>
      <c r="E27" s="3">
        <v>-100.819380000015</v>
      </c>
    </row>
    <row r="28" spans="1:5" x14ac:dyDescent="0.25">
      <c r="A28" s="3">
        <v>-29557.3084859999</v>
      </c>
      <c r="B28" s="3">
        <v>-208319.70278600001</v>
      </c>
      <c r="C28" s="3">
        <v>-208289.546604</v>
      </c>
      <c r="D28" s="3">
        <v>-30.156181999947801</v>
      </c>
      <c r="E28" s="3">
        <v>-33.688182000008901</v>
      </c>
    </row>
    <row r="29" spans="1:5" x14ac:dyDescent="0.25">
      <c r="A29" s="3">
        <v>-26717.8519559999</v>
      </c>
      <c r="B29" s="3">
        <v>-196693.327855999</v>
      </c>
      <c r="C29" s="3">
        <v>-196708.11432199899</v>
      </c>
      <c r="D29" s="3">
        <v>14.7864659999904</v>
      </c>
      <c r="E29" s="3">
        <v>2.4039660000016698</v>
      </c>
    </row>
    <row r="30" spans="1:5" x14ac:dyDescent="0.25">
      <c r="A30" s="3">
        <v>-21748.4722699999</v>
      </c>
      <c r="B30" s="3">
        <v>-174232.52468999999</v>
      </c>
      <c r="C30" s="3">
        <v>-174141.59822999901</v>
      </c>
      <c r="D30" s="3">
        <v>-90.926460000075096</v>
      </c>
      <c r="E30" s="3">
        <v>5.9123299999991996</v>
      </c>
    </row>
    <row r="31" spans="1:5" x14ac:dyDescent="0.25">
      <c r="A31" s="3">
        <v>-7529.2964400000001</v>
      </c>
      <c r="B31" s="3">
        <v>-129272.13525999901</v>
      </c>
      <c r="C31" s="3">
        <v>-129368.604709999</v>
      </c>
      <c r="D31" s="3">
        <v>96.469450000018597</v>
      </c>
      <c r="E31" s="3">
        <v>-90.993010000003693</v>
      </c>
    </row>
    <row r="32" spans="1:5" x14ac:dyDescent="0.25">
      <c r="A32" s="3">
        <v>-19025.045069999898</v>
      </c>
      <c r="B32" s="3">
        <v>-157744.015389999</v>
      </c>
      <c r="C32" s="3">
        <v>-157637.405789999</v>
      </c>
      <c r="D32" s="3">
        <v>-106.609600000054</v>
      </c>
      <c r="E32" s="3">
        <v>3.9675400000051</v>
      </c>
    </row>
    <row r="33" spans="1:5" x14ac:dyDescent="0.25">
      <c r="A33" s="3">
        <v>-18595.508437</v>
      </c>
      <c r="B33" s="3">
        <v>-153388.88928499899</v>
      </c>
      <c r="C33" s="3">
        <v>-153443.598044999</v>
      </c>
      <c r="D33" s="3">
        <v>54.708760000037699</v>
      </c>
      <c r="E33" s="3">
        <v>-20.678820000004599</v>
      </c>
    </row>
    <row r="34" spans="1:5" x14ac:dyDescent="0.25">
      <c r="A34" s="3">
        <v>-18179.616124499898</v>
      </c>
      <c r="B34" s="3">
        <v>-150869.2014929</v>
      </c>
      <c r="C34" s="3">
        <v>-150874.53562989901</v>
      </c>
      <c r="D34" s="3">
        <v>5.33413699988159</v>
      </c>
      <c r="E34" s="3">
        <v>0.62871999998969796</v>
      </c>
    </row>
    <row r="35" spans="1:5" x14ac:dyDescent="0.25">
      <c r="A35" s="3">
        <v>-18399.0301499999</v>
      </c>
      <c r="B35" s="3">
        <v>-152836.39392</v>
      </c>
      <c r="C35" s="3">
        <v>-153820.26246999999</v>
      </c>
      <c r="D35" s="3">
        <v>983.86855000001299</v>
      </c>
      <c r="E35" s="3">
        <v>846.916130000012</v>
      </c>
    </row>
    <row r="36" spans="1:5" x14ac:dyDescent="0.25">
      <c r="A36" s="3">
        <v>-21577.574250000001</v>
      </c>
      <c r="B36" s="3">
        <v>-161699.79474000001</v>
      </c>
      <c r="C36" s="3">
        <v>-161731.73139</v>
      </c>
      <c r="D36" s="3">
        <v>31.936649999988699</v>
      </c>
      <c r="E36" s="3">
        <v>9.7369499999949696</v>
      </c>
    </row>
    <row r="37" spans="1:5" x14ac:dyDescent="0.25">
      <c r="A37" s="3">
        <v>24017.485199999901</v>
      </c>
      <c r="B37" s="3">
        <v>30766.560000000001</v>
      </c>
      <c r="C37" s="3">
        <v>31008.9283</v>
      </c>
      <c r="D37" s="3">
        <v>-242.368300000034</v>
      </c>
      <c r="E37" s="3">
        <v>-2.65590000000156</v>
      </c>
    </row>
    <row r="38" spans="1:5" x14ac:dyDescent="0.25">
      <c r="A38" s="3">
        <v>-28979.43881</v>
      </c>
      <c r="B38" s="3">
        <v>-241801.24990999899</v>
      </c>
      <c r="C38" s="3">
        <v>-241868.43161</v>
      </c>
      <c r="D38" s="3">
        <v>67.181700000073704</v>
      </c>
      <c r="E38" s="3">
        <v>67.044899999993504</v>
      </c>
    </row>
    <row r="39" spans="1:5" x14ac:dyDescent="0.25">
      <c r="A39" s="3">
        <v>-29490.166939999999</v>
      </c>
      <c r="B39" s="3">
        <v>-266299.01323999901</v>
      </c>
      <c r="C39" s="3">
        <v>-266060.52979999903</v>
      </c>
      <c r="D39" s="3">
        <v>-238.48343999992301</v>
      </c>
      <c r="E39" s="3">
        <v>-111.656240000007</v>
      </c>
    </row>
    <row r="40" spans="1:5" x14ac:dyDescent="0.25">
      <c r="A40" s="3">
        <v>-32479.151499999902</v>
      </c>
      <c r="B40" s="3">
        <v>-218707.675099999</v>
      </c>
      <c r="C40" s="3">
        <v>-218674.59319999901</v>
      </c>
      <c r="D40" s="3">
        <v>-33.081900000019203</v>
      </c>
      <c r="E40" s="3">
        <v>-9.4003999999986192</v>
      </c>
    </row>
    <row r="41" spans="1:5" x14ac:dyDescent="0.25">
      <c r="A41" s="3">
        <v>-32510.426399999898</v>
      </c>
      <c r="B41" s="3">
        <v>-222866.178999998</v>
      </c>
      <c r="C41" s="3">
        <v>-223080.310199998</v>
      </c>
      <c r="D41" s="3">
        <v>214.131199999974</v>
      </c>
      <c r="E41" s="3">
        <v>221.09649999999601</v>
      </c>
    </row>
    <row r="42" spans="1:5" x14ac:dyDescent="0.25">
      <c r="A42" s="3">
        <v>-20670.563399999999</v>
      </c>
      <c r="B42" s="3">
        <v>-162311.35990000001</v>
      </c>
      <c r="C42" s="3">
        <v>-162487.39050000001</v>
      </c>
      <c r="D42" s="3">
        <v>176.03060000002699</v>
      </c>
      <c r="E42" s="3">
        <v>168.27779999999601</v>
      </c>
    </row>
    <row r="43" spans="1:5" x14ac:dyDescent="0.25">
      <c r="A43" s="3">
        <v>-27680.428679999899</v>
      </c>
      <c r="B43" s="3">
        <v>-193682.03703999901</v>
      </c>
      <c r="C43" s="3">
        <v>-193779.47977000001</v>
      </c>
      <c r="D43" s="3">
        <v>97.442730000213402</v>
      </c>
      <c r="E43" s="3">
        <v>59.448630000013502</v>
      </c>
    </row>
    <row r="44" spans="1:5" x14ac:dyDescent="0.25">
      <c r="A44" s="3">
        <v>-24604.996919000001</v>
      </c>
      <c r="B44" s="3">
        <v>-165392.22011799901</v>
      </c>
      <c r="C44" s="3">
        <v>-165344.03630799899</v>
      </c>
      <c r="D44" s="3">
        <v>-48.183810000045902</v>
      </c>
      <c r="E44" s="3">
        <v>46.771430000004301</v>
      </c>
    </row>
    <row r="45" spans="1:5" x14ac:dyDescent="0.25">
      <c r="A45" s="3">
        <v>-24484.2105344999</v>
      </c>
      <c r="B45" s="3">
        <v>-160836.53561990001</v>
      </c>
      <c r="C45" s="3">
        <v>-160543.90599389901</v>
      </c>
      <c r="D45" s="3">
        <v>-292.629626000038</v>
      </c>
      <c r="E45" s="3">
        <v>47.821555000009504</v>
      </c>
    </row>
    <row r="46" spans="1:5" x14ac:dyDescent="0.25">
      <c r="A46" s="3">
        <v>-23770.840026569898</v>
      </c>
      <c r="B46" s="3">
        <v>-157861.82576208899</v>
      </c>
      <c r="C46" s="3">
        <v>-157628.49345235</v>
      </c>
      <c r="D46" s="3">
        <v>-233.332309739751</v>
      </c>
      <c r="E46" s="3">
        <v>20.373703760007601</v>
      </c>
    </row>
    <row r="47" spans="1:5" x14ac:dyDescent="0.25">
      <c r="A47" s="3">
        <v>-25627.94685</v>
      </c>
      <c r="B47" s="3">
        <v>-166545.73130999901</v>
      </c>
      <c r="C47" s="3">
        <v>-166551.329399999</v>
      </c>
      <c r="D47" s="3">
        <v>5.5980900001595701</v>
      </c>
      <c r="E47" s="3">
        <v>5.5546899999935704</v>
      </c>
    </row>
    <row r="48" spans="1:5" x14ac:dyDescent="0.25">
      <c r="A48" s="3">
        <v>-29504.9096299999</v>
      </c>
      <c r="B48" s="3">
        <v>-178524.927629424</v>
      </c>
      <c r="C48" s="3">
        <v>-178529.168922424</v>
      </c>
      <c r="D48" s="3">
        <v>4.2412929998827096</v>
      </c>
      <c r="E48" s="3">
        <v>-4.1587069999986799</v>
      </c>
    </row>
    <row r="49" spans="1:5" x14ac:dyDescent="0.25">
      <c r="A49" s="3">
        <v>-28561.376889999901</v>
      </c>
      <c r="B49" s="3">
        <v>-179998.13898999899</v>
      </c>
      <c r="C49" s="3">
        <v>-180017.85779999901</v>
      </c>
      <c r="D49" s="3">
        <v>19.718810000049402</v>
      </c>
      <c r="E49" s="3">
        <v>21.796610000004801</v>
      </c>
    </row>
    <row r="50" spans="1:5" x14ac:dyDescent="0.25">
      <c r="A50" s="3">
        <v>-22497.618640000001</v>
      </c>
      <c r="B50" s="3">
        <v>-184233.115339999</v>
      </c>
      <c r="C50" s="3">
        <v>-184258.54842999901</v>
      </c>
      <c r="D50" s="3">
        <v>25.433090000035001</v>
      </c>
      <c r="E50" s="3">
        <v>2.1641899999922298</v>
      </c>
    </row>
    <row r="51" spans="1:5" x14ac:dyDescent="0.25">
      <c r="A51" s="3">
        <v>-28857.5713</v>
      </c>
      <c r="B51" s="3">
        <v>-221863.95860000001</v>
      </c>
      <c r="C51" s="3">
        <v>-221797.69776000001</v>
      </c>
      <c r="D51" s="3">
        <v>-66.260839999857097</v>
      </c>
      <c r="E51" s="3">
        <v>-41.080140000001798</v>
      </c>
    </row>
    <row r="52" spans="1:5" x14ac:dyDescent="0.25">
      <c r="A52" s="3">
        <v>-31153.580399999999</v>
      </c>
      <c r="B52" s="3">
        <v>-204291.610099999</v>
      </c>
      <c r="C52" s="3">
        <v>-204313.624799999</v>
      </c>
      <c r="D52" s="3">
        <v>22.014699999970599</v>
      </c>
      <c r="E52" s="3">
        <v>-6.4236000000055302</v>
      </c>
    </row>
    <row r="53" spans="1:5" x14ac:dyDescent="0.25">
      <c r="A53" s="3">
        <v>-29684.419079999901</v>
      </c>
      <c r="B53" s="3">
        <v>-197029.85943999901</v>
      </c>
      <c r="C53" s="3">
        <v>-197052.57208999901</v>
      </c>
      <c r="D53" s="3">
        <v>22.712650000059501</v>
      </c>
      <c r="E53" s="3">
        <v>-6.3024099999965904</v>
      </c>
    </row>
    <row r="54" spans="1:5" x14ac:dyDescent="0.25">
      <c r="A54" s="3">
        <v>-25415.355409999898</v>
      </c>
      <c r="B54" s="3">
        <v>-178805.17760999899</v>
      </c>
      <c r="C54" s="3">
        <v>-178765.60079999999</v>
      </c>
      <c r="D54" s="3">
        <v>-39.576809999853097</v>
      </c>
      <c r="E54" s="3">
        <v>-8.1062100000017292</v>
      </c>
    </row>
    <row r="55" spans="1:5" x14ac:dyDescent="0.25">
      <c r="A55" s="3">
        <v>-22860.228861</v>
      </c>
      <c r="B55" s="3">
        <v>-166654.42363699901</v>
      </c>
      <c r="C55" s="3">
        <v>-166713.20420599901</v>
      </c>
      <c r="D55" s="3">
        <v>58.780569000111399</v>
      </c>
      <c r="E55" s="3">
        <v>-25.445820000000801</v>
      </c>
    </row>
    <row r="56" spans="1:5" x14ac:dyDescent="0.25">
      <c r="A56" s="3">
        <v>-21570.603010799899</v>
      </c>
      <c r="B56" s="3">
        <v>-155695.51081889999</v>
      </c>
      <c r="C56" s="3">
        <v>-155900.1946089</v>
      </c>
      <c r="D56" s="3">
        <v>204.68378999995099</v>
      </c>
      <c r="E56" s="3">
        <v>-21.334789999997099</v>
      </c>
    </row>
    <row r="57" spans="1:5" x14ac:dyDescent="0.25">
      <c r="A57" s="3">
        <v>-20612.9175114299</v>
      </c>
      <c r="B57" s="3">
        <v>-146348.33344548999</v>
      </c>
      <c r="C57" s="3">
        <v>-146214.741415489</v>
      </c>
      <c r="D57" s="3">
        <v>-133.592030000145</v>
      </c>
      <c r="E57" s="3">
        <v>-15.783740000013401</v>
      </c>
    </row>
    <row r="58" spans="1:5" x14ac:dyDescent="0.25">
      <c r="A58" s="3">
        <v>-20430.142467482001</v>
      </c>
      <c r="B58" s="3">
        <v>-146959.52922576401</v>
      </c>
      <c r="C58" s="3">
        <v>-147295.127931764</v>
      </c>
      <c r="D58" s="3">
        <v>335.59870599995998</v>
      </c>
      <c r="E58" s="3">
        <v>-30.491894000016998</v>
      </c>
    </row>
    <row r="59" spans="1:5" x14ac:dyDescent="0.25">
      <c r="A59" s="3">
        <v>-21581.240554</v>
      </c>
      <c r="B59" s="3">
        <v>-149124.119753999</v>
      </c>
      <c r="C59" s="3">
        <v>-149108.21528299901</v>
      </c>
      <c r="D59" s="3">
        <v>-15.9044710001035</v>
      </c>
      <c r="E59" s="3">
        <v>-29.510980999999401</v>
      </c>
    </row>
    <row r="60" spans="1:5" x14ac:dyDescent="0.25">
      <c r="A60" s="3">
        <v>-22074.634620000001</v>
      </c>
      <c r="B60" s="3">
        <v>-165451.89077999999</v>
      </c>
      <c r="C60" s="3">
        <v>-165425.57235999999</v>
      </c>
      <c r="D60" s="3">
        <v>-26.318420000025</v>
      </c>
      <c r="E60" s="3">
        <v>-29.496050000005098</v>
      </c>
    </row>
    <row r="61" spans="1:5" x14ac:dyDescent="0.25">
      <c r="A61" s="3">
        <v>-23611.8492999999</v>
      </c>
      <c r="B61" s="3">
        <v>-170130.726</v>
      </c>
      <c r="C61" s="3">
        <v>-170068.114399999</v>
      </c>
      <c r="D61" s="3">
        <v>-62.611600000120198</v>
      </c>
      <c r="E61" s="3">
        <v>-59.525300000001103</v>
      </c>
    </row>
    <row r="62" spans="1:5" x14ac:dyDescent="0.25">
      <c r="A62" s="3">
        <v>-39171.7386799999</v>
      </c>
      <c r="B62" s="3">
        <v>-281714.68797999999</v>
      </c>
      <c r="C62" s="3">
        <v>-281756.04289999901</v>
      </c>
      <c r="D62" s="3">
        <v>41.354919999895998</v>
      </c>
      <c r="E62" s="3">
        <v>-42.191479999994002</v>
      </c>
    </row>
    <row r="63" spans="1:5" x14ac:dyDescent="0.25">
      <c r="A63" s="3">
        <v>-34753.324316999897</v>
      </c>
      <c r="B63" s="3">
        <v>-228703.15171699901</v>
      </c>
      <c r="C63" s="3">
        <v>-228687.61652400001</v>
      </c>
      <c r="D63" s="3">
        <v>-15.5351929999305</v>
      </c>
      <c r="E63" s="3">
        <v>-28.9389930000033</v>
      </c>
    </row>
    <row r="64" spans="1:5" x14ac:dyDescent="0.25">
      <c r="A64" s="3">
        <v>-39462.268499999998</v>
      </c>
      <c r="B64" s="3">
        <v>-297268.799</v>
      </c>
      <c r="C64" s="3">
        <v>-297216.28960000002</v>
      </c>
      <c r="D64" s="3">
        <v>-52.509399999806099</v>
      </c>
      <c r="E64" s="3">
        <v>-168.39100000001</v>
      </c>
    </row>
    <row r="65" spans="1:5" x14ac:dyDescent="0.25">
      <c r="A65" s="3">
        <v>-25127.653399999901</v>
      </c>
      <c r="B65" s="3">
        <v>-171283.32139999999</v>
      </c>
      <c r="C65" s="3">
        <v>-171154.50129999901</v>
      </c>
      <c r="D65" s="3">
        <v>-128.82010000009899</v>
      </c>
      <c r="E65" s="3">
        <v>-138.64090000000499</v>
      </c>
    </row>
    <row r="66" spans="1:5" x14ac:dyDescent="0.25">
      <c r="A66" s="3">
        <v>-36742.389050999998</v>
      </c>
      <c r="B66" s="3">
        <v>-242221.72988499899</v>
      </c>
      <c r="C66" s="3">
        <v>-242317.18748299999</v>
      </c>
      <c r="D66" s="3">
        <v>95.457598000124506</v>
      </c>
      <c r="E66" s="3">
        <v>77.752105999977999</v>
      </c>
    </row>
    <row r="67" spans="1:5" x14ac:dyDescent="0.25">
      <c r="A67" s="3">
        <v>-32450.67843</v>
      </c>
      <c r="B67" s="3">
        <v>-209420.70242999899</v>
      </c>
      <c r="C67" s="3">
        <v>-209323.02160000001</v>
      </c>
      <c r="D67" s="3">
        <v>-97.680829999822805</v>
      </c>
      <c r="E67" s="3">
        <v>6.64676999998846</v>
      </c>
    </row>
    <row r="68" spans="1:5" x14ac:dyDescent="0.25">
      <c r="A68" s="3">
        <v>-28608.480419999902</v>
      </c>
      <c r="B68" s="3">
        <v>-182519.204407999</v>
      </c>
      <c r="C68" s="3">
        <v>-182534.208682</v>
      </c>
      <c r="D68" s="3">
        <v>15.0042740001517</v>
      </c>
      <c r="E68" s="3">
        <v>-64.616029999990104</v>
      </c>
    </row>
    <row r="69" spans="1:5" x14ac:dyDescent="0.25">
      <c r="A69" s="3">
        <v>-28621.896776699901</v>
      </c>
      <c r="B69" s="3">
        <v>-177460.99092809999</v>
      </c>
      <c r="C69" s="3">
        <v>-177803.255743099</v>
      </c>
      <c r="D69" s="3">
        <v>342.26481499991399</v>
      </c>
      <c r="E69" s="3">
        <v>-5.7570209999867004</v>
      </c>
    </row>
    <row r="70" spans="1:5" x14ac:dyDescent="0.25">
      <c r="A70" s="3">
        <v>-28868.131718219902</v>
      </c>
      <c r="B70" s="3">
        <v>-176438.54162114</v>
      </c>
      <c r="C70" s="3">
        <v>-176697.65611093899</v>
      </c>
      <c r="D70" s="3">
        <v>259.11448979983101</v>
      </c>
      <c r="E70" s="3">
        <v>4.0661999999974698</v>
      </c>
    </row>
    <row r="71" spans="1:5" x14ac:dyDescent="0.25">
      <c r="A71" s="3">
        <v>-30073.780002973901</v>
      </c>
      <c r="B71" s="3">
        <v>-179284.00390322399</v>
      </c>
      <c r="C71" s="3">
        <v>-179274.20131716799</v>
      </c>
      <c r="D71" s="3">
        <v>-9.8025860560592193</v>
      </c>
      <c r="E71" s="3">
        <v>11.926873204007199</v>
      </c>
    </row>
    <row r="72" spans="1:5" x14ac:dyDescent="0.25">
      <c r="A72" s="3">
        <v>-30276.930909999999</v>
      </c>
      <c r="B72" s="3">
        <v>-178625.082469999</v>
      </c>
      <c r="C72" s="3">
        <v>-178665.659539999</v>
      </c>
      <c r="D72" s="3">
        <v>40.577069999911998</v>
      </c>
      <c r="E72" s="3">
        <v>15.6171600000052</v>
      </c>
    </row>
    <row r="73" spans="1:5" x14ac:dyDescent="0.25">
      <c r="A73" s="3">
        <v>-27058.234659999998</v>
      </c>
      <c r="B73" s="3">
        <v>-218067.24435999899</v>
      </c>
      <c r="C73" s="3">
        <v>-218087.75802999901</v>
      </c>
      <c r="D73" s="3">
        <v>20.513670000014798</v>
      </c>
      <c r="E73" s="3">
        <v>10.400739999993601</v>
      </c>
    </row>
    <row r="74" spans="1:5" x14ac:dyDescent="0.25">
      <c r="A74" s="3">
        <v>-35294.754589999902</v>
      </c>
      <c r="B74" s="3">
        <v>-216777.07819</v>
      </c>
      <c r="C74" s="3">
        <v>-216810.12866300001</v>
      </c>
      <c r="D74" s="3">
        <v>33.050472999922903</v>
      </c>
      <c r="E74" s="3">
        <v>19.260773000001699</v>
      </c>
    </row>
    <row r="75" spans="1:5" x14ac:dyDescent="0.25">
      <c r="A75" s="3">
        <v>-42359.610339999897</v>
      </c>
      <c r="B75" s="3">
        <v>-248213.19714</v>
      </c>
      <c r="C75" s="3">
        <v>-248269.61582999901</v>
      </c>
      <c r="D75" s="3">
        <v>56.4186899998749</v>
      </c>
      <c r="E75" s="3">
        <v>8.0542900000073097</v>
      </c>
    </row>
    <row r="76" spans="1:5" x14ac:dyDescent="0.25">
      <c r="A76" s="3">
        <v>-42143.061869999903</v>
      </c>
      <c r="B76" s="3">
        <v>-232362.51586999901</v>
      </c>
      <c r="C76" s="3">
        <v>-232423.35628000001</v>
      </c>
      <c r="D76" s="3">
        <v>60.840410000178899</v>
      </c>
      <c r="E76" s="3">
        <v>20.138010000009601</v>
      </c>
    </row>
    <row r="77" spans="1:5" x14ac:dyDescent="0.25">
      <c r="A77" s="3">
        <v>-43066.719799999999</v>
      </c>
      <c r="B77" s="3">
        <v>-251382.888979999</v>
      </c>
      <c r="C77" s="3">
        <v>-251399.863329999</v>
      </c>
      <c r="D77" s="3">
        <v>16.974350000120399</v>
      </c>
      <c r="E77" s="3">
        <v>-4.29310000001714</v>
      </c>
    </row>
    <row r="78" spans="1:5" x14ac:dyDescent="0.25">
      <c r="A78" s="3">
        <v>-42129.864600000001</v>
      </c>
      <c r="B78" s="3">
        <v>-240573.05804</v>
      </c>
      <c r="C78" s="3">
        <v>-240417.05974999999</v>
      </c>
      <c r="D78" s="3">
        <v>-155.998290000075</v>
      </c>
      <c r="E78" s="3">
        <v>-137.76090000000099</v>
      </c>
    </row>
    <row r="79" spans="1:5" x14ac:dyDescent="0.25">
      <c r="A79" s="3">
        <v>-33849.008779999902</v>
      </c>
      <c r="B79" s="3">
        <v>-201463.96635999999</v>
      </c>
      <c r="C79" s="3">
        <v>-201489.269399999</v>
      </c>
      <c r="D79" s="3">
        <v>25.3030399998242</v>
      </c>
      <c r="E79" s="3">
        <v>17.715100000015799</v>
      </c>
    </row>
    <row r="80" spans="1:5" x14ac:dyDescent="0.25">
      <c r="A80" s="3">
        <v>-31089.647494999899</v>
      </c>
      <c r="B80" s="3">
        <v>-182305.668837</v>
      </c>
      <c r="C80" s="3">
        <v>-182324.87651100001</v>
      </c>
      <c r="D80" s="3">
        <v>19.207674000004701</v>
      </c>
      <c r="E80" s="3">
        <v>7.1497899999849297</v>
      </c>
    </row>
    <row r="81" spans="1:5" x14ac:dyDescent="0.25">
      <c r="A81" s="3">
        <v>-30442.545244100002</v>
      </c>
      <c r="B81" s="3">
        <v>-176586.64040454</v>
      </c>
      <c r="C81" s="3">
        <v>-176753.13842439899</v>
      </c>
      <c r="D81" s="3">
        <v>166.49801985992201</v>
      </c>
      <c r="E81" s="3">
        <v>-1.0600391000007201</v>
      </c>
    </row>
    <row r="82" spans="1:5" x14ac:dyDescent="0.25">
      <c r="A82" s="3">
        <v>-31571.264780000001</v>
      </c>
      <c r="B82" s="3">
        <v>-178978.26383000001</v>
      </c>
      <c r="C82" s="3">
        <v>-179020.11697</v>
      </c>
      <c r="D82" s="3">
        <v>41.853140000021</v>
      </c>
      <c r="E82" s="3">
        <v>-4.7736600000207501</v>
      </c>
    </row>
    <row r="83" spans="1:5" x14ac:dyDescent="0.25">
      <c r="A83" s="3">
        <v>-34335.0055499999</v>
      </c>
      <c r="B83" s="3">
        <v>-186814.86176</v>
      </c>
      <c r="C83" s="3">
        <v>-187860.34912999999</v>
      </c>
      <c r="D83" s="3">
        <v>1045.4873700000101</v>
      </c>
      <c r="E83" s="3">
        <v>713.77504999999599</v>
      </c>
    </row>
    <row r="84" spans="1:5" x14ac:dyDescent="0.25">
      <c r="A84" s="3">
        <v>-35367.811979999897</v>
      </c>
      <c r="B84" s="3">
        <v>-200844.87052599899</v>
      </c>
      <c r="C84" s="3">
        <v>-200903.915299999</v>
      </c>
      <c r="D84" s="3">
        <v>59.044773999921702</v>
      </c>
      <c r="E84" s="3">
        <v>-8.2643399999942595</v>
      </c>
    </row>
    <row r="85" spans="1:5" x14ac:dyDescent="0.25">
      <c r="A85" s="3">
        <v>-19811.328169999899</v>
      </c>
      <c r="B85" s="3">
        <v>-99696.004669999893</v>
      </c>
      <c r="C85" s="3">
        <v>-99681.603170000002</v>
      </c>
      <c r="D85" s="3">
        <v>-14.4014999999781</v>
      </c>
      <c r="E85" s="3">
        <v>1.16000000000349</v>
      </c>
    </row>
    <row r="86" spans="1:5" x14ac:dyDescent="0.25">
      <c r="A86" s="3">
        <v>-44767.0936</v>
      </c>
      <c r="B86" s="3">
        <v>-305067.36119999998</v>
      </c>
      <c r="C86" s="3">
        <v>-305125.6042</v>
      </c>
      <c r="D86" s="3">
        <v>58.2430000000167</v>
      </c>
      <c r="E86" s="3">
        <v>0.133299999986775</v>
      </c>
    </row>
    <row r="87" spans="1:5" x14ac:dyDescent="0.25">
      <c r="A87" s="3">
        <v>-46323.769399999997</v>
      </c>
      <c r="B87" s="3">
        <v>-257937.9014</v>
      </c>
      <c r="C87" s="3">
        <v>-257982.91620000001</v>
      </c>
      <c r="D87" s="3">
        <v>45.014800000004399</v>
      </c>
      <c r="E87" s="3">
        <v>9.3144999999858502</v>
      </c>
    </row>
    <row r="88" spans="1:5" x14ac:dyDescent="0.25">
      <c r="A88" s="3">
        <v>-43913.311600000001</v>
      </c>
      <c r="B88" s="3">
        <v>-242390.944699999</v>
      </c>
      <c r="C88" s="3">
        <v>-242449.88989999899</v>
      </c>
      <c r="D88" s="3">
        <v>58.945200000016399</v>
      </c>
      <c r="E88" s="3">
        <v>23.3422000000064</v>
      </c>
    </row>
    <row r="89" spans="1:5" x14ac:dyDescent="0.25">
      <c r="A89" s="3">
        <v>-39598.203999999903</v>
      </c>
      <c r="B89" s="3">
        <v>-228412.98300000001</v>
      </c>
      <c r="C89" s="3">
        <v>-228420.56963000001</v>
      </c>
      <c r="D89" s="3">
        <v>7.5866300000052398</v>
      </c>
      <c r="E89" s="3">
        <v>14.5158300000111</v>
      </c>
    </row>
    <row r="90" spans="1:5" x14ac:dyDescent="0.25">
      <c r="A90" s="3">
        <v>-36727.774490000003</v>
      </c>
      <c r="B90" s="3">
        <v>-211481.58508999899</v>
      </c>
      <c r="C90" s="3">
        <v>-211357.37467999899</v>
      </c>
      <c r="D90" s="3">
        <v>-124.210409999999</v>
      </c>
      <c r="E90" s="3">
        <v>39.374489999987397</v>
      </c>
    </row>
    <row r="91" spans="1:5" x14ac:dyDescent="0.25">
      <c r="A91" s="3">
        <v>-35487.394699999997</v>
      </c>
      <c r="B91" s="3">
        <v>-200431.78436999899</v>
      </c>
      <c r="C91" s="3">
        <v>-200074.953244</v>
      </c>
      <c r="D91" s="3">
        <v>-356.83112599985901</v>
      </c>
      <c r="E91" s="3">
        <v>5.3718640000006399</v>
      </c>
    </row>
    <row r="92" spans="1:5" x14ac:dyDescent="0.25">
      <c r="A92" s="3">
        <v>-32569.830759999899</v>
      </c>
      <c r="B92" s="3">
        <v>-179611.72396899899</v>
      </c>
      <c r="C92" s="3">
        <v>-179626.99453499899</v>
      </c>
      <c r="D92" s="3">
        <v>15.2705659999919</v>
      </c>
      <c r="E92" s="3">
        <v>36.232186000004702</v>
      </c>
    </row>
    <row r="93" spans="1:5" x14ac:dyDescent="0.25">
      <c r="A93" s="3">
        <v>-32824.708349999899</v>
      </c>
      <c r="B93" s="3">
        <v>-178582.85715</v>
      </c>
      <c r="C93" s="3">
        <v>-178354.11777999901</v>
      </c>
      <c r="D93" s="3">
        <v>-228.73937000014101</v>
      </c>
      <c r="E93" s="3">
        <v>-8.99014999997598</v>
      </c>
    </row>
    <row r="94" spans="1:5" x14ac:dyDescent="0.25">
      <c r="A94" s="3">
        <v>-32592.0056999999</v>
      </c>
      <c r="B94" s="3">
        <v>-178389.81500999999</v>
      </c>
      <c r="C94" s="3">
        <v>-178341.24148999999</v>
      </c>
      <c r="D94" s="3">
        <v>-48.573519999917998</v>
      </c>
      <c r="E94" s="3">
        <v>13.916000000030101</v>
      </c>
    </row>
    <row r="95" spans="1:5" x14ac:dyDescent="0.25">
      <c r="A95" s="3">
        <v>-35108.416199999898</v>
      </c>
      <c r="B95" s="3">
        <v>-184700.87779999999</v>
      </c>
      <c r="C95" s="3">
        <v>-184769.40515000001</v>
      </c>
      <c r="D95" s="3">
        <v>68.527349999989298</v>
      </c>
      <c r="E95" s="3">
        <v>17.847999999998098</v>
      </c>
    </row>
    <row r="96" spans="1:5" x14ac:dyDescent="0.25">
      <c r="A96" s="3">
        <v>-38385.006300000001</v>
      </c>
      <c r="B96" s="3">
        <v>-209906.03999999899</v>
      </c>
      <c r="C96" s="3">
        <v>-209954.33529999899</v>
      </c>
      <c r="D96" s="3">
        <v>48.295300000056102</v>
      </c>
      <c r="E96" s="3">
        <v>14.322100000012099</v>
      </c>
    </row>
    <row r="97" spans="1:5" x14ac:dyDescent="0.25">
      <c r="A97" s="3">
        <v>-43635.280299999897</v>
      </c>
      <c r="B97" s="3">
        <v>-227346.139999999</v>
      </c>
      <c r="C97" s="3">
        <v>-227422.6017</v>
      </c>
      <c r="D97" s="3">
        <v>76.461700000043393</v>
      </c>
      <c r="E97" s="3">
        <v>29.492900000004699</v>
      </c>
    </row>
    <row r="98" spans="1:5" x14ac:dyDescent="0.25">
      <c r="A98" s="3">
        <v>-47584.966579999898</v>
      </c>
      <c r="B98" s="3">
        <v>-299316.305679999</v>
      </c>
      <c r="C98" s="3">
        <v>-299353.27021999902</v>
      </c>
      <c r="D98" s="3">
        <v>36.964540000189999</v>
      </c>
      <c r="E98" s="3">
        <v>4.1615400000009597</v>
      </c>
    </row>
    <row r="99" spans="1:5" x14ac:dyDescent="0.25">
      <c r="A99" s="3">
        <v>-55041.591800000002</v>
      </c>
      <c r="B99" s="3">
        <v>-355434.66460000002</v>
      </c>
      <c r="C99" s="3">
        <v>-355028.62369999901</v>
      </c>
      <c r="D99" s="3">
        <v>-406.04090000013798</v>
      </c>
      <c r="E99" s="3">
        <v>-441.31230000004098</v>
      </c>
    </row>
    <row r="100" spans="1:5" x14ac:dyDescent="0.25">
      <c r="A100" s="3">
        <v>-37010.993399999999</v>
      </c>
      <c r="B100" s="3">
        <v>-227285.4675</v>
      </c>
      <c r="C100" s="3">
        <v>-226713.51730000001</v>
      </c>
      <c r="D100" s="3">
        <v>-571.95019999999204</v>
      </c>
      <c r="E100" s="3">
        <v>-550.38430000001199</v>
      </c>
    </row>
    <row r="101" spans="1:5" x14ac:dyDescent="0.25">
      <c r="A101" s="3">
        <v>-56201.182399999998</v>
      </c>
      <c r="B101" s="3">
        <v>-310864.34119999898</v>
      </c>
      <c r="C101" s="3">
        <v>-310678.21980000002</v>
      </c>
      <c r="D101" s="3">
        <v>-186.121399999537</v>
      </c>
      <c r="E101" s="3">
        <v>-7.0377999999764098</v>
      </c>
    </row>
    <row r="102" spans="1:5" x14ac:dyDescent="0.25">
      <c r="A102" s="3">
        <v>-66833.985599999898</v>
      </c>
      <c r="B102" s="3">
        <v>-351196.94669999997</v>
      </c>
      <c r="C102" s="3">
        <v>-351354.23955999903</v>
      </c>
      <c r="D102" s="3">
        <v>157.29285999981201</v>
      </c>
      <c r="E102" s="3">
        <v>18.806859999967799</v>
      </c>
    </row>
    <row r="103" spans="1:5" x14ac:dyDescent="0.25">
      <c r="A103" s="3">
        <v>-50591.994999999901</v>
      </c>
      <c r="B103" s="3">
        <v>-272290.67440999998</v>
      </c>
      <c r="C103" s="3">
        <v>-272399.46827999898</v>
      </c>
      <c r="D103" s="3">
        <v>108.793869999761</v>
      </c>
      <c r="E103" s="3">
        <v>1.39709999999467</v>
      </c>
    </row>
    <row r="104" spans="1:5" x14ac:dyDescent="0.25">
      <c r="A104" s="3">
        <v>-43624.627748999897</v>
      </c>
      <c r="B104" s="3">
        <v>-237740.60224999901</v>
      </c>
      <c r="C104" s="3">
        <v>-237691.22548999899</v>
      </c>
      <c r="D104" s="3">
        <v>-49.376760000013697</v>
      </c>
      <c r="E104" s="3">
        <v>40.080730000037804</v>
      </c>
    </row>
    <row r="105" spans="1:5" x14ac:dyDescent="0.25">
      <c r="A105" s="3">
        <v>-41096.371889099901</v>
      </c>
      <c r="B105" s="3">
        <v>-220469.52288490001</v>
      </c>
      <c r="C105" s="3">
        <v>-220528.89716610001</v>
      </c>
      <c r="D105" s="3">
        <v>59.3742811998235</v>
      </c>
      <c r="E105" s="3">
        <v>21.6071469999806</v>
      </c>
    </row>
    <row r="106" spans="1:5" x14ac:dyDescent="0.25">
      <c r="A106" s="3">
        <v>-42395.742699999901</v>
      </c>
      <c r="B106" s="3">
        <v>-224764.76139999999</v>
      </c>
      <c r="C106" s="3">
        <v>-224737.20600000001</v>
      </c>
      <c r="D106" s="3">
        <v>-27.555400000012</v>
      </c>
      <c r="E106" s="3">
        <v>10.429799999976201</v>
      </c>
    </row>
    <row r="107" spans="1:5" x14ac:dyDescent="0.25">
      <c r="A107" s="3">
        <v>-45997.057800000002</v>
      </c>
      <c r="B107" s="3">
        <v>-225761.47619999899</v>
      </c>
      <c r="C107" s="3">
        <v>-225866.6802</v>
      </c>
      <c r="D107" s="3">
        <v>105.204000000318</v>
      </c>
      <c r="E107" s="3">
        <v>-10.766400000000401</v>
      </c>
    </row>
    <row r="108" spans="1:5" x14ac:dyDescent="0.25">
      <c r="A108" s="3">
        <v>-4402.3195999999998</v>
      </c>
      <c r="B108" s="3">
        <v>-34519.712899999897</v>
      </c>
      <c r="C108" s="3">
        <v>-34582.216500000002</v>
      </c>
      <c r="D108" s="3">
        <v>62.5036000001273</v>
      </c>
      <c r="E108" s="3">
        <v>7.60679999999501</v>
      </c>
    </row>
    <row r="109" spans="1:5" x14ac:dyDescent="0.25">
      <c r="A109" s="3">
        <v>-52280.278310000002</v>
      </c>
      <c r="B109" s="3">
        <v>-248067.09040999899</v>
      </c>
      <c r="C109" s="3">
        <v>-248153.39423000001</v>
      </c>
      <c r="D109" s="3">
        <v>86.303820000262903</v>
      </c>
      <c r="E109" s="3">
        <v>24.1091199999791</v>
      </c>
    </row>
    <row r="110" spans="1:5" x14ac:dyDescent="0.25">
      <c r="A110" s="3">
        <v>-40363.617200000001</v>
      </c>
      <c r="B110" s="3">
        <v>-206269.78559999901</v>
      </c>
      <c r="C110" s="3">
        <v>-206233.130299999</v>
      </c>
      <c r="D110" s="3">
        <v>-36.655300000042097</v>
      </c>
      <c r="E110" s="3">
        <v>-45.984500000005902</v>
      </c>
    </row>
    <row r="111" spans="1:5" x14ac:dyDescent="0.25">
      <c r="A111" s="3">
        <v>-44131.999709999902</v>
      </c>
      <c r="B111" s="3">
        <v>-242070.51951000001</v>
      </c>
      <c r="C111" s="3">
        <v>-242186.92462999999</v>
      </c>
      <c r="D111" s="3">
        <v>116.405119999981</v>
      </c>
      <c r="E111" s="3">
        <v>12.4578199999959</v>
      </c>
    </row>
    <row r="112" spans="1:5" x14ac:dyDescent="0.25">
      <c r="A112" s="3">
        <v>-54863.51887</v>
      </c>
      <c r="B112" s="3">
        <v>-294579.34656999999</v>
      </c>
      <c r="C112" s="3">
        <v>-294516.44004999998</v>
      </c>
      <c r="D112" s="3">
        <v>-62.906520000018602</v>
      </c>
      <c r="E112" s="3">
        <v>-5.8290199999901198</v>
      </c>
    </row>
    <row r="113" spans="1:5" x14ac:dyDescent="0.25">
      <c r="A113" s="3">
        <v>-56650.858500000002</v>
      </c>
      <c r="B113" s="3">
        <v>-280141.96779999998</v>
      </c>
      <c r="C113" s="3">
        <v>-280166.61469999899</v>
      </c>
      <c r="D113" s="3">
        <v>24.646899999759601</v>
      </c>
      <c r="E113" s="3">
        <v>-4.3899999999921402</v>
      </c>
    </row>
    <row r="114" spans="1:5" x14ac:dyDescent="0.25">
      <c r="A114" s="3">
        <v>-48015.347159999903</v>
      </c>
      <c r="B114" s="3">
        <v>-248855.66875999901</v>
      </c>
      <c r="C114" s="3">
        <v>-248836.80425999899</v>
      </c>
      <c r="D114" s="3">
        <v>-18.8645000000251</v>
      </c>
      <c r="E114" s="3">
        <v>31.392700000025702</v>
      </c>
    </row>
    <row r="115" spans="1:5" x14ac:dyDescent="0.25">
      <c r="A115" s="3">
        <v>-42370.314619999997</v>
      </c>
      <c r="B115" s="3">
        <v>-218809.588939999</v>
      </c>
      <c r="C115" s="3">
        <v>-218717.971939999</v>
      </c>
      <c r="D115" s="3">
        <v>-91.616999999940106</v>
      </c>
      <c r="E115" s="3">
        <v>-13.130599999996701</v>
      </c>
    </row>
    <row r="116" spans="1:5" x14ac:dyDescent="0.25">
      <c r="A116" s="3">
        <v>-41996.594064999997</v>
      </c>
      <c r="B116" s="3">
        <v>-211595.26930559901</v>
      </c>
      <c r="C116" s="3">
        <v>-211546.88973009901</v>
      </c>
      <c r="D116" s="3">
        <v>-48.379575500061001</v>
      </c>
      <c r="E116" s="3">
        <v>-11.198778000041701</v>
      </c>
    </row>
    <row r="117" spans="1:5" x14ac:dyDescent="0.25">
      <c r="A117" s="3">
        <v>-41564.141535299903</v>
      </c>
      <c r="B117" s="3">
        <v>-205794.41845829901</v>
      </c>
      <c r="C117" s="3">
        <v>-205795.9570192</v>
      </c>
      <c r="D117" s="3">
        <v>1.5385609001095799</v>
      </c>
      <c r="E117" s="3">
        <v>4.2923470000096096</v>
      </c>
    </row>
    <row r="118" spans="1:5" x14ac:dyDescent="0.25">
      <c r="A118" s="3">
        <v>-40041.382905999999</v>
      </c>
      <c r="B118" s="3">
        <v>-199710.49737600001</v>
      </c>
      <c r="C118" s="3">
        <v>-199700.52305600001</v>
      </c>
      <c r="D118" s="3">
        <v>-9.9743200000666494</v>
      </c>
      <c r="E118" s="3">
        <v>-15.9261999999871</v>
      </c>
    </row>
    <row r="119" spans="1:5" x14ac:dyDescent="0.25">
      <c r="A119" s="3">
        <v>-42891.266100000001</v>
      </c>
      <c r="B119" s="3">
        <v>-208457.645099999</v>
      </c>
      <c r="C119" s="3">
        <v>-208495.28979999901</v>
      </c>
      <c r="D119" s="3">
        <v>37.644700000091603</v>
      </c>
      <c r="E119" s="3">
        <v>11.977200000001099</v>
      </c>
    </row>
    <row r="120" spans="1:5" x14ac:dyDescent="0.25">
      <c r="A120" s="3">
        <v>-31565.567230000001</v>
      </c>
      <c r="B120" s="3">
        <v>-159588.50702999899</v>
      </c>
      <c r="C120" s="3">
        <v>-159646.31565</v>
      </c>
      <c r="D120" s="3">
        <v>57.808620000083401</v>
      </c>
      <c r="E120" s="3">
        <v>12.0971199999876</v>
      </c>
    </row>
    <row r="121" spans="1:5" x14ac:dyDescent="0.25">
      <c r="A121" s="3">
        <v>-47335.135470000001</v>
      </c>
      <c r="B121" s="3">
        <v>-224633.37866999899</v>
      </c>
      <c r="C121" s="3">
        <v>-224678.48360999901</v>
      </c>
      <c r="D121" s="3">
        <v>45.104940000019198</v>
      </c>
      <c r="E121" s="3">
        <v>9.6806399999768402</v>
      </c>
    </row>
    <row r="122" spans="1:5" x14ac:dyDescent="0.25">
      <c r="A122" s="3">
        <v>-46121.784099999903</v>
      </c>
      <c r="B122" s="3">
        <v>-213087.76079999999</v>
      </c>
      <c r="C122" s="3">
        <v>-213115.18873999899</v>
      </c>
      <c r="D122" s="3">
        <v>27.427939999877701</v>
      </c>
      <c r="E122" s="3">
        <v>14.1879400000107</v>
      </c>
    </row>
    <row r="123" spans="1:5" x14ac:dyDescent="0.25">
      <c r="A123" s="3">
        <v>-55737.701800000003</v>
      </c>
      <c r="B123" s="3">
        <v>-274375.35239999997</v>
      </c>
      <c r="C123" s="3">
        <v>-274455.03460000001</v>
      </c>
      <c r="D123" s="3">
        <v>79.682199999980995</v>
      </c>
      <c r="E123" s="3">
        <v>18.062499999978101</v>
      </c>
    </row>
    <row r="124" spans="1:5" x14ac:dyDescent="0.25">
      <c r="A124" s="3">
        <v>-54888.877299999898</v>
      </c>
      <c r="B124" s="3">
        <v>-271445.06719999999</v>
      </c>
      <c r="C124" s="3">
        <v>-271481.49790999899</v>
      </c>
      <c r="D124" s="3">
        <v>36.430709999578497</v>
      </c>
      <c r="E124" s="3">
        <v>11.7624100000321</v>
      </c>
    </row>
    <row r="125" spans="1:5" x14ac:dyDescent="0.25">
      <c r="A125" s="3">
        <v>-51523.832179999903</v>
      </c>
      <c r="B125" s="3">
        <v>-256691.62100000001</v>
      </c>
      <c r="C125" s="3">
        <v>-256679.68351999999</v>
      </c>
      <c r="D125" s="3">
        <v>-11.9374799998768</v>
      </c>
      <c r="E125" s="3">
        <v>6.4973900000331897</v>
      </c>
    </row>
    <row r="126" spans="1:5" x14ac:dyDescent="0.25">
      <c r="A126" s="3">
        <v>-46035.879289999903</v>
      </c>
      <c r="B126" s="3">
        <v>-238207.19329</v>
      </c>
      <c r="C126" s="3">
        <v>-238218.81602999999</v>
      </c>
      <c r="D126" s="3">
        <v>11.622739999933399</v>
      </c>
      <c r="E126" s="3">
        <v>22.4271400000288</v>
      </c>
    </row>
    <row r="127" spans="1:5" x14ac:dyDescent="0.25">
      <c r="A127" s="3">
        <v>-41993.492173999897</v>
      </c>
      <c r="B127" s="3">
        <v>-215934.91742400001</v>
      </c>
      <c r="C127" s="3">
        <v>-215861.94206199999</v>
      </c>
      <c r="D127" s="3">
        <v>-72.975362000084701</v>
      </c>
      <c r="E127" s="3">
        <v>17.0543380000017</v>
      </c>
    </row>
    <row r="128" spans="1:5" x14ac:dyDescent="0.25">
      <c r="A128" s="3">
        <v>-38134.729515999999</v>
      </c>
      <c r="B128" s="3">
        <v>-193598.987436</v>
      </c>
      <c r="C128" s="3">
        <v>-193621.303385999</v>
      </c>
      <c r="D128" s="3">
        <v>22.315949999931</v>
      </c>
      <c r="E128" s="3">
        <v>-4.7737899999920002</v>
      </c>
    </row>
    <row r="129" spans="1:5" x14ac:dyDescent="0.25">
      <c r="A129" s="3">
        <v>-39082.321655500004</v>
      </c>
      <c r="B129" s="3">
        <v>-194280.80023689999</v>
      </c>
      <c r="C129" s="3">
        <v>-194063.20321390001</v>
      </c>
      <c r="D129" s="3">
        <v>-217.59702300000899</v>
      </c>
      <c r="E129" s="3">
        <v>34.242608000007699</v>
      </c>
    </row>
    <row r="130" spans="1:5" x14ac:dyDescent="0.25">
      <c r="A130" s="3">
        <v>-38042.437839999999</v>
      </c>
      <c r="B130" s="3">
        <v>-190037.06553999899</v>
      </c>
      <c r="C130" s="3">
        <v>-190138.23253999901</v>
      </c>
      <c r="D130" s="3">
        <v>101.166999999928</v>
      </c>
      <c r="E130" s="3">
        <v>-44.152799999996198</v>
      </c>
    </row>
    <row r="131" spans="1:5" x14ac:dyDescent="0.25">
      <c r="A131" s="3">
        <v>-42907.380100000002</v>
      </c>
      <c r="B131" s="3">
        <v>-215647.58699999901</v>
      </c>
      <c r="C131" s="3">
        <v>-215674.14169999899</v>
      </c>
      <c r="D131" s="3">
        <v>26.5547000001533</v>
      </c>
      <c r="E131" s="3">
        <v>15.8966999999975</v>
      </c>
    </row>
    <row r="132" spans="1:5" x14ac:dyDescent="0.25">
      <c r="A132" s="3">
        <v>-41644.576799999901</v>
      </c>
      <c r="B132" s="3">
        <v>-210267.18229999999</v>
      </c>
      <c r="C132" s="3">
        <v>-210102.05480000001</v>
      </c>
      <c r="D132" s="3">
        <v>-165.127499999973</v>
      </c>
      <c r="E132" s="3">
        <v>-29.8034000000116</v>
      </c>
    </row>
    <row r="133" spans="1:5" x14ac:dyDescent="0.25">
      <c r="C133" s="3">
        <v>-209982.29129999899</v>
      </c>
    </row>
    <row r="134" spans="1:5" x14ac:dyDescent="0.25">
      <c r="C134" s="3">
        <v>-221599.31429999901</v>
      </c>
    </row>
    <row r="135" spans="1:5" x14ac:dyDescent="0.25">
      <c r="C135" s="3">
        <v>-282980.67569999897</v>
      </c>
    </row>
    <row r="136" spans="1:5" x14ac:dyDescent="0.25">
      <c r="C136" s="3">
        <v>-246462.99180999899</v>
      </c>
    </row>
    <row r="137" spans="1:5" x14ac:dyDescent="0.25">
      <c r="C137" s="3">
        <v>-229568.68469999899</v>
      </c>
    </row>
    <row r="138" spans="1:5" x14ac:dyDescent="0.25">
      <c r="C138" s="3">
        <v>-204025.072909999</v>
      </c>
    </row>
    <row r="139" spans="1:5" x14ac:dyDescent="0.25">
      <c r="C139" s="3">
        <v>-202813.843939999</v>
      </c>
    </row>
    <row r="140" spans="1:5" x14ac:dyDescent="0.25">
      <c r="C140" s="3">
        <v>-188109.35477000001</v>
      </c>
    </row>
    <row r="141" spans="1:5" x14ac:dyDescent="0.25">
      <c r="C141" s="3">
        <v>-183593.030900999</v>
      </c>
    </row>
    <row r="142" spans="1:5" x14ac:dyDescent="0.25">
      <c r="C142" s="3">
        <v>-175156.54032</v>
      </c>
    </row>
    <row r="143" spans="1:5" x14ac:dyDescent="0.25">
      <c r="C143" s="3">
        <v>-201279.77169999899</v>
      </c>
    </row>
    <row r="144" spans="1:5" x14ac:dyDescent="0.25">
      <c r="C144" s="3">
        <v>-206797.71091999899</v>
      </c>
    </row>
    <row r="145" spans="3:3" x14ac:dyDescent="0.25">
      <c r="C145" s="3">
        <v>-269162.84240000002</v>
      </c>
    </row>
    <row r="146" spans="3:3" x14ac:dyDescent="0.25">
      <c r="C146" s="3">
        <v>-254655.74997999999</v>
      </c>
    </row>
    <row r="147" spans="3:3" x14ac:dyDescent="0.25">
      <c r="C147" s="3">
        <v>-248120.487419999</v>
      </c>
    </row>
    <row r="148" spans="3:3" x14ac:dyDescent="0.25">
      <c r="C148" s="3">
        <v>-244784.5938</v>
      </c>
    </row>
    <row r="149" spans="3:3" x14ac:dyDescent="0.25">
      <c r="C149" s="3">
        <v>-229560.67015999899</v>
      </c>
    </row>
    <row r="150" spans="3:3" x14ac:dyDescent="0.25">
      <c r="C150" s="3">
        <v>-212274.15330000001</v>
      </c>
    </row>
    <row r="151" spans="3:3" x14ac:dyDescent="0.25">
      <c r="C151" s="3">
        <v>-193734.66061999899</v>
      </c>
    </row>
    <row r="152" spans="3:3" x14ac:dyDescent="0.25">
      <c r="C152" s="3">
        <v>-185280.36978989901</v>
      </c>
    </row>
    <row r="153" spans="3:3" x14ac:dyDescent="0.25">
      <c r="C153" s="3">
        <v>-177670.57520194</v>
      </c>
    </row>
    <row r="154" spans="3:3" x14ac:dyDescent="0.25">
      <c r="C154" s="3">
        <v>-173341.09350733101</v>
      </c>
    </row>
    <row r="155" spans="3:3" x14ac:dyDescent="0.25">
      <c r="C155" s="3">
        <v>-175939.106845598</v>
      </c>
    </row>
    <row r="156" spans="3:3" x14ac:dyDescent="0.25">
      <c r="C156" s="3">
        <v>-186725.89767899999</v>
      </c>
    </row>
    <row r="157" spans="3:3" x14ac:dyDescent="0.25">
      <c r="C157" s="3">
        <v>-204495.6078</v>
      </c>
    </row>
    <row r="158" spans="3:3" x14ac:dyDescent="0.25">
      <c r="C158" s="3">
        <v>-246166.89161999899</v>
      </c>
    </row>
    <row r="159" spans="3:3" x14ac:dyDescent="0.25">
      <c r="C159" s="3">
        <v>-236202.15160000001</v>
      </c>
    </row>
    <row r="160" spans="3:3" x14ac:dyDescent="0.25">
      <c r="C160" s="3">
        <v>-238333.54391999901</v>
      </c>
    </row>
    <row r="161" spans="3:3" x14ac:dyDescent="0.25">
      <c r="C161" s="3">
        <v>-246667.21501000001</v>
      </c>
    </row>
    <row r="162" spans="3:3" x14ac:dyDescent="0.25">
      <c r="C162" s="3">
        <v>-230465.73196400001</v>
      </c>
    </row>
    <row r="163" spans="3:3" x14ac:dyDescent="0.25">
      <c r="C163" s="3">
        <v>-205778.92266999901</v>
      </c>
    </row>
    <row r="164" spans="3:3" x14ac:dyDescent="0.25">
      <c r="C164" s="3">
        <v>-190734.41198298999</v>
      </c>
    </row>
    <row r="165" spans="3:3" x14ac:dyDescent="0.25">
      <c r="C165" s="3">
        <v>-182149.8981399</v>
      </c>
    </row>
    <row r="166" spans="3:3" x14ac:dyDescent="0.25">
      <c r="C166" s="3">
        <v>-177448.05237653301</v>
      </c>
    </row>
    <row r="167" spans="3:3" x14ac:dyDescent="0.25">
      <c r="C167" s="3">
        <v>-179672.274118042</v>
      </c>
    </row>
    <row r="168" spans="3:3" x14ac:dyDescent="0.25">
      <c r="C168" s="3">
        <v>-164371.61349399999</v>
      </c>
    </row>
    <row r="169" spans="3:3" x14ac:dyDescent="0.25">
      <c r="C169" s="3">
        <v>-272828.62807999901</v>
      </c>
    </row>
    <row r="170" spans="3:3" x14ac:dyDescent="0.25">
      <c r="C170" s="3">
        <v>-244325.77207000001</v>
      </c>
    </row>
    <row r="171" spans="3:3" x14ac:dyDescent="0.25">
      <c r="C171" s="3">
        <v>-301520.74949999899</v>
      </c>
    </row>
    <row r="172" spans="3:3" x14ac:dyDescent="0.25">
      <c r="C172" s="3">
        <v>-253091.36</v>
      </c>
    </row>
    <row r="173" spans="3:3" x14ac:dyDescent="0.25">
      <c r="C173" s="3">
        <v>-228823.45310000001</v>
      </c>
    </row>
    <row r="174" spans="3:3" x14ac:dyDescent="0.25">
      <c r="C174" s="3">
        <v>-210181.94222999999</v>
      </c>
    </row>
    <row r="175" spans="3:3" x14ac:dyDescent="0.25">
      <c r="C175" s="3">
        <v>-192791.600719999</v>
      </c>
    </row>
    <row r="176" spans="3:3" x14ac:dyDescent="0.25">
      <c r="C176" s="3">
        <v>-180103.018952199</v>
      </c>
    </row>
    <row r="177" spans="3:3" x14ac:dyDescent="0.25">
      <c r="C177" s="3">
        <v>-175036.87998353899</v>
      </c>
    </row>
    <row r="178" spans="3:3" x14ac:dyDescent="0.25">
      <c r="C178" s="3">
        <v>-176208.76827972301</v>
      </c>
    </row>
    <row r="179" spans="3:3" x14ac:dyDescent="0.25">
      <c r="C179" s="3">
        <v>-193256.60448999901</v>
      </c>
    </row>
    <row r="180" spans="3:3" x14ac:dyDescent="0.25">
      <c r="C180" s="3">
        <v>-197138.66083999901</v>
      </c>
    </row>
    <row r="181" spans="3:3" x14ac:dyDescent="0.25">
      <c r="C181" s="3">
        <v>-168215.014239999</v>
      </c>
    </row>
    <row r="182" spans="3:3" x14ac:dyDescent="0.25">
      <c r="C182" s="3">
        <v>-243450.98604099901</v>
      </c>
    </row>
    <row r="183" spans="3:3" x14ac:dyDescent="0.25">
      <c r="C183" s="3">
        <v>-241193.22755000001</v>
      </c>
    </row>
    <row r="184" spans="3:3" x14ac:dyDescent="0.25">
      <c r="C184" s="3">
        <v>-276274.10199999902</v>
      </c>
    </row>
    <row r="185" spans="3:3" x14ac:dyDescent="0.25">
      <c r="C185" s="3">
        <v>-258373.749099999</v>
      </c>
    </row>
    <row r="186" spans="3:3" x14ac:dyDescent="0.25">
      <c r="C186" s="3">
        <v>-254404.64399999901</v>
      </c>
    </row>
    <row r="187" spans="3:3" x14ac:dyDescent="0.25">
      <c r="C187" s="3">
        <v>-228772.37859999901</v>
      </c>
    </row>
    <row r="188" spans="3:3" x14ac:dyDescent="0.25">
      <c r="C188" s="3">
        <v>-203041.98425799899</v>
      </c>
    </row>
    <row r="189" spans="3:3" x14ac:dyDescent="0.25">
      <c r="C189" s="3">
        <v>-192586.5479601</v>
      </c>
    </row>
    <row r="190" spans="3:3" x14ac:dyDescent="0.25">
      <c r="C190" s="3">
        <v>-185673.51647683</v>
      </c>
    </row>
    <row r="191" spans="3:3" x14ac:dyDescent="0.25">
      <c r="C191" s="3">
        <v>-191605.533269999</v>
      </c>
    </row>
    <row r="192" spans="3:3" x14ac:dyDescent="0.25">
      <c r="C192" s="3">
        <v>-211879.13625000001</v>
      </c>
    </row>
    <row r="193" spans="3:3" x14ac:dyDescent="0.25">
      <c r="C193" s="3">
        <v>-139180.26560999901</v>
      </c>
    </row>
    <row r="194" spans="3:3" x14ac:dyDescent="0.25">
      <c r="C194" s="3">
        <v>-256587.58562</v>
      </c>
    </row>
    <row r="195" spans="3:3" x14ac:dyDescent="0.25">
      <c r="C195" s="3">
        <v>-263236.78129999898</v>
      </c>
    </row>
    <row r="196" spans="3:3" x14ac:dyDescent="0.25">
      <c r="C196" s="3">
        <v>-125064.98699999999</v>
      </c>
    </row>
    <row r="197" spans="3:3" x14ac:dyDescent="0.25">
      <c r="C197" s="3">
        <v>-311036.8947</v>
      </c>
    </row>
    <row r="198" spans="3:3" x14ac:dyDescent="0.25">
      <c r="C198" s="3">
        <v>-272073.55119999999</v>
      </c>
    </row>
    <row r="199" spans="3:3" x14ac:dyDescent="0.25">
      <c r="C199" s="3">
        <v>-238972.09387999901</v>
      </c>
    </row>
    <row r="200" spans="3:3" x14ac:dyDescent="0.25">
      <c r="C200" s="3">
        <v>-215664.4393197</v>
      </c>
    </row>
    <row r="201" spans="3:3" x14ac:dyDescent="0.25">
      <c r="C201" s="3">
        <v>-203222.335137669</v>
      </c>
    </row>
    <row r="202" spans="3:3" x14ac:dyDescent="0.25">
      <c r="C202" s="3">
        <v>-203566.02624878401</v>
      </c>
    </row>
    <row r="203" spans="3:3" x14ac:dyDescent="0.25">
      <c r="C203" s="3">
        <v>-207367.7985</v>
      </c>
    </row>
    <row r="204" spans="3:3" x14ac:dyDescent="0.25">
      <c r="C204" s="3">
        <v>-221495.53043000001</v>
      </c>
    </row>
    <row r="205" spans="3:3" x14ac:dyDescent="0.25">
      <c r="C205" s="3">
        <v>-233824.89811800001</v>
      </c>
    </row>
    <row r="206" spans="3:3" x14ac:dyDescent="0.25">
      <c r="C206" s="3">
        <v>-225386.87138</v>
      </c>
    </row>
    <row r="207" spans="3:3" x14ac:dyDescent="0.25">
      <c r="C207" s="3">
        <v>-258663.09549999901</v>
      </c>
    </row>
    <row r="208" spans="3:3" x14ac:dyDescent="0.25">
      <c r="C208" s="3">
        <v>-242849.65679000001</v>
      </c>
    </row>
    <row r="209" spans="3:3" x14ac:dyDescent="0.25">
      <c r="C209" s="3">
        <v>-233367.697397999</v>
      </c>
    </row>
    <row r="210" spans="3:3" x14ac:dyDescent="0.25">
      <c r="C210" s="3">
        <v>-211139.97995999901</v>
      </c>
    </row>
    <row r="211" spans="3:3" x14ac:dyDescent="0.25">
      <c r="C211" s="3">
        <v>-199299.66451699901</v>
      </c>
    </row>
    <row r="212" spans="3:3" x14ac:dyDescent="0.25">
      <c r="C212" s="3">
        <v>-187635.26375000001</v>
      </c>
    </row>
    <row r="213" spans="3:3" x14ac:dyDescent="0.25">
      <c r="C213" s="3">
        <v>-176556.065796999</v>
      </c>
    </row>
    <row r="214" spans="3:3" x14ac:dyDescent="0.25">
      <c r="C214" s="3">
        <v>-178912.14710999999</v>
      </c>
    </row>
    <row r="215" spans="3:3" x14ac:dyDescent="0.25">
      <c r="C215" s="3">
        <v>-188463.6153</v>
      </c>
    </row>
    <row r="216" spans="3:3" x14ac:dyDescent="0.25">
      <c r="C216" s="3">
        <v>-189590.58983000001</v>
      </c>
    </row>
    <row r="217" spans="3:3" x14ac:dyDescent="0.25">
      <c r="C217" s="3">
        <v>-203095.88798</v>
      </c>
    </row>
    <row r="218" spans="3:3" x14ac:dyDescent="0.25">
      <c r="C218" s="3">
        <v>-98983.321337999994</v>
      </c>
    </row>
    <row r="219" spans="3:3" x14ac:dyDescent="0.25">
      <c r="C219" s="3">
        <v>-267385.63869999902</v>
      </c>
    </row>
    <row r="220" spans="3:3" x14ac:dyDescent="0.25">
      <c r="C220" s="3">
        <v>-231443.00289999999</v>
      </c>
    </row>
    <row r="221" spans="3:3" x14ac:dyDescent="0.25">
      <c r="C221" s="3">
        <v>-213636.26206000001</v>
      </c>
    </row>
    <row r="222" spans="3:3" x14ac:dyDescent="0.25">
      <c r="C222" s="3">
        <v>-197539.82319</v>
      </c>
    </row>
    <row r="223" spans="3:3" x14ac:dyDescent="0.25">
      <c r="C223" s="3">
        <v>-184287.22789499999</v>
      </c>
    </row>
    <row r="224" spans="3:3" x14ac:dyDescent="0.25">
      <c r="C224" s="3">
        <v>-168947.37001387999</v>
      </c>
    </row>
    <row r="225" spans="3:3" x14ac:dyDescent="0.25">
      <c r="C225" s="3">
        <v>-165484.6681058</v>
      </c>
    </row>
    <row r="226" spans="3:3" x14ac:dyDescent="0.25">
      <c r="C226" s="3">
        <v>-167531.82354742201</v>
      </c>
    </row>
    <row r="227" spans="3:3" x14ac:dyDescent="0.25">
      <c r="C227" s="3">
        <v>-113461.01467</v>
      </c>
    </row>
    <row r="228" spans="3:3" x14ac:dyDescent="0.25">
      <c r="C228" s="3">
        <v>-179427.03239999901</v>
      </c>
    </row>
    <row r="229" spans="3:3" x14ac:dyDescent="0.25">
      <c r="C229" s="3">
        <v>-187392.23162999999</v>
      </c>
    </row>
    <row r="230" spans="3:3" x14ac:dyDescent="0.25">
      <c r="C230" s="3">
        <v>-185476.770519999</v>
      </c>
    </row>
    <row r="231" spans="3:3" x14ac:dyDescent="0.25">
      <c r="C231" s="3">
        <v>-236447.66909999901</v>
      </c>
    </row>
    <row r="232" spans="3:3" x14ac:dyDescent="0.25">
      <c r="C232" s="3">
        <v>-223421.42829999901</v>
      </c>
    </row>
    <row r="233" spans="3:3" x14ac:dyDescent="0.25">
      <c r="C233" s="3">
        <v>-203541.71900000001</v>
      </c>
    </row>
    <row r="234" spans="3:3" x14ac:dyDescent="0.25">
      <c r="C234" s="3">
        <v>-193374.12023</v>
      </c>
    </row>
    <row r="235" spans="3:3" x14ac:dyDescent="0.25">
      <c r="C235" s="3">
        <v>-179918.58907799999</v>
      </c>
    </row>
    <row r="236" spans="3:3" x14ac:dyDescent="0.25">
      <c r="C236" s="3">
        <v>-170010.052752399</v>
      </c>
    </row>
    <row r="237" spans="3:3" x14ac:dyDescent="0.25">
      <c r="C237" s="3">
        <v>-165458.23852701901</v>
      </c>
    </row>
    <row r="238" spans="3:3" x14ac:dyDescent="0.25">
      <c r="C238" s="3">
        <v>-158239.61841528001</v>
      </c>
    </row>
    <row r="239" spans="3:3" x14ac:dyDescent="0.25">
      <c r="C239" s="3">
        <v>-169752.74249999999</v>
      </c>
    </row>
    <row r="240" spans="3:3" x14ac:dyDescent="0.25">
      <c r="C240" s="3">
        <v>-174805.533369999</v>
      </c>
    </row>
    <row r="241" spans="3:3" x14ac:dyDescent="0.25">
      <c r="C241" s="3">
        <v>-176099.17469999901</v>
      </c>
    </row>
    <row r="242" spans="3:3" x14ac:dyDescent="0.25">
      <c r="C242" s="3">
        <v>-256779.62829999899</v>
      </c>
    </row>
    <row r="243" spans="3:3" x14ac:dyDescent="0.25">
      <c r="C243" s="3">
        <v>-249268.88799999899</v>
      </c>
    </row>
    <row r="244" spans="3:3" x14ac:dyDescent="0.25">
      <c r="C244" s="3">
        <v>-181893.11857999899</v>
      </c>
    </row>
    <row r="245" spans="3:3" x14ac:dyDescent="0.25">
      <c r="C245" s="3">
        <v>-258195.116714</v>
      </c>
    </row>
    <row r="246" spans="3:3" x14ac:dyDescent="0.25">
      <c r="C246" s="3">
        <v>-249074.76316</v>
      </c>
    </row>
    <row r="247" spans="3:3" x14ac:dyDescent="0.25">
      <c r="C247" s="3">
        <v>-214858.75150999901</v>
      </c>
    </row>
    <row r="248" spans="3:3" x14ac:dyDescent="0.25">
      <c r="C248" s="3">
        <v>-197190.80947299901</v>
      </c>
    </row>
    <row r="249" spans="3:3" x14ac:dyDescent="0.25">
      <c r="C249" s="3">
        <v>-188496.69967729901</v>
      </c>
    </row>
    <row r="250" spans="3:3" x14ac:dyDescent="0.25">
      <c r="C250" s="3">
        <v>-183745.19002999901</v>
      </c>
    </row>
    <row r="251" spans="3:3" x14ac:dyDescent="0.25">
      <c r="C251" s="3">
        <v>-211934.63790999999</v>
      </c>
    </row>
    <row r="252" spans="3:3" x14ac:dyDescent="0.25">
      <c r="C252" s="3">
        <v>-202390.84132000001</v>
      </c>
    </row>
    <row r="253" spans="3:3" x14ac:dyDescent="0.25">
      <c r="C253" s="3">
        <v>-263647.47369999898</v>
      </c>
    </row>
    <row r="254" spans="3:3" x14ac:dyDescent="0.25">
      <c r="C254" s="3">
        <v>-231754.95941999901</v>
      </c>
    </row>
    <row r="255" spans="3:3" x14ac:dyDescent="0.25">
      <c r="C255" s="3">
        <v>-254785.13619999899</v>
      </c>
    </row>
    <row r="256" spans="3:3" x14ac:dyDescent="0.25">
      <c r="C256" s="3">
        <v>-342870.24942999898</v>
      </c>
    </row>
    <row r="257" spans="3:3" x14ac:dyDescent="0.25">
      <c r="C257" s="3">
        <v>-266972.05229999899</v>
      </c>
    </row>
    <row r="258" spans="3:3" x14ac:dyDescent="0.25">
      <c r="C258" s="3">
        <v>-242871.65575999999</v>
      </c>
    </row>
    <row r="259" spans="3:3" x14ac:dyDescent="0.25">
      <c r="C259" s="3">
        <v>-243113.257260999</v>
      </c>
    </row>
    <row r="260" spans="3:3" x14ac:dyDescent="0.25">
      <c r="C260" s="3">
        <v>-214182.31568999999</v>
      </c>
    </row>
    <row r="261" spans="3:3" x14ac:dyDescent="0.25">
      <c r="C261" s="3">
        <v>-201490.030025999</v>
      </c>
    </row>
    <row r="262" spans="3:3" x14ac:dyDescent="0.25">
      <c r="C262" s="3">
        <v>-193229.06811199899</v>
      </c>
    </row>
    <row r="263" spans="3:3" x14ac:dyDescent="0.25">
      <c r="C263" s="3">
        <v>-207761.68369000001</v>
      </c>
    </row>
    <row r="264" spans="3:3" x14ac:dyDescent="0.25">
      <c r="C264" s="3">
        <v>-213689.772624</v>
      </c>
    </row>
    <row r="265" spans="3:3" x14ac:dyDescent="0.25">
      <c r="C265" s="3">
        <v>-205943.394</v>
      </c>
    </row>
    <row r="266" spans="3:3" x14ac:dyDescent="0.25">
      <c r="C266" s="3">
        <v>-218167.6575</v>
      </c>
    </row>
    <row r="267" spans="3:3" x14ac:dyDescent="0.25">
      <c r="C267" s="3">
        <v>-149448.11359999899</v>
      </c>
    </row>
    <row r="268" spans="3:3" x14ac:dyDescent="0.25">
      <c r="C268" s="3">
        <v>-132795.98179999899</v>
      </c>
    </row>
    <row r="269" spans="3:3" x14ac:dyDescent="0.25">
      <c r="C269" s="3">
        <v>-245984.68269999899</v>
      </c>
    </row>
    <row r="270" spans="3:3" x14ac:dyDescent="0.25">
      <c r="C270" s="3">
        <v>-212393.197259999</v>
      </c>
    </row>
    <row r="271" spans="3:3" x14ac:dyDescent="0.25">
      <c r="C271" s="3">
        <v>-196972.97649</v>
      </c>
    </row>
    <row r="272" spans="3:3" x14ac:dyDescent="0.25">
      <c r="C272" s="3">
        <v>-185389.36493999901</v>
      </c>
    </row>
    <row r="273" spans="3:3" x14ac:dyDescent="0.25">
      <c r="C273" s="3">
        <v>-182641.17892959999</v>
      </c>
    </row>
    <row r="274" spans="3:3" x14ac:dyDescent="0.25">
      <c r="C274" s="3">
        <v>-180152.314300989</v>
      </c>
    </row>
    <row r="275" spans="3:3" x14ac:dyDescent="0.25">
      <c r="C275" s="3">
        <v>-142175.484399999</v>
      </c>
    </row>
    <row r="276" spans="3:3" x14ac:dyDescent="0.25">
      <c r="C276" s="3">
        <v>23438.594300000001</v>
      </c>
    </row>
    <row r="277" spans="3:3" x14ac:dyDescent="0.25">
      <c r="C277" s="3">
        <v>-276588.61</v>
      </c>
    </row>
    <row r="278" spans="3:3" x14ac:dyDescent="0.25">
      <c r="C278" s="3">
        <v>-236289.3174</v>
      </c>
    </row>
    <row r="279" spans="3:3" x14ac:dyDescent="0.25">
      <c r="C279" s="3">
        <v>-225769.11047000001</v>
      </c>
    </row>
    <row r="280" spans="3:3" x14ac:dyDescent="0.25">
      <c r="C280" s="3">
        <v>-184449.477799999</v>
      </c>
    </row>
    <row r="281" spans="3:3" x14ac:dyDescent="0.25">
      <c r="C281" s="3">
        <v>-206579.37389999899</v>
      </c>
    </row>
    <row r="282" spans="3:3" x14ac:dyDescent="0.25">
      <c r="C282" s="3">
        <v>-192473.57147</v>
      </c>
    </row>
    <row r="283" spans="3:3" x14ac:dyDescent="0.25">
      <c r="C283" s="3">
        <v>-187466.48310000001</v>
      </c>
    </row>
    <row r="284" spans="3:3" x14ac:dyDescent="0.25">
      <c r="C284" s="3">
        <v>-169605.45438999901</v>
      </c>
    </row>
    <row r="285" spans="3:3" x14ac:dyDescent="0.25">
      <c r="C285" s="3">
        <v>-164604.349078</v>
      </c>
    </row>
    <row r="286" spans="3:3" x14ac:dyDescent="0.25">
      <c r="C286" s="3">
        <v>-160295.67301</v>
      </c>
    </row>
    <row r="287" spans="3:3" x14ac:dyDescent="0.25">
      <c r="C287" s="3">
        <v>-169789.76571999901</v>
      </c>
    </row>
    <row r="288" spans="3:3" x14ac:dyDescent="0.25">
      <c r="C288" s="3">
        <v>-172928.81556599899</v>
      </c>
    </row>
    <row r="289" spans="3:3" x14ac:dyDescent="0.25">
      <c r="C289" s="3">
        <v>-173297.18298999901</v>
      </c>
    </row>
    <row r="290" spans="3:3" x14ac:dyDescent="0.25">
      <c r="C290" s="3">
        <v>-170089.31517999899</v>
      </c>
    </row>
    <row r="291" spans="3:3" x14ac:dyDescent="0.25">
      <c r="C291" s="3">
        <v>-62459.631099999897</v>
      </c>
    </row>
    <row r="292" spans="3:3" x14ac:dyDescent="0.25">
      <c r="C292" s="3">
        <v>-119863.1292</v>
      </c>
    </row>
    <row r="293" spans="3:3" x14ac:dyDescent="0.25">
      <c r="C293" s="3">
        <v>-197830.41436499899</v>
      </c>
    </row>
    <row r="294" spans="3:3" x14ac:dyDescent="0.25">
      <c r="C294" s="3">
        <v>-180422.58850000001</v>
      </c>
    </row>
    <row r="295" spans="3:3" x14ac:dyDescent="0.25">
      <c r="C295" s="3">
        <v>-168591.32751499899</v>
      </c>
    </row>
    <row r="296" spans="3:3" x14ac:dyDescent="0.25">
      <c r="C296" s="3">
        <v>-152697.37177809901</v>
      </c>
    </row>
    <row r="297" spans="3:3" x14ac:dyDescent="0.25">
      <c r="C297" s="3">
        <v>-150919.19458199901</v>
      </c>
    </row>
    <row r="298" spans="3:3" x14ac:dyDescent="0.25">
      <c r="C298" s="3">
        <v>-152781.71200999999</v>
      </c>
    </row>
    <row r="299" spans="3:3" x14ac:dyDescent="0.25">
      <c r="C299" s="3">
        <v>-139376.3443</v>
      </c>
    </row>
    <row r="300" spans="3:3" x14ac:dyDescent="0.25">
      <c r="C300" s="3">
        <v>-119735.27557</v>
      </c>
    </row>
    <row r="301" spans="3:3" x14ac:dyDescent="0.25">
      <c r="C301" s="3">
        <v>-218486.46209999899</v>
      </c>
    </row>
    <row r="302" spans="3:3" x14ac:dyDescent="0.25">
      <c r="C302" s="3">
        <v>-200524.514269999</v>
      </c>
    </row>
    <row r="303" spans="3:3" x14ac:dyDescent="0.25">
      <c r="C303" s="3">
        <v>-218120.48135999899</v>
      </c>
    </row>
    <row r="304" spans="3:3" x14ac:dyDescent="0.25">
      <c r="C304" s="3">
        <v>-202034.44101999901</v>
      </c>
    </row>
    <row r="305" spans="3:3" x14ac:dyDescent="0.25">
      <c r="C305" s="3">
        <v>-190918.45137599899</v>
      </c>
    </row>
    <row r="306" spans="3:3" x14ac:dyDescent="0.25">
      <c r="C306" s="3">
        <v>-181576.9300469</v>
      </c>
    </row>
    <row r="307" spans="3:3" x14ac:dyDescent="0.25">
      <c r="C307" s="3">
        <v>-172511.24889919901</v>
      </c>
    </row>
    <row r="308" spans="3:3" x14ac:dyDescent="0.25">
      <c r="C308" s="3">
        <v>-164424.08083200001</v>
      </c>
    </row>
    <row r="309" spans="3:3" x14ac:dyDescent="0.25">
      <c r="C309" s="3">
        <v>-163137.43280000001</v>
      </c>
    </row>
    <row r="310" spans="3:3" x14ac:dyDescent="0.25">
      <c r="C310" s="3">
        <v>-162043.37275000001</v>
      </c>
    </row>
    <row r="311" spans="3:3" x14ac:dyDescent="0.25">
      <c r="C311" s="3">
        <v>-163325.33329999901</v>
      </c>
    </row>
    <row r="312" spans="3:3" x14ac:dyDescent="0.25">
      <c r="C312" s="3">
        <v>-169620.58303000001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5"/>
  <sheetViews>
    <sheetView topLeftCell="Q1" workbookViewId="0">
      <selection activeCell="AD2" sqref="AD2"/>
    </sheetView>
  </sheetViews>
  <sheetFormatPr defaultRowHeight="15" x14ac:dyDescent="0.25"/>
  <cols>
    <col min="18" max="18" width="14.85546875" customWidth="1"/>
    <col min="29" max="29" width="14.85546875" bestFit="1" customWidth="1"/>
    <col min="30" max="30" width="19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29</v>
      </c>
      <c r="AD1" t="s">
        <v>27</v>
      </c>
      <c r="AE1" t="s">
        <v>28</v>
      </c>
    </row>
    <row r="2" spans="1:34" x14ac:dyDescent="0.25">
      <c r="A2" s="1">
        <v>32881</v>
      </c>
      <c r="B2">
        <v>1505711.5</v>
      </c>
      <c r="C2">
        <v>0</v>
      </c>
      <c r="D2">
        <v>0</v>
      </c>
      <c r="E2">
        <v>6538733</v>
      </c>
      <c r="F2">
        <v>2310959.5</v>
      </c>
      <c r="G2">
        <v>216882.6</v>
      </c>
      <c r="H2">
        <v>42314564</v>
      </c>
      <c r="I2">
        <v>0</v>
      </c>
      <c r="J2">
        <v>0</v>
      </c>
      <c r="K2">
        <v>981.20489999999995</v>
      </c>
      <c r="L2">
        <v>0</v>
      </c>
      <c r="M2">
        <v>52887830</v>
      </c>
      <c r="N2">
        <v>44885144</v>
      </c>
      <c r="O2">
        <v>0</v>
      </c>
      <c r="P2">
        <v>17898.48</v>
      </c>
      <c r="Q2">
        <v>4266662.5</v>
      </c>
      <c r="R2">
        <v>2242998.2000000002</v>
      </c>
      <c r="S2">
        <v>134187.06</v>
      </c>
      <c r="T2">
        <v>0</v>
      </c>
      <c r="U2">
        <v>13684.075000000001</v>
      </c>
      <c r="V2">
        <v>891769.3</v>
      </c>
      <c r="W2">
        <v>141337.38</v>
      </c>
      <c r="X2">
        <v>0</v>
      </c>
      <c r="Y2">
        <v>52593684</v>
      </c>
      <c r="Z2">
        <v>294148</v>
      </c>
      <c r="AA2">
        <v>0.56000000000000005</v>
      </c>
      <c r="AC2" s="2">
        <f>(F2-R2)-(base!F2-base!R2)</f>
        <v>0</v>
      </c>
      <c r="AD2">
        <f>base!F2-base!R2</f>
        <v>67961.299999999814</v>
      </c>
      <c r="AE2" s="2">
        <f>P2-base!P2</f>
        <v>0</v>
      </c>
      <c r="AF2">
        <f>(base!K2-base!W2)</f>
        <v>-140356.17509999999</v>
      </c>
      <c r="AG2">
        <f>K2-W2</f>
        <v>-140356.17509999999</v>
      </c>
      <c r="AH2">
        <f>AG2-AF2</f>
        <v>0</v>
      </c>
    </row>
    <row r="3" spans="1:34" x14ac:dyDescent="0.25">
      <c r="A3" s="1">
        <v>32887</v>
      </c>
      <c r="B3">
        <v>1435276.6</v>
      </c>
      <c r="C3">
        <v>0</v>
      </c>
      <c r="D3">
        <v>0</v>
      </c>
      <c r="E3">
        <v>6522921</v>
      </c>
      <c r="F3">
        <v>5425773.5</v>
      </c>
      <c r="G3">
        <v>247702.69</v>
      </c>
      <c r="H3">
        <v>7172662.5</v>
      </c>
      <c r="I3">
        <v>0</v>
      </c>
      <c r="J3">
        <v>0</v>
      </c>
      <c r="K3">
        <v>1253.1622</v>
      </c>
      <c r="L3">
        <v>0</v>
      </c>
      <c r="M3">
        <v>20805590</v>
      </c>
      <c r="N3">
        <v>13007306</v>
      </c>
      <c r="O3">
        <v>0</v>
      </c>
      <c r="P3">
        <v>17909.062000000002</v>
      </c>
      <c r="Q3">
        <v>4273127</v>
      </c>
      <c r="R3">
        <v>1960271.6</v>
      </c>
      <c r="S3">
        <v>78205.125</v>
      </c>
      <c r="T3">
        <v>0</v>
      </c>
      <c r="U3">
        <v>495.30900000000003</v>
      </c>
      <c r="V3">
        <v>957108.5</v>
      </c>
      <c r="W3">
        <v>141656.03</v>
      </c>
      <c r="X3">
        <v>0</v>
      </c>
      <c r="Y3">
        <v>20436080</v>
      </c>
      <c r="Z3">
        <v>369510</v>
      </c>
      <c r="AA3">
        <v>1.79</v>
      </c>
      <c r="AC3" s="2">
        <f>(F3-R3)-(base!F3-base!R3)</f>
        <v>0</v>
      </c>
      <c r="AD3">
        <f>base!F3-base!R3</f>
        <v>3465501.9</v>
      </c>
      <c r="AE3" s="2">
        <f>P3-base!P3</f>
        <v>0</v>
      </c>
      <c r="AF3">
        <f>(base!K3-base!W3)</f>
        <v>-140402.86780000001</v>
      </c>
      <c r="AG3">
        <f t="shared" ref="AG3:AG66" si="0">K3-W3</f>
        <v>-140402.86780000001</v>
      </c>
      <c r="AH3">
        <f t="shared" ref="AH3:AH66" si="1">AG3-AF3</f>
        <v>0</v>
      </c>
    </row>
    <row r="4" spans="1:34" x14ac:dyDescent="0.25">
      <c r="A4" s="1">
        <v>32905</v>
      </c>
      <c r="B4">
        <v>1079961.3999999999</v>
      </c>
      <c r="C4">
        <v>0</v>
      </c>
      <c r="D4">
        <v>0</v>
      </c>
      <c r="E4">
        <v>6527738.5</v>
      </c>
      <c r="F4">
        <v>951480.2</v>
      </c>
      <c r="G4">
        <v>168924.27</v>
      </c>
      <c r="H4">
        <v>1047919.5</v>
      </c>
      <c r="I4">
        <v>0</v>
      </c>
      <c r="J4">
        <v>0</v>
      </c>
      <c r="K4">
        <v>1285.0092999999999</v>
      </c>
      <c r="L4">
        <v>0</v>
      </c>
      <c r="M4">
        <v>9777309</v>
      </c>
      <c r="N4">
        <v>1643529</v>
      </c>
      <c r="O4">
        <v>0</v>
      </c>
      <c r="P4">
        <v>17948.400000000001</v>
      </c>
      <c r="Q4">
        <v>4263775.5</v>
      </c>
      <c r="R4">
        <v>2653061.2000000002</v>
      </c>
      <c r="S4">
        <v>39241.129999999997</v>
      </c>
      <c r="T4">
        <v>0</v>
      </c>
      <c r="U4">
        <v>427.8109</v>
      </c>
      <c r="V4">
        <v>1005619.06</v>
      </c>
      <c r="W4">
        <v>141710.45000000001</v>
      </c>
      <c r="X4">
        <v>0</v>
      </c>
      <c r="Y4">
        <v>9765312</v>
      </c>
      <c r="Z4">
        <v>11997</v>
      </c>
      <c r="AA4">
        <v>0.12</v>
      </c>
      <c r="AC4" s="2">
        <f>(F4-R4)-(base!F4-base!R4)</f>
        <v>0</v>
      </c>
      <c r="AD4">
        <f>base!F4-base!R4</f>
        <v>-1701581.0000000002</v>
      </c>
      <c r="AE4" s="2">
        <f>P4-base!P4</f>
        <v>0</v>
      </c>
      <c r="AF4">
        <f>(base!K4-base!W4)</f>
        <v>-140425.44070000001</v>
      </c>
      <c r="AG4">
        <f t="shared" si="0"/>
        <v>-140425.44070000001</v>
      </c>
      <c r="AH4">
        <f t="shared" si="1"/>
        <v>0</v>
      </c>
    </row>
    <row r="5" spans="1:34" x14ac:dyDescent="0.25">
      <c r="A5" s="1">
        <v>32933</v>
      </c>
      <c r="B5">
        <v>1355697.5</v>
      </c>
      <c r="C5">
        <v>0</v>
      </c>
      <c r="D5">
        <v>0</v>
      </c>
      <c r="E5">
        <v>6523135</v>
      </c>
      <c r="F5">
        <v>627280.6</v>
      </c>
      <c r="G5">
        <v>156703.16</v>
      </c>
      <c r="H5">
        <v>1203670</v>
      </c>
      <c r="I5">
        <v>0</v>
      </c>
      <c r="J5">
        <v>0</v>
      </c>
      <c r="K5">
        <v>1371.3595</v>
      </c>
      <c r="L5">
        <v>0</v>
      </c>
      <c r="M5">
        <v>9867857</v>
      </c>
      <c r="N5">
        <v>1169211.5</v>
      </c>
      <c r="O5">
        <v>0</v>
      </c>
      <c r="P5">
        <v>18055.780999999999</v>
      </c>
      <c r="Q5">
        <v>4265060</v>
      </c>
      <c r="R5">
        <v>3159414.8</v>
      </c>
      <c r="S5">
        <v>26825.83</v>
      </c>
      <c r="T5">
        <v>0</v>
      </c>
      <c r="U5">
        <v>12256.781999999999</v>
      </c>
      <c r="V5">
        <v>1078580</v>
      </c>
      <c r="W5">
        <v>174655.23</v>
      </c>
      <c r="X5">
        <v>0</v>
      </c>
      <c r="Y5">
        <v>9904060</v>
      </c>
      <c r="Z5">
        <v>-36203</v>
      </c>
      <c r="AA5">
        <v>-0.37</v>
      </c>
      <c r="AC5" s="2">
        <f>(F5-R5)-(base!F5-base!R5)</f>
        <v>2696.7500000004657</v>
      </c>
      <c r="AD5">
        <f>base!F5-base!R5</f>
        <v>-2534830.9500000002</v>
      </c>
      <c r="AE5" s="2">
        <f>P5-base!P5</f>
        <v>-9.2000000000552973E-2</v>
      </c>
      <c r="AF5">
        <f>(base!K5-base!W5)</f>
        <v>-134887.34270000001</v>
      </c>
      <c r="AG5">
        <f t="shared" si="0"/>
        <v>-173283.87050000002</v>
      </c>
      <c r="AH5">
        <f t="shared" si="1"/>
        <v>-38396.527800000011</v>
      </c>
    </row>
    <row r="6" spans="1:34" x14ac:dyDescent="0.25">
      <c r="A6" s="1">
        <v>32964</v>
      </c>
      <c r="B6">
        <v>1329349.6000000001</v>
      </c>
      <c r="C6">
        <v>0</v>
      </c>
      <c r="D6">
        <v>0</v>
      </c>
      <c r="E6">
        <v>6527280.5</v>
      </c>
      <c r="F6">
        <v>449887.8</v>
      </c>
      <c r="G6">
        <v>161349.22</v>
      </c>
      <c r="H6">
        <v>589642.75</v>
      </c>
      <c r="I6">
        <v>0</v>
      </c>
      <c r="J6">
        <v>0</v>
      </c>
      <c r="K6">
        <v>1395.8155999999999</v>
      </c>
      <c r="L6">
        <v>0</v>
      </c>
      <c r="M6">
        <v>9058906</v>
      </c>
      <c r="N6">
        <v>550882.19999999995</v>
      </c>
      <c r="O6">
        <v>0</v>
      </c>
      <c r="P6">
        <v>18039.88</v>
      </c>
      <c r="Q6">
        <v>4251441.5</v>
      </c>
      <c r="R6">
        <v>2921666.8</v>
      </c>
      <c r="S6">
        <v>17881.675999999999</v>
      </c>
      <c r="T6">
        <v>0</v>
      </c>
      <c r="U6">
        <v>84744.47</v>
      </c>
      <c r="V6">
        <v>1074591.1000000001</v>
      </c>
      <c r="W6">
        <v>150354.69</v>
      </c>
      <c r="X6">
        <v>0</v>
      </c>
      <c r="Y6">
        <v>9069602</v>
      </c>
      <c r="Z6">
        <v>-10696</v>
      </c>
      <c r="AA6">
        <v>-0.12</v>
      </c>
      <c r="AC6" s="2">
        <f>(F6-R6)-(base!F6-base!R6)</f>
        <v>1966.5</v>
      </c>
      <c r="AD6">
        <f>base!F6-base!R6</f>
        <v>-2473745.5</v>
      </c>
      <c r="AE6" s="2">
        <f>P6-base!P6</f>
        <v>-0.12399999999979627</v>
      </c>
      <c r="AF6">
        <f>(base!K6-base!W6)</f>
        <v>-141159.0043</v>
      </c>
      <c r="AG6">
        <f t="shared" si="0"/>
        <v>-148958.8744</v>
      </c>
      <c r="AH6">
        <f t="shared" si="1"/>
        <v>-7799.8701000000001</v>
      </c>
    </row>
    <row r="7" spans="1:34" x14ac:dyDescent="0.25">
      <c r="A7" s="1">
        <v>32994</v>
      </c>
      <c r="B7">
        <v>1520130.9</v>
      </c>
      <c r="C7">
        <v>0</v>
      </c>
      <c r="D7">
        <v>0</v>
      </c>
      <c r="E7">
        <v>6546741.5</v>
      </c>
      <c r="F7">
        <v>455983.25</v>
      </c>
      <c r="G7">
        <v>176008.31</v>
      </c>
      <c r="H7">
        <v>329804.75</v>
      </c>
      <c r="I7">
        <v>0</v>
      </c>
      <c r="J7">
        <v>0</v>
      </c>
      <c r="K7">
        <v>1393.7109</v>
      </c>
      <c r="L7">
        <v>0</v>
      </c>
      <c r="M7">
        <v>9030063</v>
      </c>
      <c r="N7">
        <v>256276.55</v>
      </c>
      <c r="O7">
        <v>0</v>
      </c>
      <c r="P7">
        <v>21451.785</v>
      </c>
      <c r="Q7">
        <v>4231839.5</v>
      </c>
      <c r="R7">
        <v>2723403.8</v>
      </c>
      <c r="S7">
        <v>12223.235000000001</v>
      </c>
      <c r="T7">
        <v>0</v>
      </c>
      <c r="U7">
        <v>560212.1</v>
      </c>
      <c r="V7">
        <v>1034893.8</v>
      </c>
      <c r="W7">
        <v>226779.56</v>
      </c>
      <c r="X7">
        <v>3294.8308000000002</v>
      </c>
      <c r="Y7">
        <v>9070376</v>
      </c>
      <c r="Z7">
        <v>-40313</v>
      </c>
      <c r="AA7">
        <v>-0.45</v>
      </c>
      <c r="AC7" s="2">
        <f>(F7-R7)-(base!F7-base!R7)</f>
        <v>8964.7000000001863</v>
      </c>
      <c r="AD7">
        <f>base!F7-base!R7</f>
        <v>-2276385.25</v>
      </c>
      <c r="AE7" s="2">
        <f>P7-base!P7</f>
        <v>3.3810000000012224</v>
      </c>
      <c r="AF7">
        <f>(base!K7-base!W7)</f>
        <v>-186921.78040000002</v>
      </c>
      <c r="AG7">
        <f t="shared" si="0"/>
        <v>-225385.84909999999</v>
      </c>
      <c r="AH7">
        <f t="shared" si="1"/>
        <v>-38464.068699999974</v>
      </c>
    </row>
    <row r="8" spans="1:34" x14ac:dyDescent="0.25">
      <c r="A8" s="1">
        <v>33021</v>
      </c>
      <c r="B8">
        <v>965711.06</v>
      </c>
      <c r="C8">
        <v>0</v>
      </c>
      <c r="D8">
        <v>0</v>
      </c>
      <c r="E8">
        <v>6547006.5</v>
      </c>
      <c r="F8">
        <v>3425797.8</v>
      </c>
      <c r="G8">
        <v>228794.62</v>
      </c>
      <c r="H8">
        <v>1246792.6000000001</v>
      </c>
      <c r="I8">
        <v>0</v>
      </c>
      <c r="J8">
        <v>0</v>
      </c>
      <c r="K8">
        <v>1565.5791999999999</v>
      </c>
      <c r="L8">
        <v>0</v>
      </c>
      <c r="M8">
        <v>12415669</v>
      </c>
      <c r="N8">
        <v>4438845</v>
      </c>
      <c r="O8">
        <v>0</v>
      </c>
      <c r="P8">
        <v>29989.726999999999</v>
      </c>
      <c r="Q8">
        <v>4227211.5</v>
      </c>
      <c r="R8">
        <v>2315944.7999999998</v>
      </c>
      <c r="S8">
        <v>3806.5735</v>
      </c>
      <c r="T8">
        <v>0</v>
      </c>
      <c r="U8">
        <v>3995.3933000000002</v>
      </c>
      <c r="V8">
        <v>1031565.5</v>
      </c>
      <c r="W8">
        <v>242156.17</v>
      </c>
      <c r="X8">
        <v>0</v>
      </c>
      <c r="Y8">
        <v>12293514</v>
      </c>
      <c r="Z8">
        <v>122155</v>
      </c>
      <c r="AA8">
        <v>0.99</v>
      </c>
      <c r="AC8" s="2">
        <f>(F8-R8)-(base!F8-base!R8)</f>
        <v>1947</v>
      </c>
      <c r="AD8">
        <f>base!F8-base!R8</f>
        <v>1107906</v>
      </c>
      <c r="AE8" s="2">
        <f>P8-base!P8</f>
        <v>1.5879999999997381</v>
      </c>
      <c r="AF8">
        <f>(base!K8-base!W8)</f>
        <v>-202096.21730000002</v>
      </c>
      <c r="AG8">
        <f t="shared" si="0"/>
        <v>-240590.59080000001</v>
      </c>
      <c r="AH8">
        <f t="shared" si="1"/>
        <v>-38494.373499999987</v>
      </c>
    </row>
    <row r="9" spans="1:34" x14ac:dyDescent="0.25">
      <c r="A9" s="1">
        <v>33022</v>
      </c>
      <c r="B9">
        <v>1413040.8</v>
      </c>
      <c r="C9">
        <v>0</v>
      </c>
      <c r="D9">
        <v>0</v>
      </c>
      <c r="E9">
        <v>6547289</v>
      </c>
      <c r="F9">
        <v>1830068.4</v>
      </c>
      <c r="G9">
        <v>197584.86</v>
      </c>
      <c r="H9">
        <v>1368369.8</v>
      </c>
      <c r="I9">
        <v>0</v>
      </c>
      <c r="J9">
        <v>0</v>
      </c>
      <c r="K9">
        <v>1499.7505000000001</v>
      </c>
      <c r="L9">
        <v>0</v>
      </c>
      <c r="M9">
        <v>11357853</v>
      </c>
      <c r="N9">
        <v>2816857</v>
      </c>
      <c r="O9">
        <v>0</v>
      </c>
      <c r="P9">
        <v>29985.440999999999</v>
      </c>
      <c r="Q9">
        <v>4229521.5</v>
      </c>
      <c r="R9">
        <v>2811553.2</v>
      </c>
      <c r="S9">
        <v>7831.7782999999999</v>
      </c>
      <c r="T9">
        <v>0</v>
      </c>
      <c r="U9">
        <v>14667.244000000001</v>
      </c>
      <c r="V9">
        <v>1040514.7</v>
      </c>
      <c r="W9">
        <v>242131.75</v>
      </c>
      <c r="X9">
        <v>0</v>
      </c>
      <c r="Y9">
        <v>11193063</v>
      </c>
      <c r="Z9">
        <v>164790</v>
      </c>
      <c r="AA9">
        <v>1.46</v>
      </c>
      <c r="AC9" s="2">
        <f>(F9-R9)-(base!F9-base!R9)</f>
        <v>5535.4999999997672</v>
      </c>
      <c r="AD9">
        <f>base!F9-base!R9</f>
        <v>-987020.3</v>
      </c>
      <c r="AE9" s="2">
        <f>P9-base!P9</f>
        <v>1.4719999999979336</v>
      </c>
      <c r="AF9">
        <f>(base!K9-base!W9)</f>
        <v>-202137.75220000002</v>
      </c>
      <c r="AG9">
        <f t="shared" si="0"/>
        <v>-240631.99950000001</v>
      </c>
      <c r="AH9">
        <f t="shared" si="1"/>
        <v>-38494.247299999988</v>
      </c>
    </row>
    <row r="10" spans="1:34" x14ac:dyDescent="0.25">
      <c r="A10" s="1">
        <v>33025</v>
      </c>
      <c r="B10">
        <v>946437.9</v>
      </c>
      <c r="C10">
        <v>0</v>
      </c>
      <c r="D10">
        <v>0</v>
      </c>
      <c r="E10">
        <v>6548969</v>
      </c>
      <c r="F10">
        <v>859710.2</v>
      </c>
      <c r="G10">
        <v>187479.72</v>
      </c>
      <c r="H10">
        <v>716789.4</v>
      </c>
      <c r="I10">
        <v>0</v>
      </c>
      <c r="J10">
        <v>0</v>
      </c>
      <c r="K10">
        <v>1451.4974</v>
      </c>
      <c r="L10">
        <v>0</v>
      </c>
      <c r="M10">
        <v>9260837</v>
      </c>
      <c r="N10">
        <v>950064.6</v>
      </c>
      <c r="O10">
        <v>0</v>
      </c>
      <c r="P10">
        <v>29972.724999999999</v>
      </c>
      <c r="Q10">
        <v>4230114</v>
      </c>
      <c r="R10">
        <v>2755561.8</v>
      </c>
      <c r="S10">
        <v>10892.146000000001</v>
      </c>
      <c r="T10">
        <v>0</v>
      </c>
      <c r="U10">
        <v>11100.778</v>
      </c>
      <c r="V10">
        <v>1050591</v>
      </c>
      <c r="W10">
        <v>242103.11</v>
      </c>
      <c r="X10">
        <v>0</v>
      </c>
      <c r="Y10">
        <v>9280400</v>
      </c>
      <c r="Z10">
        <v>-19563</v>
      </c>
      <c r="AA10">
        <v>-0.21</v>
      </c>
      <c r="AC10" s="2">
        <f>(F10-R10)-(base!F10-base!R10)</f>
        <v>8631.9600000001956</v>
      </c>
      <c r="AD10">
        <f>base!F10-base!R10</f>
        <v>-1904483.56</v>
      </c>
      <c r="AE10" s="2">
        <f>P10-base!P10</f>
        <v>1.2429999999985739</v>
      </c>
      <c r="AF10">
        <f>(base!K10-base!W10)</f>
        <v>-202153.3939</v>
      </c>
      <c r="AG10">
        <f t="shared" si="0"/>
        <v>-240651.61259999999</v>
      </c>
      <c r="AH10">
        <f t="shared" si="1"/>
        <v>-38498.218699999998</v>
      </c>
    </row>
    <row r="11" spans="1:34" x14ac:dyDescent="0.25">
      <c r="A11" s="1">
        <v>33055</v>
      </c>
      <c r="B11">
        <v>1441431.2</v>
      </c>
      <c r="C11">
        <v>0</v>
      </c>
      <c r="D11">
        <v>0</v>
      </c>
      <c r="E11">
        <v>6558217</v>
      </c>
      <c r="F11">
        <v>457265</v>
      </c>
      <c r="G11">
        <v>181566.73</v>
      </c>
      <c r="H11">
        <v>242667.88</v>
      </c>
      <c r="I11">
        <v>0</v>
      </c>
      <c r="J11">
        <v>0</v>
      </c>
      <c r="K11">
        <v>1393.7174</v>
      </c>
      <c r="L11">
        <v>0</v>
      </c>
      <c r="M11">
        <v>8882542</v>
      </c>
      <c r="N11">
        <v>117131.72</v>
      </c>
      <c r="O11">
        <v>0</v>
      </c>
      <c r="P11">
        <v>37478.379999999997</v>
      </c>
      <c r="Q11">
        <v>4221396</v>
      </c>
      <c r="R11">
        <v>2614833.5</v>
      </c>
      <c r="S11">
        <v>5408.5102999999999</v>
      </c>
      <c r="T11">
        <v>0</v>
      </c>
      <c r="U11">
        <v>539242.75</v>
      </c>
      <c r="V11">
        <v>1018684.94</v>
      </c>
      <c r="W11">
        <v>261338.11</v>
      </c>
      <c r="X11">
        <v>110358.34</v>
      </c>
      <c r="Y11">
        <v>8925872</v>
      </c>
      <c r="Z11">
        <v>-43330</v>
      </c>
      <c r="AA11">
        <v>-0.49</v>
      </c>
      <c r="AC11" s="2">
        <f>(F11-R11)-(base!F11-base!R11)</f>
        <v>4741.5300000002608</v>
      </c>
      <c r="AD11">
        <f>base!F11-base!R11</f>
        <v>-2162310.0300000003</v>
      </c>
      <c r="AE11" s="2">
        <f>P11-base!P11</f>
        <v>2.8329999999987194</v>
      </c>
      <c r="AF11">
        <f>(base!K11-base!W11)</f>
        <v>-221444.99470000001</v>
      </c>
      <c r="AG11">
        <f t="shared" si="0"/>
        <v>-259944.39259999999</v>
      </c>
      <c r="AH11">
        <f t="shared" si="1"/>
        <v>-38499.397899999982</v>
      </c>
    </row>
    <row r="12" spans="1:34" x14ac:dyDescent="0.25">
      <c r="A12" s="1">
        <v>33086</v>
      </c>
      <c r="B12">
        <v>1326388.6000000001</v>
      </c>
      <c r="C12">
        <v>0</v>
      </c>
      <c r="D12">
        <v>0</v>
      </c>
      <c r="E12">
        <v>6570128</v>
      </c>
      <c r="F12">
        <v>483366.16</v>
      </c>
      <c r="G12">
        <v>176464.92</v>
      </c>
      <c r="H12">
        <v>189519.83</v>
      </c>
      <c r="I12">
        <v>0</v>
      </c>
      <c r="J12">
        <v>0</v>
      </c>
      <c r="K12">
        <v>1390.4793999999999</v>
      </c>
      <c r="L12">
        <v>0</v>
      </c>
      <c r="M12">
        <v>8747257</v>
      </c>
      <c r="N12">
        <v>61353.71</v>
      </c>
      <c r="O12">
        <v>0</v>
      </c>
      <c r="P12">
        <v>42256.21</v>
      </c>
      <c r="Q12">
        <v>4210938</v>
      </c>
      <c r="R12">
        <v>2503300.2000000002</v>
      </c>
      <c r="S12">
        <v>6976.1625999999997</v>
      </c>
      <c r="T12">
        <v>0</v>
      </c>
      <c r="U12">
        <v>591401.19999999995</v>
      </c>
      <c r="V12">
        <v>986708.56</v>
      </c>
      <c r="W12">
        <v>289166.75</v>
      </c>
      <c r="X12">
        <v>110186.6</v>
      </c>
      <c r="Y12">
        <v>8802288</v>
      </c>
      <c r="Z12">
        <v>-55031</v>
      </c>
      <c r="AA12">
        <v>-0.63</v>
      </c>
      <c r="AC12" s="2">
        <f>(F12-R12)-(base!F12-base!R12)</f>
        <v>7452.899999999674</v>
      </c>
      <c r="AD12">
        <f>base!F12-base!R12</f>
        <v>-2027386.94</v>
      </c>
      <c r="AE12" s="2">
        <f>P12-base!P12</f>
        <v>-1.7300000000032014</v>
      </c>
      <c r="AF12">
        <f>(base!K12-base!W12)</f>
        <v>-249229.90109999999</v>
      </c>
      <c r="AG12">
        <f t="shared" si="0"/>
        <v>-287776.27059999999</v>
      </c>
      <c r="AH12">
        <f t="shared" si="1"/>
        <v>-38546.369500000001</v>
      </c>
    </row>
    <row r="13" spans="1:34" x14ac:dyDescent="0.25">
      <c r="A13" s="1">
        <v>33117</v>
      </c>
      <c r="B13">
        <v>1137481.6000000001</v>
      </c>
      <c r="C13">
        <v>0</v>
      </c>
      <c r="D13">
        <v>0</v>
      </c>
      <c r="E13">
        <v>6572278.5</v>
      </c>
      <c r="F13">
        <v>488438.88</v>
      </c>
      <c r="G13">
        <v>175219.7</v>
      </c>
      <c r="H13">
        <v>158002.78</v>
      </c>
      <c r="I13">
        <v>0</v>
      </c>
      <c r="J13">
        <v>0</v>
      </c>
      <c r="K13">
        <v>1381.2156</v>
      </c>
      <c r="L13">
        <v>0</v>
      </c>
      <c r="M13">
        <v>8532802</v>
      </c>
      <c r="N13">
        <v>48912.574000000001</v>
      </c>
      <c r="O13">
        <v>0</v>
      </c>
      <c r="P13">
        <v>42206.843999999997</v>
      </c>
      <c r="Q13">
        <v>4207498.5</v>
      </c>
      <c r="R13">
        <v>2471029</v>
      </c>
      <c r="S13">
        <v>10230.128000000001</v>
      </c>
      <c r="T13">
        <v>0</v>
      </c>
      <c r="U13">
        <v>439510.22</v>
      </c>
      <c r="V13">
        <v>974619.7</v>
      </c>
      <c r="W13">
        <v>286571.88</v>
      </c>
      <c r="X13">
        <v>107599.77</v>
      </c>
      <c r="Y13">
        <v>8588178</v>
      </c>
      <c r="Z13">
        <v>-55376</v>
      </c>
      <c r="AA13">
        <v>-0.65</v>
      </c>
      <c r="AC13" s="2">
        <f>(F13-R13)-(base!F13-base!R13)</f>
        <v>8195.5399999998044</v>
      </c>
      <c r="AD13">
        <f>base!F13-base!R13</f>
        <v>-1990785.66</v>
      </c>
      <c r="AE13" s="2">
        <f>P13-base!P13</f>
        <v>2.6879999999946449</v>
      </c>
      <c r="AF13">
        <f>(base!K13-base!W13)</f>
        <v>-246691.31399999998</v>
      </c>
      <c r="AG13">
        <f t="shared" si="0"/>
        <v>-285190.66440000001</v>
      </c>
      <c r="AH13">
        <f t="shared" si="1"/>
        <v>-38499.350400000025</v>
      </c>
    </row>
    <row r="14" spans="1:34" x14ac:dyDescent="0.25">
      <c r="A14" s="1">
        <v>33147</v>
      </c>
      <c r="B14">
        <v>1056086.5</v>
      </c>
      <c r="C14">
        <v>0</v>
      </c>
      <c r="D14">
        <v>0</v>
      </c>
      <c r="E14">
        <v>6568746</v>
      </c>
      <c r="F14">
        <v>510604.79999999999</v>
      </c>
      <c r="G14">
        <v>175654.34</v>
      </c>
      <c r="H14">
        <v>148572.64000000001</v>
      </c>
      <c r="I14">
        <v>0</v>
      </c>
      <c r="J14">
        <v>0</v>
      </c>
      <c r="K14">
        <v>1377.3723</v>
      </c>
      <c r="L14">
        <v>0</v>
      </c>
      <c r="M14">
        <v>8461042</v>
      </c>
      <c r="N14">
        <v>58671.586000000003</v>
      </c>
      <c r="O14">
        <v>0</v>
      </c>
      <c r="P14">
        <v>38063.535000000003</v>
      </c>
      <c r="Q14">
        <v>4208204</v>
      </c>
      <c r="R14">
        <v>2461568.5</v>
      </c>
      <c r="S14">
        <v>3878.6532999999999</v>
      </c>
      <c r="T14">
        <v>0</v>
      </c>
      <c r="U14">
        <v>397310.38</v>
      </c>
      <c r="V14">
        <v>971810.75</v>
      </c>
      <c r="W14">
        <v>273486.40000000002</v>
      </c>
      <c r="X14">
        <v>98525.13</v>
      </c>
      <c r="Y14">
        <v>8511518</v>
      </c>
      <c r="Z14">
        <v>-50476</v>
      </c>
      <c r="AA14">
        <v>-0.59</v>
      </c>
      <c r="AC14" s="2">
        <f>(F14-R14)-(base!F14-base!R14)</f>
        <v>6680.1000000000931</v>
      </c>
      <c r="AD14">
        <f>base!F14-base!R14</f>
        <v>-1957643.8</v>
      </c>
      <c r="AE14" s="2">
        <f>P14-base!P14</f>
        <v>3.3510000000023865</v>
      </c>
      <c r="AF14">
        <f>(base!K14-base!W14)</f>
        <v>-233612.50540000002</v>
      </c>
      <c r="AG14">
        <f t="shared" si="0"/>
        <v>-272109.02770000004</v>
      </c>
      <c r="AH14">
        <f t="shared" si="1"/>
        <v>-38496.522300000011</v>
      </c>
    </row>
    <row r="15" spans="1:34" x14ac:dyDescent="0.25">
      <c r="A15" s="1">
        <v>33178</v>
      </c>
      <c r="B15">
        <v>798105.1</v>
      </c>
      <c r="C15">
        <v>0</v>
      </c>
      <c r="D15">
        <v>0</v>
      </c>
      <c r="E15">
        <v>6558575</v>
      </c>
      <c r="F15">
        <v>826043.94</v>
      </c>
      <c r="G15">
        <v>180828.79999999999</v>
      </c>
      <c r="H15">
        <v>151783.25</v>
      </c>
      <c r="I15">
        <v>0</v>
      </c>
      <c r="J15">
        <v>0</v>
      </c>
      <c r="K15">
        <v>1412.2892999999999</v>
      </c>
      <c r="L15">
        <v>0</v>
      </c>
      <c r="M15">
        <v>8516748</v>
      </c>
      <c r="N15">
        <v>633988.69999999995</v>
      </c>
      <c r="O15">
        <v>0</v>
      </c>
      <c r="P15">
        <v>30187.838</v>
      </c>
      <c r="Q15">
        <v>4213407.5</v>
      </c>
      <c r="R15">
        <v>2377580.7999999998</v>
      </c>
      <c r="S15">
        <v>3297.8939999999998</v>
      </c>
      <c r="T15">
        <v>0</v>
      </c>
      <c r="U15">
        <v>67091.195000000007</v>
      </c>
      <c r="V15">
        <v>981638.56</v>
      </c>
      <c r="W15">
        <v>247559.8</v>
      </c>
      <c r="X15">
        <v>858.35829999999999</v>
      </c>
      <c r="Y15">
        <v>8555610</v>
      </c>
      <c r="Z15">
        <v>-38862</v>
      </c>
      <c r="AA15">
        <v>-0.46</v>
      </c>
      <c r="AC15" s="2">
        <f>(F15-R15)-(base!F15-base!R15)</f>
        <v>5987.6399999998976</v>
      </c>
      <c r="AD15">
        <f>base!F15-base!R15</f>
        <v>-1557524.4999999998</v>
      </c>
      <c r="AE15" s="2">
        <f>P15-base!P15</f>
        <v>1.4039999999986321</v>
      </c>
      <c r="AF15">
        <f>(base!K15-base!W15)</f>
        <v>-207646.31479999999</v>
      </c>
      <c r="AG15">
        <f t="shared" si="0"/>
        <v>-246147.51069999998</v>
      </c>
      <c r="AH15">
        <f t="shared" si="1"/>
        <v>-38501.195899999992</v>
      </c>
    </row>
    <row r="16" spans="1:34" x14ac:dyDescent="0.25">
      <c r="A16" s="1">
        <v>33208</v>
      </c>
      <c r="B16">
        <v>840832.2</v>
      </c>
      <c r="C16">
        <v>0</v>
      </c>
      <c r="D16">
        <v>0</v>
      </c>
      <c r="E16">
        <v>6547998.5</v>
      </c>
      <c r="F16">
        <v>468798.16</v>
      </c>
      <c r="G16">
        <v>160097.60999999999</v>
      </c>
      <c r="H16">
        <v>140963.64000000001</v>
      </c>
      <c r="I16">
        <v>0</v>
      </c>
      <c r="J16">
        <v>0</v>
      </c>
      <c r="K16">
        <v>1407.1274000000001</v>
      </c>
      <c r="L16">
        <v>0</v>
      </c>
      <c r="M16">
        <v>8160096.5</v>
      </c>
      <c r="N16">
        <v>132414.94</v>
      </c>
      <c r="O16">
        <v>0</v>
      </c>
      <c r="P16">
        <v>20859.280999999999</v>
      </c>
      <c r="Q16">
        <v>4220109.5</v>
      </c>
      <c r="R16">
        <v>2515279.2000000002</v>
      </c>
      <c r="S16">
        <v>3018.0925000000002</v>
      </c>
      <c r="T16">
        <v>0</v>
      </c>
      <c r="U16">
        <v>111615.89</v>
      </c>
      <c r="V16">
        <v>991630.44</v>
      </c>
      <c r="W16">
        <v>179456.36</v>
      </c>
      <c r="X16">
        <v>76.045000000000002</v>
      </c>
      <c r="Y16">
        <v>8174460</v>
      </c>
      <c r="Z16">
        <v>-14363.5</v>
      </c>
      <c r="AA16">
        <v>-0.18</v>
      </c>
      <c r="AC16" s="2">
        <f>(F16-R16)-(base!F16-base!R16)</f>
        <v>8083.7399999997579</v>
      </c>
      <c r="AD16">
        <f>base!F16-base!R16</f>
        <v>-2054564.78</v>
      </c>
      <c r="AE16" s="2">
        <f>P16-base!P16</f>
        <v>0.44700000000011642</v>
      </c>
      <c r="AF16">
        <f>(base!K16-base!W16)</f>
        <v>-171153.44990000001</v>
      </c>
      <c r="AG16">
        <f t="shared" si="0"/>
        <v>-178049.23259999999</v>
      </c>
      <c r="AH16">
        <f t="shared" si="1"/>
        <v>-6895.7826999999816</v>
      </c>
    </row>
    <row r="17" spans="1:34" x14ac:dyDescent="0.25">
      <c r="A17" s="1">
        <v>33239</v>
      </c>
      <c r="B17">
        <v>793956.75</v>
      </c>
      <c r="C17">
        <v>0</v>
      </c>
      <c r="D17">
        <v>0</v>
      </c>
      <c r="E17">
        <v>6543670.5</v>
      </c>
      <c r="F17">
        <v>445478.12</v>
      </c>
      <c r="G17">
        <v>161915.44</v>
      </c>
      <c r="H17">
        <v>143668.35999999999</v>
      </c>
      <c r="I17">
        <v>0</v>
      </c>
      <c r="J17">
        <v>0</v>
      </c>
      <c r="K17">
        <v>1402.1732</v>
      </c>
      <c r="L17">
        <v>0</v>
      </c>
      <c r="M17">
        <v>8090091</v>
      </c>
      <c r="N17">
        <v>136973.25</v>
      </c>
      <c r="O17">
        <v>0</v>
      </c>
      <c r="P17">
        <v>17527.453000000001</v>
      </c>
      <c r="Q17">
        <v>4222674.5</v>
      </c>
      <c r="R17">
        <v>2522592.2000000002</v>
      </c>
      <c r="S17">
        <v>3073.7957000000001</v>
      </c>
      <c r="T17">
        <v>0</v>
      </c>
      <c r="U17">
        <v>30872.465</v>
      </c>
      <c r="V17">
        <v>1005019.56</v>
      </c>
      <c r="W17">
        <v>204410.75</v>
      </c>
      <c r="X17">
        <v>23.878900000000002</v>
      </c>
      <c r="Y17">
        <v>8143168</v>
      </c>
      <c r="Z17">
        <v>-53077</v>
      </c>
      <c r="AA17">
        <v>-0.65</v>
      </c>
      <c r="AC17" s="2">
        <f>(F17-R17)-(base!F17-base!R17)</f>
        <v>-4416.4099999999162</v>
      </c>
      <c r="AD17">
        <f>base!F17-base!R17</f>
        <v>-2072697.6700000002</v>
      </c>
      <c r="AE17" s="2">
        <f>P17-base!P17</f>
        <v>0.31400000000212458</v>
      </c>
      <c r="AF17">
        <f>(base!K17-base!W17)</f>
        <v>-165206.23880000002</v>
      </c>
      <c r="AG17">
        <f t="shared" si="0"/>
        <v>-203008.57680000001</v>
      </c>
      <c r="AH17">
        <f t="shared" si="1"/>
        <v>-37802.337999999989</v>
      </c>
    </row>
    <row r="18" spans="1:34" x14ac:dyDescent="0.25">
      <c r="A18" s="1">
        <v>33270</v>
      </c>
      <c r="B18">
        <v>787250.8</v>
      </c>
      <c r="C18">
        <v>0</v>
      </c>
      <c r="D18">
        <v>0</v>
      </c>
      <c r="E18">
        <v>6544050.5</v>
      </c>
      <c r="F18">
        <v>437599.66</v>
      </c>
      <c r="G18">
        <v>161544.75</v>
      </c>
      <c r="H18">
        <v>139682.17000000001</v>
      </c>
      <c r="I18">
        <v>0</v>
      </c>
      <c r="J18">
        <v>0</v>
      </c>
      <c r="K18">
        <v>1403.8478</v>
      </c>
      <c r="L18">
        <v>0</v>
      </c>
      <c r="M18">
        <v>8071532</v>
      </c>
      <c r="N18">
        <v>89594.37</v>
      </c>
      <c r="O18">
        <v>0</v>
      </c>
      <c r="P18">
        <v>17628.407999999999</v>
      </c>
      <c r="Q18">
        <v>4222870</v>
      </c>
      <c r="R18">
        <v>2494578</v>
      </c>
      <c r="S18">
        <v>4192.5654000000004</v>
      </c>
      <c r="T18">
        <v>0</v>
      </c>
      <c r="U18">
        <v>72051.78</v>
      </c>
      <c r="V18">
        <v>1008753.5</v>
      </c>
      <c r="W18">
        <v>208645.92</v>
      </c>
      <c r="X18">
        <v>270.23719999999997</v>
      </c>
      <c r="Y18">
        <v>8118585</v>
      </c>
      <c r="Z18">
        <v>-47053</v>
      </c>
      <c r="AA18">
        <v>-0.57999999999999996</v>
      </c>
      <c r="AC18" s="2">
        <f>(F18-R18)-(base!F18-base!R18)</f>
        <v>5277.8399999996182</v>
      </c>
      <c r="AD18">
        <f>base!F18-base!R18</f>
        <v>-2062256.1799999997</v>
      </c>
      <c r="AE18" s="2">
        <f>P18-base!P18</f>
        <v>0.10800000000017462</v>
      </c>
      <c r="AF18">
        <f>(base!K18-base!W18)</f>
        <v>-168742.03109999999</v>
      </c>
      <c r="AG18">
        <f t="shared" si="0"/>
        <v>-207242.07220000002</v>
      </c>
      <c r="AH18">
        <f t="shared" si="1"/>
        <v>-38500.041100000031</v>
      </c>
    </row>
    <row r="19" spans="1:34" x14ac:dyDescent="0.25">
      <c r="A19" s="1">
        <v>33272</v>
      </c>
      <c r="B19">
        <v>689800.44</v>
      </c>
      <c r="C19">
        <v>0</v>
      </c>
      <c r="D19">
        <v>0</v>
      </c>
      <c r="E19">
        <v>6545947.5</v>
      </c>
      <c r="F19">
        <v>2597979.2000000002</v>
      </c>
      <c r="G19">
        <v>206666.05</v>
      </c>
      <c r="H19">
        <v>462807.97</v>
      </c>
      <c r="I19">
        <v>0</v>
      </c>
      <c r="J19">
        <v>0</v>
      </c>
      <c r="K19">
        <v>1541.2053000000001</v>
      </c>
      <c r="L19">
        <v>0</v>
      </c>
      <c r="M19">
        <v>10504742</v>
      </c>
      <c r="N19">
        <v>2890839.8</v>
      </c>
      <c r="O19">
        <v>0</v>
      </c>
      <c r="P19">
        <v>17640.824000000001</v>
      </c>
      <c r="Q19">
        <v>4224882</v>
      </c>
      <c r="R19">
        <v>2168087.7999999998</v>
      </c>
      <c r="S19">
        <v>1897.4827</v>
      </c>
      <c r="T19">
        <v>0</v>
      </c>
      <c r="U19">
        <v>3072.8910000000001</v>
      </c>
      <c r="V19">
        <v>1010137.75</v>
      </c>
      <c r="W19">
        <v>177181.64</v>
      </c>
      <c r="X19">
        <v>0</v>
      </c>
      <c r="Y19">
        <v>10493740</v>
      </c>
      <c r="Z19">
        <v>11002</v>
      </c>
      <c r="AA19">
        <v>0.1</v>
      </c>
      <c r="AC19" s="2">
        <f>(F19-R19)-(base!F19-base!R19)</f>
        <v>7355.4000000003725</v>
      </c>
      <c r="AD19">
        <f>base!F19-base!R19</f>
        <v>422536</v>
      </c>
      <c r="AE19" s="2">
        <f>P19-base!P19</f>
        <v>9.2000000000552973E-2</v>
      </c>
      <c r="AF19">
        <f>(base!K19-base!W19)</f>
        <v>-168925.5416</v>
      </c>
      <c r="AG19">
        <f t="shared" si="0"/>
        <v>-175640.43470000001</v>
      </c>
      <c r="AH19">
        <f t="shared" si="1"/>
        <v>-6714.8931000000157</v>
      </c>
    </row>
    <row r="20" spans="1:34" x14ac:dyDescent="0.25">
      <c r="A20" s="1">
        <v>33298</v>
      </c>
      <c r="B20">
        <v>659234.6</v>
      </c>
      <c r="C20">
        <v>0</v>
      </c>
      <c r="D20">
        <v>0</v>
      </c>
      <c r="E20">
        <v>6546897.5</v>
      </c>
      <c r="F20">
        <v>1213006.8</v>
      </c>
      <c r="G20">
        <v>175732.03</v>
      </c>
      <c r="H20">
        <v>215798.5</v>
      </c>
      <c r="I20">
        <v>0</v>
      </c>
      <c r="J20">
        <v>0</v>
      </c>
      <c r="K20">
        <v>1438.73</v>
      </c>
      <c r="L20">
        <v>0</v>
      </c>
      <c r="M20">
        <v>8812109</v>
      </c>
      <c r="N20">
        <v>1053471</v>
      </c>
      <c r="O20">
        <v>0</v>
      </c>
      <c r="P20">
        <v>17652.715</v>
      </c>
      <c r="Q20">
        <v>4228186</v>
      </c>
      <c r="R20">
        <v>2318196.2000000002</v>
      </c>
      <c r="S20">
        <v>1731.1197999999999</v>
      </c>
      <c r="T20">
        <v>0</v>
      </c>
      <c r="U20">
        <v>8111.7772999999997</v>
      </c>
      <c r="V20">
        <v>1019928.75</v>
      </c>
      <c r="W20">
        <v>177537.47</v>
      </c>
      <c r="X20">
        <v>0</v>
      </c>
      <c r="Y20">
        <v>8824815</v>
      </c>
      <c r="Z20">
        <v>-12706</v>
      </c>
      <c r="AA20">
        <v>-0.14000000000000001</v>
      </c>
      <c r="AC20" s="2">
        <f>(F20-R20)-(base!F20-base!R20)</f>
        <v>11048.800000000047</v>
      </c>
      <c r="AD20">
        <f>base!F20-base!R20</f>
        <v>-1116238.2000000002</v>
      </c>
      <c r="AE20" s="2">
        <f>P20-base!P20</f>
        <v>-0.38699999999880674</v>
      </c>
      <c r="AF20">
        <f>(base!K20-base!W20)</f>
        <v>-169481.905</v>
      </c>
      <c r="AG20">
        <f t="shared" si="0"/>
        <v>-176098.74</v>
      </c>
      <c r="AH20">
        <f t="shared" si="1"/>
        <v>-6616.8349999999919</v>
      </c>
    </row>
    <row r="21" spans="1:34" x14ac:dyDescent="0.25">
      <c r="A21" s="1">
        <v>33301</v>
      </c>
      <c r="B21">
        <v>974172.25</v>
      </c>
      <c r="C21">
        <v>0</v>
      </c>
      <c r="D21">
        <v>0</v>
      </c>
      <c r="E21">
        <v>6525913</v>
      </c>
      <c r="F21">
        <v>8064141.5</v>
      </c>
      <c r="G21">
        <v>322704.88</v>
      </c>
      <c r="H21">
        <v>2849522.5</v>
      </c>
      <c r="I21">
        <v>0</v>
      </c>
      <c r="J21">
        <v>0</v>
      </c>
      <c r="K21">
        <v>1782.2085999999999</v>
      </c>
      <c r="L21">
        <v>0</v>
      </c>
      <c r="M21">
        <v>18738236</v>
      </c>
      <c r="N21">
        <v>10912728</v>
      </c>
      <c r="O21">
        <v>0</v>
      </c>
      <c r="P21">
        <v>17679.02</v>
      </c>
      <c r="Q21">
        <v>4243720.5</v>
      </c>
      <c r="R21">
        <v>1879822.2</v>
      </c>
      <c r="S21">
        <v>1143.6694</v>
      </c>
      <c r="T21">
        <v>0</v>
      </c>
      <c r="U21">
        <v>7801.549</v>
      </c>
      <c r="V21">
        <v>1072584.6000000001</v>
      </c>
      <c r="W21">
        <v>196279.53</v>
      </c>
      <c r="X21">
        <v>0</v>
      </c>
      <c r="Y21">
        <v>18331760</v>
      </c>
      <c r="Z21">
        <v>406476</v>
      </c>
      <c r="AA21">
        <v>2.19</v>
      </c>
      <c r="AC21" s="2">
        <f>(F21-R21)-(base!F21-base!R21)</f>
        <v>10606.099999999627</v>
      </c>
      <c r="AD21">
        <f>base!F21-base!R21</f>
        <v>6173713.2000000002</v>
      </c>
      <c r="AE21" s="2">
        <f>P21-base!P21</f>
        <v>-0.38000000000101863</v>
      </c>
      <c r="AF21">
        <f>(base!K21-base!W21)</f>
        <v>-156002.0318</v>
      </c>
      <c r="AG21">
        <f t="shared" si="0"/>
        <v>-194497.32139999999</v>
      </c>
      <c r="AH21">
        <f t="shared" si="1"/>
        <v>-38495.289599999989</v>
      </c>
    </row>
    <row r="22" spans="1:34" x14ac:dyDescent="0.25">
      <c r="A22" s="1">
        <v>33302</v>
      </c>
      <c r="B22">
        <v>879338.4</v>
      </c>
      <c r="C22">
        <v>0</v>
      </c>
      <c r="D22">
        <v>0</v>
      </c>
      <c r="E22">
        <v>6512434</v>
      </c>
      <c r="F22">
        <v>9009377</v>
      </c>
      <c r="G22">
        <v>384366.7</v>
      </c>
      <c r="H22">
        <v>4967144.5</v>
      </c>
      <c r="I22">
        <v>0</v>
      </c>
      <c r="J22">
        <v>0</v>
      </c>
      <c r="K22">
        <v>1985.0461</v>
      </c>
      <c r="L22">
        <v>0</v>
      </c>
      <c r="M22">
        <v>21754646</v>
      </c>
      <c r="N22">
        <v>13907562</v>
      </c>
      <c r="O22">
        <v>0</v>
      </c>
      <c r="P22">
        <v>17686.923999999999</v>
      </c>
      <c r="Q22">
        <v>4259683.5</v>
      </c>
      <c r="R22">
        <v>1917499.4</v>
      </c>
      <c r="S22">
        <v>943.50630000000001</v>
      </c>
      <c r="T22">
        <v>0</v>
      </c>
      <c r="U22">
        <v>3750.8717999999999</v>
      </c>
      <c r="V22">
        <v>1137903.5</v>
      </c>
      <c r="W22">
        <v>196689.06</v>
      </c>
      <c r="X22">
        <v>0</v>
      </c>
      <c r="Y22">
        <v>21441720</v>
      </c>
      <c r="Z22">
        <v>312926</v>
      </c>
      <c r="AA22">
        <v>1.45</v>
      </c>
      <c r="AC22" s="2">
        <f>(F22-R22)-(base!F22-base!R22)</f>
        <v>9618.5</v>
      </c>
      <c r="AD22">
        <f>base!F22-base!R22</f>
        <v>7082259.0999999996</v>
      </c>
      <c r="AE22" s="2">
        <f>P22-base!P22</f>
        <v>-0.40000000000145519</v>
      </c>
      <c r="AF22">
        <f>(base!K22-base!W22)</f>
        <v>-156204.62209999998</v>
      </c>
      <c r="AG22">
        <f t="shared" si="0"/>
        <v>-194704.01389999999</v>
      </c>
      <c r="AH22">
        <f t="shared" si="1"/>
        <v>-38499.391800000012</v>
      </c>
    </row>
    <row r="23" spans="1:34" x14ac:dyDescent="0.25">
      <c r="A23" s="1">
        <v>33329</v>
      </c>
      <c r="B23">
        <v>1704315.8</v>
      </c>
      <c r="C23">
        <v>0</v>
      </c>
      <c r="D23">
        <v>0</v>
      </c>
      <c r="E23">
        <v>6505001.5</v>
      </c>
      <c r="F23">
        <v>921243.4</v>
      </c>
      <c r="G23">
        <v>258827.92</v>
      </c>
      <c r="H23">
        <v>2960769</v>
      </c>
      <c r="I23">
        <v>0</v>
      </c>
      <c r="J23">
        <v>0</v>
      </c>
      <c r="K23">
        <v>1576.7373</v>
      </c>
      <c r="L23">
        <v>0</v>
      </c>
      <c r="M23">
        <v>12351734</v>
      </c>
      <c r="N23">
        <v>2766709.5</v>
      </c>
      <c r="O23">
        <v>0</v>
      </c>
      <c r="P23">
        <v>17820.682000000001</v>
      </c>
      <c r="Q23">
        <v>4297805</v>
      </c>
      <c r="R23">
        <v>3869019.2</v>
      </c>
      <c r="S23">
        <v>35585.472999999998</v>
      </c>
      <c r="T23">
        <v>0</v>
      </c>
      <c r="U23">
        <v>19557.761999999999</v>
      </c>
      <c r="V23">
        <v>1175706.1000000001</v>
      </c>
      <c r="W23">
        <v>198061.7</v>
      </c>
      <c r="X23">
        <v>0</v>
      </c>
      <c r="Y23">
        <v>12380265</v>
      </c>
      <c r="Z23">
        <v>-28531</v>
      </c>
      <c r="AA23">
        <v>-0.23</v>
      </c>
      <c r="AC23" s="2">
        <f>(F23-R23)-(base!F23-base!R23)</f>
        <v>253820.59999999963</v>
      </c>
      <c r="AD23">
        <f>base!F23-base!R23</f>
        <v>-3201596.4</v>
      </c>
      <c r="AE23" s="2">
        <f>P23-base!P23</f>
        <v>133.66100000000006</v>
      </c>
      <c r="AF23">
        <f>(base!K23-base!W23)</f>
        <v>-156450.73689999999</v>
      </c>
      <c r="AG23">
        <f t="shared" si="0"/>
        <v>-196484.9627</v>
      </c>
      <c r="AH23">
        <f t="shared" si="1"/>
        <v>-40034.225800000015</v>
      </c>
    </row>
    <row r="24" spans="1:34" x14ac:dyDescent="0.25">
      <c r="A24" s="1">
        <v>33359</v>
      </c>
      <c r="B24">
        <v>1235267.8999999999</v>
      </c>
      <c r="C24">
        <v>0</v>
      </c>
      <c r="D24">
        <v>0</v>
      </c>
      <c r="E24">
        <v>6529430.5</v>
      </c>
      <c r="F24">
        <v>477603.84000000003</v>
      </c>
      <c r="G24">
        <v>190422.95</v>
      </c>
      <c r="H24">
        <v>604373.25</v>
      </c>
      <c r="I24">
        <v>0</v>
      </c>
      <c r="J24">
        <v>0</v>
      </c>
      <c r="K24">
        <v>1474.5254</v>
      </c>
      <c r="L24">
        <v>0</v>
      </c>
      <c r="M24">
        <v>9038573</v>
      </c>
      <c r="N24">
        <v>396870.2</v>
      </c>
      <c r="O24">
        <v>0</v>
      </c>
      <c r="P24">
        <v>21267.723000000002</v>
      </c>
      <c r="Q24">
        <v>4257704.5</v>
      </c>
      <c r="R24">
        <v>2909231</v>
      </c>
      <c r="S24">
        <v>13237.56</v>
      </c>
      <c r="T24">
        <v>0</v>
      </c>
      <c r="U24">
        <v>151963.67000000001</v>
      </c>
      <c r="V24">
        <v>1117765</v>
      </c>
      <c r="W24">
        <v>179725.31</v>
      </c>
      <c r="X24">
        <v>0</v>
      </c>
      <c r="Y24">
        <v>9047765</v>
      </c>
      <c r="Z24">
        <v>-9192</v>
      </c>
      <c r="AA24">
        <v>-0.1</v>
      </c>
      <c r="AC24" s="2">
        <f>(F24-R24)-(base!F24-base!R24)</f>
        <v>533785.43999999948</v>
      </c>
      <c r="AD24">
        <f>base!F24-base!R24</f>
        <v>-2965412.5999999996</v>
      </c>
      <c r="AE24" s="2">
        <f>P24-base!P24</f>
        <v>3446.7850000000035</v>
      </c>
      <c r="AF24">
        <f>(base!K24-base!W24)</f>
        <v>-157982.8609</v>
      </c>
      <c r="AG24">
        <f t="shared" si="0"/>
        <v>-178250.78459999998</v>
      </c>
      <c r="AH24">
        <f t="shared" si="1"/>
        <v>-20267.923699999985</v>
      </c>
    </row>
    <row r="25" spans="1:34" x14ac:dyDescent="0.25">
      <c r="A25" s="1">
        <v>33390</v>
      </c>
      <c r="B25">
        <v>1276684.3999999999</v>
      </c>
      <c r="C25">
        <v>0</v>
      </c>
      <c r="D25">
        <v>0</v>
      </c>
      <c r="E25">
        <v>6549331.5</v>
      </c>
      <c r="F25">
        <v>476698.03</v>
      </c>
      <c r="G25">
        <v>199113.98</v>
      </c>
      <c r="H25">
        <v>364281.3</v>
      </c>
      <c r="I25">
        <v>0</v>
      </c>
      <c r="J25">
        <v>0</v>
      </c>
      <c r="K25">
        <v>1434.2733000000001</v>
      </c>
      <c r="L25">
        <v>0</v>
      </c>
      <c r="M25">
        <v>8867543</v>
      </c>
      <c r="N25">
        <v>157449.60000000001</v>
      </c>
      <c r="O25">
        <v>0</v>
      </c>
      <c r="P25">
        <v>29848.442999999999</v>
      </c>
      <c r="Q25">
        <v>4233675.5</v>
      </c>
      <c r="R25">
        <v>2699434.5</v>
      </c>
      <c r="S25">
        <v>8424.8544999999995</v>
      </c>
      <c r="T25">
        <v>0</v>
      </c>
      <c r="U25">
        <v>358867.5</v>
      </c>
      <c r="V25">
        <v>1066358</v>
      </c>
      <c r="W25">
        <v>215666.83</v>
      </c>
      <c r="X25">
        <v>106051.68</v>
      </c>
      <c r="Y25">
        <v>8875777</v>
      </c>
      <c r="Z25">
        <v>-8234</v>
      </c>
      <c r="AA25">
        <v>-0.09</v>
      </c>
      <c r="AC25" s="2">
        <f>(F25-R25)-(base!F25-base!R25)</f>
        <v>216054.5</v>
      </c>
      <c r="AD25">
        <f>base!F25-base!R25</f>
        <v>-2438790.9699999997</v>
      </c>
      <c r="AE25" s="2">
        <f>P25-base!P25</f>
        <v>8580.4569999999985</v>
      </c>
      <c r="AF25">
        <f>(base!K25-base!W25)</f>
        <v>-170929.353</v>
      </c>
      <c r="AG25">
        <f t="shared" si="0"/>
        <v>-214232.55669999999</v>
      </c>
      <c r="AH25">
        <f t="shared" si="1"/>
        <v>-43303.203699999984</v>
      </c>
    </row>
    <row r="26" spans="1:34" x14ac:dyDescent="0.25">
      <c r="A26" s="1">
        <v>33420</v>
      </c>
      <c r="B26">
        <v>1066457.5</v>
      </c>
      <c r="C26">
        <v>0</v>
      </c>
      <c r="D26">
        <v>0</v>
      </c>
      <c r="E26">
        <v>6558068.5</v>
      </c>
      <c r="F26">
        <v>541144.25</v>
      </c>
      <c r="G26">
        <v>188092.25</v>
      </c>
      <c r="H26">
        <v>280406.09999999998</v>
      </c>
      <c r="I26">
        <v>0</v>
      </c>
      <c r="J26">
        <v>0</v>
      </c>
      <c r="K26">
        <v>1411.2905000000001</v>
      </c>
      <c r="L26">
        <v>0</v>
      </c>
      <c r="M26">
        <v>8635579</v>
      </c>
      <c r="N26">
        <v>117482.18</v>
      </c>
      <c r="O26">
        <v>0</v>
      </c>
      <c r="P26">
        <v>37381.46</v>
      </c>
      <c r="Q26">
        <v>4223074.5</v>
      </c>
      <c r="R26">
        <v>2623128</v>
      </c>
      <c r="S26">
        <v>8415.0689999999995</v>
      </c>
      <c r="T26">
        <v>0</v>
      </c>
      <c r="U26">
        <v>295529.53000000003</v>
      </c>
      <c r="V26">
        <v>1031246.6</v>
      </c>
      <c r="W26">
        <v>265018.84000000003</v>
      </c>
      <c r="X26">
        <v>71576.83</v>
      </c>
      <c r="Y26">
        <v>8672853</v>
      </c>
      <c r="Z26">
        <v>-37274</v>
      </c>
      <c r="AA26">
        <v>-0.43</v>
      </c>
      <c r="AC26" s="2">
        <f>(F26-R26)-(base!F26-base!R26)</f>
        <v>144171.68999999994</v>
      </c>
      <c r="AD26">
        <f>base!F26-base!R26</f>
        <v>-2226155.44</v>
      </c>
      <c r="AE26" s="2">
        <f>P26-base!P26</f>
        <v>7532.6359999999986</v>
      </c>
      <c r="AF26">
        <f>(base!K26-base!W26)</f>
        <v>-207447.33900000001</v>
      </c>
      <c r="AG26">
        <f t="shared" si="0"/>
        <v>-263607.54950000002</v>
      </c>
      <c r="AH26">
        <f t="shared" si="1"/>
        <v>-56160.210500000016</v>
      </c>
    </row>
    <row r="27" spans="1:34" x14ac:dyDescent="0.25">
      <c r="A27" s="1">
        <v>33451</v>
      </c>
      <c r="B27">
        <v>1146464.8999999999</v>
      </c>
      <c r="C27">
        <v>0</v>
      </c>
      <c r="D27">
        <v>0</v>
      </c>
      <c r="E27">
        <v>6567982</v>
      </c>
      <c r="F27">
        <v>480597.12</v>
      </c>
      <c r="G27">
        <v>186475.8</v>
      </c>
      <c r="H27">
        <v>217512.42</v>
      </c>
      <c r="I27">
        <v>0</v>
      </c>
      <c r="J27">
        <v>0</v>
      </c>
      <c r="K27">
        <v>1394.0776000000001</v>
      </c>
      <c r="L27">
        <v>0</v>
      </c>
      <c r="M27">
        <v>8600426</v>
      </c>
      <c r="N27">
        <v>41700.472999999998</v>
      </c>
      <c r="O27">
        <v>0</v>
      </c>
      <c r="P27">
        <v>42054.991999999998</v>
      </c>
      <c r="Q27">
        <v>4214965.5</v>
      </c>
      <c r="R27">
        <v>2490985</v>
      </c>
      <c r="S27">
        <v>10878.088</v>
      </c>
      <c r="T27">
        <v>0</v>
      </c>
      <c r="U27">
        <v>456796.06</v>
      </c>
      <c r="V27">
        <v>997884.9</v>
      </c>
      <c r="W27">
        <v>288104.53000000003</v>
      </c>
      <c r="X27">
        <v>109974.67</v>
      </c>
      <c r="Y27">
        <v>8653345</v>
      </c>
      <c r="Z27">
        <v>-52919</v>
      </c>
      <c r="AA27">
        <v>-0.61</v>
      </c>
      <c r="AC27" s="2">
        <f>(F27-R27)-(base!F27-base!R27)</f>
        <v>85184.120000000345</v>
      </c>
      <c r="AD27">
        <f>base!F27-base!R27</f>
        <v>-2095572.0000000002</v>
      </c>
      <c r="AE27" s="2">
        <f>P27-base!P27</f>
        <v>4663.4689999999973</v>
      </c>
      <c r="AF27">
        <f>(base!K27-base!W27)</f>
        <v>-225132.50910000002</v>
      </c>
      <c r="AG27">
        <f t="shared" si="0"/>
        <v>-286710.45240000001</v>
      </c>
      <c r="AH27">
        <f t="shared" si="1"/>
        <v>-61577.943299999984</v>
      </c>
    </row>
    <row r="28" spans="1:34" x14ac:dyDescent="0.25">
      <c r="A28" s="1">
        <v>33482</v>
      </c>
      <c r="B28">
        <v>1004600.6</v>
      </c>
      <c r="C28">
        <v>0</v>
      </c>
      <c r="D28">
        <v>0</v>
      </c>
      <c r="E28">
        <v>6567592.5</v>
      </c>
      <c r="F28">
        <v>490502.72</v>
      </c>
      <c r="G28">
        <v>183197.48</v>
      </c>
      <c r="H28">
        <v>194600.11</v>
      </c>
      <c r="I28">
        <v>0</v>
      </c>
      <c r="J28">
        <v>0</v>
      </c>
      <c r="K28">
        <v>1385.8333</v>
      </c>
      <c r="L28">
        <v>0</v>
      </c>
      <c r="M28">
        <v>8441879</v>
      </c>
      <c r="N28">
        <v>26963.41</v>
      </c>
      <c r="O28">
        <v>0</v>
      </c>
      <c r="P28">
        <v>42133.4</v>
      </c>
      <c r="Q28">
        <v>4212117</v>
      </c>
      <c r="R28">
        <v>2434302</v>
      </c>
      <c r="S28">
        <v>15681.449000000001</v>
      </c>
      <c r="T28">
        <v>0</v>
      </c>
      <c r="U28">
        <v>393701.94</v>
      </c>
      <c r="V28">
        <v>985068.4</v>
      </c>
      <c r="W28">
        <v>276033.90000000002</v>
      </c>
      <c r="X28">
        <v>104835.79</v>
      </c>
      <c r="Y28">
        <v>8490838</v>
      </c>
      <c r="Z28">
        <v>-48959</v>
      </c>
      <c r="AA28">
        <v>-0.57999999999999996</v>
      </c>
      <c r="AC28" s="2">
        <f>(F28-R28)-(base!F28-base!R28)</f>
        <v>74258.35999999987</v>
      </c>
      <c r="AD28">
        <f>base!F28-base!R28</f>
        <v>-2018057.64</v>
      </c>
      <c r="AE28" s="2">
        <f>P28-base!P28</f>
        <v>76.790000000000873</v>
      </c>
      <c r="AF28">
        <f>(base!K28-base!W28)</f>
        <v>-248210.51460000002</v>
      </c>
      <c r="AG28">
        <f t="shared" si="0"/>
        <v>-274648.06670000002</v>
      </c>
      <c r="AH28">
        <f t="shared" si="1"/>
        <v>-26437.552100000001</v>
      </c>
    </row>
    <row r="29" spans="1:34" x14ac:dyDescent="0.25">
      <c r="A29" s="1">
        <v>33512</v>
      </c>
      <c r="B29">
        <v>940866.94</v>
      </c>
      <c r="C29">
        <v>0</v>
      </c>
      <c r="D29">
        <v>0</v>
      </c>
      <c r="E29">
        <v>6564841</v>
      </c>
      <c r="F29">
        <v>485720.88</v>
      </c>
      <c r="G29">
        <v>181772.12</v>
      </c>
      <c r="H29">
        <v>177660.94</v>
      </c>
      <c r="I29">
        <v>0</v>
      </c>
      <c r="J29">
        <v>0</v>
      </c>
      <c r="K29">
        <v>1381.7651000000001</v>
      </c>
      <c r="L29">
        <v>0</v>
      </c>
      <c r="M29">
        <v>8352244</v>
      </c>
      <c r="N29">
        <v>22606.134999999998</v>
      </c>
      <c r="O29">
        <v>0</v>
      </c>
      <c r="P29">
        <v>37987.980000000003</v>
      </c>
      <c r="Q29">
        <v>4209489</v>
      </c>
      <c r="R29">
        <v>2397021.2000000002</v>
      </c>
      <c r="S29">
        <v>14143.148999999999</v>
      </c>
      <c r="T29">
        <v>0</v>
      </c>
      <c r="U29">
        <v>364464.7</v>
      </c>
      <c r="V29">
        <v>978284.2</v>
      </c>
      <c r="W29">
        <v>261398.28</v>
      </c>
      <c r="X29">
        <v>104982.54</v>
      </c>
      <c r="Y29">
        <v>8390377</v>
      </c>
      <c r="Z29">
        <v>-38133</v>
      </c>
      <c r="AA29">
        <v>-0.46</v>
      </c>
      <c r="AC29" s="2">
        <f>(F29-R29)-(base!F29-base!R29)</f>
        <v>36605</v>
      </c>
      <c r="AD29">
        <f>base!F29-base!R29</f>
        <v>-1947905.3200000003</v>
      </c>
      <c r="AE29" s="2">
        <f>P29-base!P29</f>
        <v>-4149.6879999999946</v>
      </c>
      <c r="AF29">
        <f>(base!K29-base!W29)</f>
        <v>-236154.45870000002</v>
      </c>
      <c r="AG29">
        <f t="shared" si="0"/>
        <v>-260016.51490000001</v>
      </c>
      <c r="AH29">
        <f t="shared" si="1"/>
        <v>-23862.056199999992</v>
      </c>
    </row>
    <row r="30" spans="1:34" x14ac:dyDescent="0.25">
      <c r="A30" s="1">
        <v>33543</v>
      </c>
      <c r="B30">
        <v>817007.6</v>
      </c>
      <c r="C30">
        <v>0</v>
      </c>
      <c r="D30">
        <v>0</v>
      </c>
      <c r="E30">
        <v>6552756.5</v>
      </c>
      <c r="F30">
        <v>502057.44</v>
      </c>
      <c r="G30">
        <v>177072.2</v>
      </c>
      <c r="H30">
        <v>181299.23</v>
      </c>
      <c r="I30">
        <v>0</v>
      </c>
      <c r="J30">
        <v>0</v>
      </c>
      <c r="K30">
        <v>1381.0123000000001</v>
      </c>
      <c r="L30">
        <v>0</v>
      </c>
      <c r="M30">
        <v>8231573.5</v>
      </c>
      <c r="N30">
        <v>191149.7</v>
      </c>
      <c r="O30">
        <v>0</v>
      </c>
      <c r="P30">
        <v>30166.12</v>
      </c>
      <c r="Q30">
        <v>4217118</v>
      </c>
      <c r="R30">
        <v>2509267.7999999998</v>
      </c>
      <c r="S30">
        <v>5030.8945000000003</v>
      </c>
      <c r="T30">
        <v>0</v>
      </c>
      <c r="U30">
        <v>81485.259999999995</v>
      </c>
      <c r="V30">
        <v>989762.4</v>
      </c>
      <c r="W30">
        <v>247045.34</v>
      </c>
      <c r="X30">
        <v>721.70650000000001</v>
      </c>
      <c r="Y30">
        <v>8271748</v>
      </c>
      <c r="Z30">
        <v>-40174.5</v>
      </c>
      <c r="AA30">
        <v>-0.49</v>
      </c>
      <c r="AC30" s="2">
        <f>(F30-R30)-(base!F30-base!R30)</f>
        <v>-87068.60999999987</v>
      </c>
      <c r="AD30">
        <f>base!F30-base!R30</f>
        <v>-1920141.75</v>
      </c>
      <c r="AE30" s="2">
        <f>P30-base!P30</f>
        <v>-7824.3330000000024</v>
      </c>
      <c r="AF30">
        <f>(base!K30-base!W30)</f>
        <v>-221512.5447</v>
      </c>
      <c r="AG30">
        <f t="shared" si="0"/>
        <v>-245664.32769999999</v>
      </c>
      <c r="AH30">
        <f t="shared" si="1"/>
        <v>-24151.782999999996</v>
      </c>
    </row>
    <row r="31" spans="1:34" x14ac:dyDescent="0.25">
      <c r="A31" s="1">
        <v>33573</v>
      </c>
      <c r="B31">
        <v>714182.56</v>
      </c>
      <c r="C31">
        <v>0</v>
      </c>
      <c r="D31">
        <v>0</v>
      </c>
      <c r="E31">
        <v>6544108.5</v>
      </c>
      <c r="F31">
        <v>467831.16</v>
      </c>
      <c r="G31">
        <v>168532.78</v>
      </c>
      <c r="H31">
        <v>180807.3</v>
      </c>
      <c r="I31">
        <v>0</v>
      </c>
      <c r="J31">
        <v>0</v>
      </c>
      <c r="K31">
        <v>1403.1713</v>
      </c>
      <c r="L31">
        <v>0</v>
      </c>
      <c r="M31">
        <v>8076865.5</v>
      </c>
      <c r="N31">
        <v>142985.66</v>
      </c>
      <c r="O31">
        <v>0</v>
      </c>
      <c r="P31">
        <v>20872.75</v>
      </c>
      <c r="Q31">
        <v>4223365.5</v>
      </c>
      <c r="R31">
        <v>2476340.2000000002</v>
      </c>
      <c r="S31">
        <v>4069.6860000000001</v>
      </c>
      <c r="T31">
        <v>0</v>
      </c>
      <c r="U31">
        <v>37300.550000000003</v>
      </c>
      <c r="V31">
        <v>1003139.7</v>
      </c>
      <c r="W31">
        <v>174784.47</v>
      </c>
      <c r="X31">
        <v>1.7728999999999999</v>
      </c>
      <c r="Y31">
        <v>8082860</v>
      </c>
      <c r="Z31">
        <v>-5994.5</v>
      </c>
      <c r="AA31">
        <v>-7.0000000000000007E-2</v>
      </c>
      <c r="AC31" s="2">
        <f>(F31-R31)-(base!F31-base!R31)</f>
        <v>2649.6999999994878</v>
      </c>
      <c r="AD31">
        <f>base!F31-base!R31</f>
        <v>-2011158.7399999998</v>
      </c>
      <c r="AE31" s="2">
        <f>P31-base!P31</f>
        <v>-9293.6899999999987</v>
      </c>
      <c r="AF31">
        <f>(base!K31-base!W31)</f>
        <v>-207158.90669999999</v>
      </c>
      <c r="AG31">
        <f t="shared" si="0"/>
        <v>-173381.29870000001</v>
      </c>
      <c r="AH31">
        <f t="shared" si="1"/>
        <v>33777.607999999978</v>
      </c>
    </row>
    <row r="32" spans="1:34" x14ac:dyDescent="0.25">
      <c r="A32" s="1">
        <v>33602</v>
      </c>
      <c r="B32">
        <v>572603.25</v>
      </c>
      <c r="C32">
        <v>0</v>
      </c>
      <c r="D32">
        <v>0</v>
      </c>
      <c r="E32">
        <v>6540743.5</v>
      </c>
      <c r="F32">
        <v>2092259.4</v>
      </c>
      <c r="G32">
        <v>196296.34</v>
      </c>
      <c r="H32">
        <v>1043034.9</v>
      </c>
      <c r="I32">
        <v>0</v>
      </c>
      <c r="J32">
        <v>0</v>
      </c>
      <c r="K32">
        <v>1530.5092999999999</v>
      </c>
      <c r="L32">
        <v>0</v>
      </c>
      <c r="M32">
        <v>10446468</v>
      </c>
      <c r="N32">
        <v>2752101</v>
      </c>
      <c r="O32">
        <v>0</v>
      </c>
      <c r="P32">
        <v>17557.009999999998</v>
      </c>
      <c r="Q32">
        <v>4231023.5</v>
      </c>
      <c r="R32">
        <v>2231795.2000000002</v>
      </c>
      <c r="S32">
        <v>2020.6352999999999</v>
      </c>
      <c r="T32">
        <v>0</v>
      </c>
      <c r="U32">
        <v>19348.151999999998</v>
      </c>
      <c r="V32">
        <v>1023500.2</v>
      </c>
      <c r="W32">
        <v>195005.44</v>
      </c>
      <c r="X32">
        <v>0.23530000000000001</v>
      </c>
      <c r="Y32">
        <v>10472351</v>
      </c>
      <c r="Z32">
        <v>-25883</v>
      </c>
      <c r="AA32">
        <v>-0.25</v>
      </c>
      <c r="AC32" s="2">
        <f>(F32-R32)-(base!F32-base!R32)</f>
        <v>1882861.4499999997</v>
      </c>
      <c r="AD32">
        <f>base!F32-base!R32</f>
        <v>-2022397.25</v>
      </c>
      <c r="AE32" s="2">
        <f>P32-base!P32</f>
        <v>-3316.0130000000026</v>
      </c>
      <c r="AF32">
        <f>(base!K32-base!W32)</f>
        <v>-166601.12450000001</v>
      </c>
      <c r="AG32">
        <f t="shared" si="0"/>
        <v>-193474.9307</v>
      </c>
      <c r="AH32">
        <f t="shared" si="1"/>
        <v>-26873.806199999992</v>
      </c>
    </row>
    <row r="33" spans="1:34" x14ac:dyDescent="0.25">
      <c r="A33" s="1">
        <v>33604</v>
      </c>
      <c r="B33">
        <v>906630.2</v>
      </c>
      <c r="C33">
        <v>0</v>
      </c>
      <c r="D33">
        <v>0</v>
      </c>
      <c r="E33">
        <v>6543786</v>
      </c>
      <c r="F33">
        <v>695730.75</v>
      </c>
      <c r="G33">
        <v>161834</v>
      </c>
      <c r="H33">
        <v>561780.80000000005</v>
      </c>
      <c r="I33">
        <v>0</v>
      </c>
      <c r="J33">
        <v>0</v>
      </c>
      <c r="K33">
        <v>1446.8221000000001</v>
      </c>
      <c r="L33">
        <v>0</v>
      </c>
      <c r="M33">
        <v>8871209</v>
      </c>
      <c r="N33">
        <v>664982.30000000005</v>
      </c>
      <c r="O33">
        <v>0</v>
      </c>
      <c r="P33">
        <v>17558.833999999999</v>
      </c>
      <c r="Q33">
        <v>4230242.5</v>
      </c>
      <c r="R33">
        <v>2740688.8</v>
      </c>
      <c r="S33">
        <v>5547.8590000000004</v>
      </c>
      <c r="T33">
        <v>0</v>
      </c>
      <c r="U33">
        <v>21314.317999999999</v>
      </c>
      <c r="V33">
        <v>1028598.4</v>
      </c>
      <c r="W33">
        <v>194725.12</v>
      </c>
      <c r="X33">
        <v>0.27129999999999999</v>
      </c>
      <c r="Y33">
        <v>8903658</v>
      </c>
      <c r="Z33">
        <v>-32449</v>
      </c>
      <c r="AA33">
        <v>-0.37</v>
      </c>
      <c r="AC33" s="2">
        <f>(F33-R33)-(base!F33-base!R33)</f>
        <v>-1897643.7499999995</v>
      </c>
      <c r="AD33">
        <f>base!F33-base!R33</f>
        <v>-147314.30000000028</v>
      </c>
      <c r="AE33" s="2">
        <f>P33-base!P33</f>
        <v>1.6719999999986612</v>
      </c>
      <c r="AF33">
        <f>(base!K33-base!W33)</f>
        <v>-154975.87640000001</v>
      </c>
      <c r="AG33">
        <f t="shared" si="0"/>
        <v>-193278.29790000001</v>
      </c>
      <c r="AH33">
        <f t="shared" si="1"/>
        <v>-38302.421499999997</v>
      </c>
    </row>
    <row r="34" spans="1:34" x14ac:dyDescent="0.25">
      <c r="A34" s="1">
        <v>33635</v>
      </c>
      <c r="B34">
        <v>569759.75</v>
      </c>
      <c r="C34">
        <v>0</v>
      </c>
      <c r="D34">
        <v>0</v>
      </c>
      <c r="E34">
        <v>6534793</v>
      </c>
      <c r="F34">
        <v>725764.3</v>
      </c>
      <c r="G34">
        <v>156608.9</v>
      </c>
      <c r="H34">
        <v>495201.78</v>
      </c>
      <c r="I34">
        <v>0</v>
      </c>
      <c r="J34">
        <v>0</v>
      </c>
      <c r="K34">
        <v>1459.1675</v>
      </c>
      <c r="L34">
        <v>0</v>
      </c>
      <c r="M34">
        <v>8483587</v>
      </c>
      <c r="N34">
        <v>469891.66</v>
      </c>
      <c r="O34">
        <v>0</v>
      </c>
      <c r="P34">
        <v>17651.773000000001</v>
      </c>
      <c r="Q34">
        <v>4241890.5</v>
      </c>
      <c r="R34">
        <v>2523802</v>
      </c>
      <c r="S34">
        <v>8546.6090000000004</v>
      </c>
      <c r="T34">
        <v>0</v>
      </c>
      <c r="U34">
        <v>24592.226999999999</v>
      </c>
      <c r="V34">
        <v>1052462.6000000001</v>
      </c>
      <c r="W34">
        <v>187871.44</v>
      </c>
      <c r="X34">
        <v>0.23710000000000001</v>
      </c>
      <c r="Y34">
        <v>8526708</v>
      </c>
      <c r="Z34">
        <v>-43121</v>
      </c>
      <c r="AA34">
        <v>-0.51</v>
      </c>
      <c r="AC34" s="2">
        <f>(F34-R34)-(base!F34-base!R34)</f>
        <v>260046.39999999991</v>
      </c>
      <c r="AD34">
        <f>base!F34-base!R34</f>
        <v>-2058084.0999999999</v>
      </c>
      <c r="AE34" s="2">
        <f>P34-base!P34</f>
        <v>92.753000000000611</v>
      </c>
      <c r="AF34">
        <f>(base!K34-base!W34)</f>
        <v>-154766.0238</v>
      </c>
      <c r="AG34">
        <f t="shared" si="0"/>
        <v>-186412.27249999999</v>
      </c>
      <c r="AH34">
        <f t="shared" si="1"/>
        <v>-31646.248699999996</v>
      </c>
    </row>
    <row r="35" spans="1:34" x14ac:dyDescent="0.25">
      <c r="A35" s="1">
        <v>33646</v>
      </c>
      <c r="B35">
        <v>601625.69999999995</v>
      </c>
      <c r="C35">
        <v>0</v>
      </c>
      <c r="D35">
        <v>0</v>
      </c>
      <c r="E35">
        <v>6527122</v>
      </c>
      <c r="F35">
        <v>3784098.5</v>
      </c>
      <c r="G35">
        <v>237725.94</v>
      </c>
      <c r="H35">
        <v>1852502.6</v>
      </c>
      <c r="I35">
        <v>0</v>
      </c>
      <c r="J35">
        <v>0</v>
      </c>
      <c r="K35">
        <v>1793.4340999999999</v>
      </c>
      <c r="L35">
        <v>0</v>
      </c>
      <c r="M35">
        <v>13004868</v>
      </c>
      <c r="N35">
        <v>5105751.5</v>
      </c>
      <c r="O35">
        <v>0</v>
      </c>
      <c r="P35">
        <v>17661.37</v>
      </c>
      <c r="Q35">
        <v>4249924</v>
      </c>
      <c r="R35">
        <v>2318459.7999999998</v>
      </c>
      <c r="S35">
        <v>1699.923</v>
      </c>
      <c r="T35">
        <v>0</v>
      </c>
      <c r="U35">
        <v>4098.4022999999997</v>
      </c>
      <c r="V35">
        <v>1075121.5</v>
      </c>
      <c r="W35">
        <v>162182.54999999999</v>
      </c>
      <c r="X35">
        <v>0</v>
      </c>
      <c r="Y35">
        <v>12934899</v>
      </c>
      <c r="Z35">
        <v>69969</v>
      </c>
      <c r="AA35">
        <v>0.54</v>
      </c>
      <c r="AC35" s="2">
        <f>(F35-R35)-(base!F35-base!R35)</f>
        <v>3271505.2</v>
      </c>
      <c r="AD35">
        <f>base!F35-base!R35</f>
        <v>-1805866.5</v>
      </c>
      <c r="AE35" s="2">
        <f>P35-base!P35</f>
        <v>9.319999999999709</v>
      </c>
      <c r="AF35">
        <f>(base!K35-base!W35)</f>
        <v>-147915.99459999998</v>
      </c>
      <c r="AG35">
        <f t="shared" si="0"/>
        <v>-160389.11589999998</v>
      </c>
      <c r="AH35">
        <f t="shared" si="1"/>
        <v>-12473.121299999999</v>
      </c>
    </row>
    <row r="36" spans="1:34" x14ac:dyDescent="0.25">
      <c r="A36" s="1">
        <v>33664</v>
      </c>
      <c r="B36">
        <v>1470851.5</v>
      </c>
      <c r="C36">
        <v>0</v>
      </c>
      <c r="D36">
        <v>0</v>
      </c>
      <c r="E36">
        <v>6506480</v>
      </c>
      <c r="F36">
        <v>721883.94</v>
      </c>
      <c r="G36">
        <v>226399.16</v>
      </c>
      <c r="H36">
        <v>2292323</v>
      </c>
      <c r="I36">
        <v>0</v>
      </c>
      <c r="J36">
        <v>0</v>
      </c>
      <c r="K36">
        <v>1524.1357</v>
      </c>
      <c r="L36">
        <v>0</v>
      </c>
      <c r="M36">
        <v>11219461</v>
      </c>
      <c r="N36">
        <v>2067659.4</v>
      </c>
      <c r="O36">
        <v>0</v>
      </c>
      <c r="P36">
        <v>17784.184000000001</v>
      </c>
      <c r="Q36">
        <v>4290424.5</v>
      </c>
      <c r="R36">
        <v>3464682</v>
      </c>
      <c r="S36">
        <v>30684.9</v>
      </c>
      <c r="T36">
        <v>0</v>
      </c>
      <c r="U36">
        <v>14046.066000000001</v>
      </c>
      <c r="V36">
        <v>1168900</v>
      </c>
      <c r="W36">
        <v>163626.82999999999</v>
      </c>
      <c r="X36">
        <v>0</v>
      </c>
      <c r="Y36">
        <v>11217808</v>
      </c>
      <c r="Z36">
        <v>1653</v>
      </c>
      <c r="AA36">
        <v>0.01</v>
      </c>
      <c r="AC36" s="2">
        <f>(F36-R36)-(base!F36-base!R36)</f>
        <v>-4195866.5600000005</v>
      </c>
      <c r="AD36">
        <f>base!F36-base!R36</f>
        <v>1453068.5</v>
      </c>
      <c r="AE36" s="2">
        <f>P36-base!P36</f>
        <v>124.66600000000108</v>
      </c>
      <c r="AF36">
        <f>(base!K36-base!W36)</f>
        <v>-153242.81099999999</v>
      </c>
      <c r="AG36">
        <f t="shared" si="0"/>
        <v>-162102.69429999997</v>
      </c>
      <c r="AH36">
        <f t="shared" si="1"/>
        <v>-8859.8832999999868</v>
      </c>
    </row>
    <row r="37" spans="1:34" x14ac:dyDescent="0.25">
      <c r="A37" s="1">
        <v>33695</v>
      </c>
      <c r="B37">
        <v>1040030.9</v>
      </c>
      <c r="C37">
        <v>0</v>
      </c>
      <c r="D37">
        <v>0</v>
      </c>
      <c r="E37">
        <v>6515938.5</v>
      </c>
      <c r="F37">
        <v>624543.06000000006</v>
      </c>
      <c r="G37">
        <v>193891.72</v>
      </c>
      <c r="H37">
        <v>1436026.5</v>
      </c>
      <c r="I37">
        <v>0</v>
      </c>
      <c r="J37">
        <v>0</v>
      </c>
      <c r="K37">
        <v>1479.6841999999999</v>
      </c>
      <c r="L37">
        <v>0</v>
      </c>
      <c r="M37">
        <v>9811910</v>
      </c>
      <c r="N37">
        <v>999212.8</v>
      </c>
      <c r="O37">
        <v>0</v>
      </c>
      <c r="P37">
        <v>17817.530999999999</v>
      </c>
      <c r="Q37">
        <v>4274645.5</v>
      </c>
      <c r="R37">
        <v>3134216.8</v>
      </c>
      <c r="S37">
        <v>16593.232</v>
      </c>
      <c r="T37">
        <v>0</v>
      </c>
      <c r="U37">
        <v>11503.906000000001</v>
      </c>
      <c r="V37">
        <v>1185751</v>
      </c>
      <c r="W37">
        <v>155811.67000000001</v>
      </c>
      <c r="X37">
        <v>0</v>
      </c>
      <c r="Y37">
        <v>9795553</v>
      </c>
      <c r="Z37">
        <v>16357</v>
      </c>
      <c r="AA37">
        <v>0.17</v>
      </c>
      <c r="AC37" s="2">
        <f>(F37-R37)-(base!F37-base!R37)</f>
        <v>-4956732.4399999995</v>
      </c>
      <c r="AD37">
        <f>base!F37-base!R37</f>
        <v>2447058.7000000002</v>
      </c>
      <c r="AE37" s="2">
        <f>P37-base!P37</f>
        <v>156.01900000000023</v>
      </c>
      <c r="AF37">
        <f>(base!K37-base!W37)</f>
        <v>-153267.9866</v>
      </c>
      <c r="AG37">
        <f t="shared" si="0"/>
        <v>-154331.98580000002</v>
      </c>
      <c r="AH37">
        <f t="shared" si="1"/>
        <v>-1063.9992000000202</v>
      </c>
    </row>
    <row r="38" spans="1:34" x14ac:dyDescent="0.25">
      <c r="A38" s="1">
        <v>33725</v>
      </c>
      <c r="B38">
        <v>1096142.1000000001</v>
      </c>
      <c r="C38">
        <v>0</v>
      </c>
      <c r="D38">
        <v>0</v>
      </c>
      <c r="E38">
        <v>6533098</v>
      </c>
      <c r="F38">
        <v>487265.78</v>
      </c>
      <c r="G38">
        <v>188594.03</v>
      </c>
      <c r="H38">
        <v>688483.7</v>
      </c>
      <c r="I38">
        <v>0</v>
      </c>
      <c r="J38">
        <v>0</v>
      </c>
      <c r="K38">
        <v>1447.2206000000001</v>
      </c>
      <c r="L38">
        <v>0</v>
      </c>
      <c r="M38">
        <v>8995031</v>
      </c>
      <c r="N38">
        <v>380427.66</v>
      </c>
      <c r="O38">
        <v>0</v>
      </c>
      <c r="P38">
        <v>21239.99</v>
      </c>
      <c r="Q38">
        <v>4252347</v>
      </c>
      <c r="R38">
        <v>2804663</v>
      </c>
      <c r="S38">
        <v>14174.953</v>
      </c>
      <c r="T38">
        <v>0</v>
      </c>
      <c r="U38">
        <v>208490.64</v>
      </c>
      <c r="V38">
        <v>1124516.1000000001</v>
      </c>
      <c r="W38">
        <v>221092.6</v>
      </c>
      <c r="X38">
        <v>0</v>
      </c>
      <c r="Y38">
        <v>9026952</v>
      </c>
      <c r="Z38">
        <v>-31921</v>
      </c>
      <c r="AA38">
        <v>-0.35</v>
      </c>
      <c r="AC38" s="2">
        <f>(F38-R38)-(base!F38-base!R38)</f>
        <v>417644.92000000039</v>
      </c>
      <c r="AD38">
        <f>base!F38-base!R38</f>
        <v>-2735042.14</v>
      </c>
      <c r="AE38" s="2">
        <f>P38-base!P38</f>
        <v>3455.6910000000025</v>
      </c>
      <c r="AF38">
        <f>(base!K38-base!W38)</f>
        <v>-153909.158</v>
      </c>
      <c r="AG38">
        <f t="shared" si="0"/>
        <v>-219645.37940000001</v>
      </c>
      <c r="AH38">
        <f t="shared" si="1"/>
        <v>-65736.221400000009</v>
      </c>
    </row>
    <row r="39" spans="1:34" x14ac:dyDescent="0.25">
      <c r="A39" s="1">
        <v>33756</v>
      </c>
      <c r="B39">
        <v>1465164.4</v>
      </c>
      <c r="C39">
        <v>0</v>
      </c>
      <c r="D39">
        <v>0</v>
      </c>
      <c r="E39">
        <v>6555811.5</v>
      </c>
      <c r="F39">
        <v>500211.1</v>
      </c>
      <c r="G39">
        <v>205229</v>
      </c>
      <c r="H39">
        <v>459919.47</v>
      </c>
      <c r="I39">
        <v>0</v>
      </c>
      <c r="J39">
        <v>0</v>
      </c>
      <c r="K39">
        <v>1427.0790999999999</v>
      </c>
      <c r="L39">
        <v>0</v>
      </c>
      <c r="M39">
        <v>9187762</v>
      </c>
      <c r="N39">
        <v>185783.11</v>
      </c>
      <c r="O39">
        <v>0</v>
      </c>
      <c r="P39">
        <v>29781.377</v>
      </c>
      <c r="Q39">
        <v>4228831</v>
      </c>
      <c r="R39">
        <v>2601123.7999999998</v>
      </c>
      <c r="S39">
        <v>7158.0150000000003</v>
      </c>
      <c r="T39">
        <v>0</v>
      </c>
      <c r="U39">
        <v>722493.1</v>
      </c>
      <c r="V39">
        <v>1065972.8999999999</v>
      </c>
      <c r="W39">
        <v>265886.46999999997</v>
      </c>
      <c r="X39">
        <v>120748.55</v>
      </c>
      <c r="Y39">
        <v>9227778</v>
      </c>
      <c r="Z39">
        <v>-40016</v>
      </c>
      <c r="AA39">
        <v>-0.43</v>
      </c>
      <c r="AC39" s="2">
        <f>(F39-R39)-(base!F39-base!R39)</f>
        <v>416454.24000000022</v>
      </c>
      <c r="AD39">
        <f>base!F39-base!R39</f>
        <v>-2517366.94</v>
      </c>
      <c r="AE39" s="2">
        <f>P39-base!P39</f>
        <v>11963.953000000001</v>
      </c>
      <c r="AF39">
        <f>(base!K39-base!W39)</f>
        <v>-146476.1715</v>
      </c>
      <c r="AG39">
        <f t="shared" si="0"/>
        <v>-264459.3909</v>
      </c>
      <c r="AH39">
        <f t="shared" si="1"/>
        <v>-117983.2194</v>
      </c>
    </row>
    <row r="40" spans="1:34" x14ac:dyDescent="0.25">
      <c r="A40" s="1">
        <v>33786</v>
      </c>
      <c r="B40">
        <v>836863.2</v>
      </c>
      <c r="C40">
        <v>0</v>
      </c>
      <c r="D40">
        <v>0</v>
      </c>
      <c r="E40">
        <v>6558453</v>
      </c>
      <c r="F40">
        <v>856667.7</v>
      </c>
      <c r="G40">
        <v>197794.2</v>
      </c>
      <c r="H40">
        <v>401562.47</v>
      </c>
      <c r="I40">
        <v>0</v>
      </c>
      <c r="J40">
        <v>0</v>
      </c>
      <c r="K40">
        <v>1413.5485000000001</v>
      </c>
      <c r="L40">
        <v>0</v>
      </c>
      <c r="M40">
        <v>8852754</v>
      </c>
      <c r="N40">
        <v>695115.4</v>
      </c>
      <c r="O40">
        <v>0</v>
      </c>
      <c r="P40">
        <v>37354.394999999997</v>
      </c>
      <c r="Q40">
        <v>4224327.5</v>
      </c>
      <c r="R40">
        <v>2486518.2000000002</v>
      </c>
      <c r="S40">
        <v>10220.239</v>
      </c>
      <c r="T40">
        <v>0</v>
      </c>
      <c r="U40">
        <v>93674.304999999993</v>
      </c>
      <c r="V40">
        <v>1040580.25</v>
      </c>
      <c r="W40">
        <v>277389.46999999997</v>
      </c>
      <c r="X40">
        <v>33174.254000000001</v>
      </c>
      <c r="Y40">
        <v>8898353</v>
      </c>
      <c r="Z40">
        <v>-45599</v>
      </c>
      <c r="AA40">
        <v>-0.51</v>
      </c>
      <c r="AC40" s="2">
        <f>(F40-R40)-(base!F40-base!R40)</f>
        <v>695452.41999999969</v>
      </c>
      <c r="AD40">
        <f>base!F40-base!R40</f>
        <v>-2325302.92</v>
      </c>
      <c r="AE40" s="2">
        <f>P40-base!P40</f>
        <v>16113.924999999996</v>
      </c>
      <c r="AF40">
        <f>(base!K40-base!W40)</f>
        <v>-181143.8524</v>
      </c>
      <c r="AG40">
        <f t="shared" si="0"/>
        <v>-275975.9215</v>
      </c>
      <c r="AH40">
        <f t="shared" si="1"/>
        <v>-94832.069099999993</v>
      </c>
    </row>
    <row r="41" spans="1:34" x14ac:dyDescent="0.25">
      <c r="A41" s="1">
        <v>33817</v>
      </c>
      <c r="B41">
        <v>1022477.75</v>
      </c>
      <c r="C41">
        <v>0</v>
      </c>
      <c r="D41">
        <v>0</v>
      </c>
      <c r="E41">
        <v>6568131.5</v>
      </c>
      <c r="F41">
        <v>494083.6</v>
      </c>
      <c r="G41">
        <v>189128.27</v>
      </c>
      <c r="H41">
        <v>305589.59999999998</v>
      </c>
      <c r="I41">
        <v>0</v>
      </c>
      <c r="J41">
        <v>0</v>
      </c>
      <c r="K41">
        <v>1401.3777</v>
      </c>
      <c r="L41">
        <v>0</v>
      </c>
      <c r="M41">
        <v>8580812</v>
      </c>
      <c r="N41">
        <v>61900.434000000001</v>
      </c>
      <c r="O41">
        <v>0</v>
      </c>
      <c r="P41">
        <v>42212.925999999999</v>
      </c>
      <c r="Q41">
        <v>4216280.5</v>
      </c>
      <c r="R41">
        <v>2445634.5</v>
      </c>
      <c r="S41">
        <v>17100.440999999999</v>
      </c>
      <c r="T41">
        <v>0</v>
      </c>
      <c r="U41">
        <v>448764.2</v>
      </c>
      <c r="V41">
        <v>1010544.25</v>
      </c>
      <c r="W41">
        <v>277023.96999999997</v>
      </c>
      <c r="X41">
        <v>111309.19</v>
      </c>
      <c r="Y41">
        <v>8630770</v>
      </c>
      <c r="Z41">
        <v>-49958</v>
      </c>
      <c r="AA41">
        <v>-0.57999999999999996</v>
      </c>
      <c r="AC41" s="2">
        <f>(F41-R41)-(base!F41-base!R41)</f>
        <v>155725.74000000022</v>
      </c>
      <c r="AD41">
        <f>base!F41-base!R41</f>
        <v>-2107276.64</v>
      </c>
      <c r="AE41" s="2">
        <f>P41-base!P41</f>
        <v>12431.472999999998</v>
      </c>
      <c r="AF41">
        <f>(base!K41-base!W41)</f>
        <v>-225956.2494</v>
      </c>
      <c r="AG41">
        <f t="shared" si="0"/>
        <v>-275622.59229999996</v>
      </c>
      <c r="AH41">
        <f t="shared" si="1"/>
        <v>-49666.34289999996</v>
      </c>
    </row>
    <row r="42" spans="1:34" x14ac:dyDescent="0.25">
      <c r="A42" s="1">
        <v>33848</v>
      </c>
      <c r="B42">
        <v>904106.8</v>
      </c>
      <c r="C42">
        <v>0</v>
      </c>
      <c r="D42">
        <v>0</v>
      </c>
      <c r="E42">
        <v>6571813</v>
      </c>
      <c r="F42">
        <v>492363.16</v>
      </c>
      <c r="G42">
        <v>188108.69</v>
      </c>
      <c r="H42">
        <v>260305.81</v>
      </c>
      <c r="I42">
        <v>0</v>
      </c>
      <c r="J42">
        <v>0</v>
      </c>
      <c r="K42">
        <v>1388.8145999999999</v>
      </c>
      <c r="L42">
        <v>0</v>
      </c>
      <c r="M42">
        <v>8418086</v>
      </c>
      <c r="N42">
        <v>54506.991999999998</v>
      </c>
      <c r="O42">
        <v>0</v>
      </c>
      <c r="P42">
        <v>42056.53</v>
      </c>
      <c r="Q42">
        <v>4212084.5</v>
      </c>
      <c r="R42">
        <v>2398473.2000000002</v>
      </c>
      <c r="S42">
        <v>23283.526999999998</v>
      </c>
      <c r="T42">
        <v>0</v>
      </c>
      <c r="U42">
        <v>349342.9</v>
      </c>
      <c r="V42">
        <v>996758.9</v>
      </c>
      <c r="W42">
        <v>290393.75</v>
      </c>
      <c r="X42">
        <v>107193.08</v>
      </c>
      <c r="Y42">
        <v>8474093</v>
      </c>
      <c r="Z42">
        <v>-56007</v>
      </c>
      <c r="AA42">
        <v>-0.66</v>
      </c>
      <c r="AC42" s="2">
        <f>(F42-R42)-(base!F42-base!R42)</f>
        <v>-270357.44000000018</v>
      </c>
      <c r="AD42">
        <f>base!F42-base!R42</f>
        <v>-1635752.6</v>
      </c>
      <c r="AE42" s="2">
        <f>P42-base!P42</f>
        <v>4707.9700000000012</v>
      </c>
      <c r="AF42">
        <f>(base!K42-base!W42)</f>
        <v>-237474.64939999999</v>
      </c>
      <c r="AG42">
        <f t="shared" si="0"/>
        <v>-289004.93540000002</v>
      </c>
      <c r="AH42">
        <f t="shared" si="1"/>
        <v>-51530.286000000022</v>
      </c>
    </row>
    <row r="43" spans="1:34" x14ac:dyDescent="0.25">
      <c r="A43" s="1">
        <v>33878</v>
      </c>
      <c r="B43">
        <v>826364.44</v>
      </c>
      <c r="C43">
        <v>0</v>
      </c>
      <c r="D43">
        <v>0</v>
      </c>
      <c r="E43">
        <v>6567567</v>
      </c>
      <c r="F43">
        <v>484748.79999999999</v>
      </c>
      <c r="G43">
        <v>185276.45</v>
      </c>
      <c r="H43">
        <v>234675.62</v>
      </c>
      <c r="I43">
        <v>0</v>
      </c>
      <c r="J43">
        <v>0</v>
      </c>
      <c r="K43">
        <v>1379.5029</v>
      </c>
      <c r="L43">
        <v>0</v>
      </c>
      <c r="M43">
        <v>8300012</v>
      </c>
      <c r="N43">
        <v>66827.695000000007</v>
      </c>
      <c r="O43">
        <v>0</v>
      </c>
      <c r="P43">
        <v>38014.230000000003</v>
      </c>
      <c r="Q43">
        <v>4210780.5</v>
      </c>
      <c r="R43">
        <v>2379309.7999999998</v>
      </c>
      <c r="S43">
        <v>25763.984</v>
      </c>
      <c r="T43">
        <v>0</v>
      </c>
      <c r="U43">
        <v>259642.83</v>
      </c>
      <c r="V43">
        <v>990973.75</v>
      </c>
      <c r="W43">
        <v>276283.53000000003</v>
      </c>
      <c r="X43">
        <v>103436.984</v>
      </c>
      <c r="Y43">
        <v>8351033.5</v>
      </c>
      <c r="Z43">
        <v>-51021.5</v>
      </c>
      <c r="AA43">
        <v>-0.61</v>
      </c>
      <c r="AC43" s="2">
        <f>(F43-R43)-(base!F43-base!R43)</f>
        <v>62471.000000000233</v>
      </c>
      <c r="AD43">
        <f>base!F43-base!R43</f>
        <v>-1957032</v>
      </c>
      <c r="AE43" s="2">
        <f>P43-base!P43</f>
        <v>-4183.5099999999948</v>
      </c>
      <c r="AF43">
        <f>(base!K43-base!W43)</f>
        <v>-237117.9999</v>
      </c>
      <c r="AG43">
        <f t="shared" si="0"/>
        <v>-274904.02710000001</v>
      </c>
      <c r="AH43">
        <f t="shared" si="1"/>
        <v>-37786.027200000011</v>
      </c>
    </row>
    <row r="44" spans="1:34" x14ac:dyDescent="0.25">
      <c r="A44" s="1">
        <v>33909</v>
      </c>
      <c r="B44">
        <v>767754.44</v>
      </c>
      <c r="C44">
        <v>0</v>
      </c>
      <c r="D44">
        <v>0</v>
      </c>
      <c r="E44">
        <v>6556944</v>
      </c>
      <c r="F44">
        <v>716933.44</v>
      </c>
      <c r="G44">
        <v>181283.56</v>
      </c>
      <c r="H44">
        <v>368809.03</v>
      </c>
      <c r="I44">
        <v>0</v>
      </c>
      <c r="J44">
        <v>0</v>
      </c>
      <c r="K44">
        <v>1415.1216999999999</v>
      </c>
      <c r="L44">
        <v>0</v>
      </c>
      <c r="M44">
        <v>8593140</v>
      </c>
      <c r="N44">
        <v>561458.1</v>
      </c>
      <c r="O44">
        <v>0</v>
      </c>
      <c r="P44">
        <v>30235.143</v>
      </c>
      <c r="Q44">
        <v>4217254</v>
      </c>
      <c r="R44">
        <v>2514934</v>
      </c>
      <c r="S44">
        <v>17731.476999999999</v>
      </c>
      <c r="T44">
        <v>0</v>
      </c>
      <c r="U44">
        <v>35729.175999999999</v>
      </c>
      <c r="V44">
        <v>1006251.9</v>
      </c>
      <c r="W44">
        <v>243742.94</v>
      </c>
      <c r="X44">
        <v>378.3974</v>
      </c>
      <c r="Y44">
        <v>8627714</v>
      </c>
      <c r="Z44">
        <v>-34574</v>
      </c>
      <c r="AA44">
        <v>-0.4</v>
      </c>
      <c r="AC44" s="2">
        <f>(F44-R44)-(base!F44-base!R44)</f>
        <v>114966.52000000002</v>
      </c>
      <c r="AD44">
        <f>base!F44-base!R44</f>
        <v>-1912967.08</v>
      </c>
      <c r="AE44" s="2">
        <f>P44-base!P44</f>
        <v>-11816.282999999999</v>
      </c>
      <c r="AF44">
        <f>(base!K44-base!W44)</f>
        <v>-250503.82249999998</v>
      </c>
      <c r="AG44">
        <f t="shared" si="0"/>
        <v>-242327.81830000001</v>
      </c>
      <c r="AH44">
        <f t="shared" si="1"/>
        <v>8176.0041999999667</v>
      </c>
    </row>
    <row r="45" spans="1:34" x14ac:dyDescent="0.25">
      <c r="A45" s="1">
        <v>33939</v>
      </c>
      <c r="B45">
        <v>657894.25</v>
      </c>
      <c r="C45">
        <v>0</v>
      </c>
      <c r="D45">
        <v>0</v>
      </c>
      <c r="E45">
        <v>6539529</v>
      </c>
      <c r="F45">
        <v>471697.56</v>
      </c>
      <c r="G45">
        <v>151583.62</v>
      </c>
      <c r="H45">
        <v>224025.27</v>
      </c>
      <c r="I45">
        <v>0</v>
      </c>
      <c r="J45">
        <v>0</v>
      </c>
      <c r="K45">
        <v>1390.0835</v>
      </c>
      <c r="L45">
        <v>0</v>
      </c>
      <c r="M45">
        <v>8046119.5</v>
      </c>
      <c r="N45">
        <v>113374.39999999999</v>
      </c>
      <c r="O45">
        <v>0</v>
      </c>
      <c r="P45">
        <v>20911.807000000001</v>
      </c>
      <c r="Q45">
        <v>4227234</v>
      </c>
      <c r="R45">
        <v>2441904.5</v>
      </c>
      <c r="S45">
        <v>18704.736000000001</v>
      </c>
      <c r="T45">
        <v>0</v>
      </c>
      <c r="U45">
        <v>67537.279999999999</v>
      </c>
      <c r="V45">
        <v>1015331.1</v>
      </c>
      <c r="W45">
        <v>152529.95000000001</v>
      </c>
      <c r="X45">
        <v>1.6782999999999999</v>
      </c>
      <c r="Y45">
        <v>8057529</v>
      </c>
      <c r="Z45">
        <v>-11409.5</v>
      </c>
      <c r="AA45">
        <v>-0.14000000000000001</v>
      </c>
      <c r="AC45" s="2">
        <f>(F45-R45)-(base!F45-base!R45)</f>
        <v>-69553</v>
      </c>
      <c r="AD45">
        <f>base!F45-base!R45</f>
        <v>-1900653.94</v>
      </c>
      <c r="AE45" s="2">
        <f>P45-base!P45</f>
        <v>-17097.555999999997</v>
      </c>
      <c r="AF45">
        <f>(base!K45-base!W45)</f>
        <v>-236405.9761</v>
      </c>
      <c r="AG45">
        <f t="shared" si="0"/>
        <v>-151139.8665</v>
      </c>
      <c r="AH45">
        <f t="shared" si="1"/>
        <v>85266.109599999996</v>
      </c>
    </row>
    <row r="46" spans="1:34" x14ac:dyDescent="0.25">
      <c r="A46" s="1">
        <v>33946</v>
      </c>
      <c r="B46">
        <v>682123.3</v>
      </c>
      <c r="C46">
        <v>0</v>
      </c>
      <c r="D46">
        <v>0</v>
      </c>
      <c r="E46">
        <v>6538033</v>
      </c>
      <c r="F46">
        <v>1858396.5</v>
      </c>
      <c r="G46">
        <v>163124.6</v>
      </c>
      <c r="H46">
        <v>1252236.8999999999</v>
      </c>
      <c r="I46">
        <v>0</v>
      </c>
      <c r="J46">
        <v>0</v>
      </c>
      <c r="K46">
        <v>1513.8323</v>
      </c>
      <c r="L46">
        <v>0</v>
      </c>
      <c r="M46">
        <v>10495429</v>
      </c>
      <c r="N46">
        <v>2613801.5</v>
      </c>
      <c r="O46">
        <v>0</v>
      </c>
      <c r="P46">
        <v>17572.967000000001</v>
      </c>
      <c r="Q46">
        <v>4229799.5</v>
      </c>
      <c r="R46">
        <v>2278197</v>
      </c>
      <c r="S46">
        <v>10352.234</v>
      </c>
      <c r="T46">
        <v>0</v>
      </c>
      <c r="U46">
        <v>14483.39</v>
      </c>
      <c r="V46">
        <v>1029771.3</v>
      </c>
      <c r="W46">
        <v>176279.73</v>
      </c>
      <c r="X46">
        <v>0.17280000000000001</v>
      </c>
      <c r="Y46">
        <v>10370257</v>
      </c>
      <c r="Z46">
        <v>125172</v>
      </c>
      <c r="AA46">
        <v>1.2</v>
      </c>
      <c r="AC46" s="2">
        <f>(F46-R46)-(base!F46-base!R46)</f>
        <v>1490964.44</v>
      </c>
      <c r="AD46">
        <f>base!F46-base!R46</f>
        <v>-1910764.94</v>
      </c>
      <c r="AE46" s="2">
        <f>P46-base!P46</f>
        <v>-12659.850999999999</v>
      </c>
      <c r="AF46">
        <f>(base!K46-base!W46)</f>
        <v>-204119.736</v>
      </c>
      <c r="AG46">
        <f t="shared" si="0"/>
        <v>-174765.8977</v>
      </c>
      <c r="AH46">
        <f t="shared" si="1"/>
        <v>29353.838300000003</v>
      </c>
    </row>
    <row r="47" spans="1:34" x14ac:dyDescent="0.25">
      <c r="A47" s="1">
        <v>33948</v>
      </c>
      <c r="B47">
        <v>653097.43999999994</v>
      </c>
      <c r="C47">
        <v>0</v>
      </c>
      <c r="D47">
        <v>0</v>
      </c>
      <c r="E47">
        <v>6528390.5</v>
      </c>
      <c r="F47">
        <v>6434653.5</v>
      </c>
      <c r="G47">
        <v>237019.06</v>
      </c>
      <c r="H47">
        <v>2485000.7999999998</v>
      </c>
      <c r="I47">
        <v>0</v>
      </c>
      <c r="J47">
        <v>0</v>
      </c>
      <c r="K47">
        <v>1846.1741999999999</v>
      </c>
      <c r="L47">
        <v>0</v>
      </c>
      <c r="M47">
        <v>16340008</v>
      </c>
      <c r="N47">
        <v>8645268</v>
      </c>
      <c r="O47">
        <v>0</v>
      </c>
      <c r="P47">
        <v>17583.365000000002</v>
      </c>
      <c r="Q47">
        <v>4232612</v>
      </c>
      <c r="R47">
        <v>1931258.4</v>
      </c>
      <c r="S47">
        <v>5910.45</v>
      </c>
      <c r="T47">
        <v>0</v>
      </c>
      <c r="U47">
        <v>29413.078000000001</v>
      </c>
      <c r="V47">
        <v>1080391.6000000001</v>
      </c>
      <c r="W47">
        <v>176695.72</v>
      </c>
      <c r="X47">
        <v>0.29239999999999999</v>
      </c>
      <c r="Y47">
        <v>16119132</v>
      </c>
      <c r="Z47">
        <v>220876</v>
      </c>
      <c r="AA47">
        <v>1.36</v>
      </c>
      <c r="AC47" s="2">
        <f>(F47-R47)-(base!F47-base!R47)</f>
        <v>6480746.3999999994</v>
      </c>
      <c r="AD47">
        <f>base!F47-base!R47</f>
        <v>-1977351.2999999998</v>
      </c>
      <c r="AE47" s="2">
        <f>P47-base!P47</f>
        <v>-3327.7150000000001</v>
      </c>
      <c r="AF47">
        <f>(base!K47-base!W47)</f>
        <v>-144357.2978</v>
      </c>
      <c r="AG47">
        <f t="shared" si="0"/>
        <v>-174849.54579999999</v>
      </c>
      <c r="AH47">
        <f t="shared" si="1"/>
        <v>-30492.247999999992</v>
      </c>
    </row>
    <row r="48" spans="1:34" x14ac:dyDescent="0.25">
      <c r="A48" s="1">
        <v>33949</v>
      </c>
      <c r="B48">
        <v>1055432.2</v>
      </c>
      <c r="C48">
        <v>0</v>
      </c>
      <c r="D48">
        <v>0</v>
      </c>
      <c r="E48">
        <v>6530893.5</v>
      </c>
      <c r="F48">
        <v>2803652.2</v>
      </c>
      <c r="G48">
        <v>205737.28</v>
      </c>
      <c r="H48">
        <v>2719961.8</v>
      </c>
      <c r="I48">
        <v>0</v>
      </c>
      <c r="J48">
        <v>0</v>
      </c>
      <c r="K48">
        <v>1748.0409999999999</v>
      </c>
      <c r="L48">
        <v>0</v>
      </c>
      <c r="M48">
        <v>13317425</v>
      </c>
      <c r="N48">
        <v>5016064</v>
      </c>
      <c r="O48">
        <v>0</v>
      </c>
      <c r="P48">
        <v>17586.113000000001</v>
      </c>
      <c r="Q48">
        <v>4234393.5</v>
      </c>
      <c r="R48">
        <v>2736063.2</v>
      </c>
      <c r="S48">
        <v>7268.9319999999998</v>
      </c>
      <c r="T48">
        <v>0</v>
      </c>
      <c r="U48">
        <v>26051.39</v>
      </c>
      <c r="V48">
        <v>1069962.8999999999</v>
      </c>
      <c r="W48">
        <v>176593.47</v>
      </c>
      <c r="X48">
        <v>0.30719999999999997</v>
      </c>
      <c r="Y48">
        <v>13283983</v>
      </c>
      <c r="Z48">
        <v>33442</v>
      </c>
      <c r="AA48">
        <v>0.25</v>
      </c>
      <c r="AC48" s="2">
        <f>(F48-R48)-(base!F48-base!R48)</f>
        <v>496328.80000000005</v>
      </c>
      <c r="AD48">
        <f>base!F48-base!R48</f>
        <v>-428739.80000000005</v>
      </c>
      <c r="AE48" s="2">
        <f>P48-base!P48</f>
        <v>13.703000000001339</v>
      </c>
      <c r="AF48">
        <f>(base!K48-base!W48)</f>
        <v>-136264.35869999998</v>
      </c>
      <c r="AG48">
        <f t="shared" si="0"/>
        <v>-174845.429</v>
      </c>
      <c r="AH48">
        <f t="shared" si="1"/>
        <v>-38581.070300000021</v>
      </c>
    </row>
    <row r="49" spans="1:34" x14ac:dyDescent="0.25">
      <c r="A49" s="1">
        <v>33970</v>
      </c>
      <c r="B49">
        <v>416142</v>
      </c>
      <c r="C49">
        <v>0</v>
      </c>
      <c r="D49">
        <v>0</v>
      </c>
      <c r="E49">
        <v>6517340</v>
      </c>
      <c r="F49">
        <v>7106133</v>
      </c>
      <c r="G49">
        <v>362856.97</v>
      </c>
      <c r="H49">
        <v>3014395.8</v>
      </c>
      <c r="I49">
        <v>0</v>
      </c>
      <c r="J49">
        <v>0</v>
      </c>
      <c r="K49">
        <v>2238.9104000000002</v>
      </c>
      <c r="L49">
        <v>0</v>
      </c>
      <c r="M49">
        <v>17419106</v>
      </c>
      <c r="N49">
        <v>9586641</v>
      </c>
      <c r="O49">
        <v>0</v>
      </c>
      <c r="P49">
        <v>17718.123</v>
      </c>
      <c r="Q49">
        <v>4248559</v>
      </c>
      <c r="R49">
        <v>2200735</v>
      </c>
      <c r="S49">
        <v>1616.4232999999999</v>
      </c>
      <c r="T49">
        <v>0</v>
      </c>
      <c r="U49">
        <v>1310.8965000000001</v>
      </c>
      <c r="V49">
        <v>1175198.1000000001</v>
      </c>
      <c r="W49">
        <v>177396.55</v>
      </c>
      <c r="X49">
        <v>0</v>
      </c>
      <c r="Y49">
        <v>17409174</v>
      </c>
      <c r="Z49">
        <v>9932</v>
      </c>
      <c r="AA49">
        <v>0.06</v>
      </c>
      <c r="AC49" s="2">
        <f>(F49-R49)-(base!F49-base!R49)</f>
        <v>4243039.3</v>
      </c>
      <c r="AD49">
        <f>base!F49-base!R49</f>
        <v>662358.70000000019</v>
      </c>
      <c r="AE49" s="2">
        <f>P49-base!P49</f>
        <v>140.79299999999785</v>
      </c>
      <c r="AF49">
        <f>(base!K49-base!W49)</f>
        <v>-136324.01850000001</v>
      </c>
      <c r="AG49">
        <f t="shared" si="0"/>
        <v>-175157.63959999999</v>
      </c>
      <c r="AH49">
        <f t="shared" si="1"/>
        <v>-38833.621099999989</v>
      </c>
    </row>
    <row r="50" spans="1:34" x14ac:dyDescent="0.25">
      <c r="A50" s="1">
        <v>33971</v>
      </c>
      <c r="B50">
        <v>431758.5</v>
      </c>
      <c r="C50">
        <v>0</v>
      </c>
      <c r="D50">
        <v>0</v>
      </c>
      <c r="E50">
        <v>6512293.5</v>
      </c>
      <c r="F50">
        <v>7231636</v>
      </c>
      <c r="G50">
        <v>351994.94</v>
      </c>
      <c r="H50">
        <v>4083198.5</v>
      </c>
      <c r="I50">
        <v>0</v>
      </c>
      <c r="J50">
        <v>0</v>
      </c>
      <c r="K50">
        <v>2251.3996999999999</v>
      </c>
      <c r="L50">
        <v>0</v>
      </c>
      <c r="M50">
        <v>18613134</v>
      </c>
      <c r="N50">
        <v>10756318</v>
      </c>
      <c r="O50">
        <v>0</v>
      </c>
      <c r="P50">
        <v>17778.812000000002</v>
      </c>
      <c r="Q50">
        <v>4251637.5</v>
      </c>
      <c r="R50">
        <v>2165664.2000000002</v>
      </c>
      <c r="S50">
        <v>1166.4375</v>
      </c>
      <c r="T50">
        <v>0</v>
      </c>
      <c r="U50">
        <v>1001.5531999999999</v>
      </c>
      <c r="V50">
        <v>1212108.5</v>
      </c>
      <c r="W50">
        <v>175280.95</v>
      </c>
      <c r="X50">
        <v>0</v>
      </c>
      <c r="Y50">
        <v>18580954</v>
      </c>
      <c r="Z50">
        <v>32180</v>
      </c>
      <c r="AA50">
        <v>0.17</v>
      </c>
      <c r="AC50" s="2">
        <f>(F50-R50)-(base!F50-base!R50)</f>
        <v>574940.89999999944</v>
      </c>
      <c r="AD50">
        <f>base!F50-base!R50</f>
        <v>4491030.9000000004</v>
      </c>
      <c r="AE50" s="2">
        <f>P50-base!P50</f>
        <v>195.94700000000012</v>
      </c>
      <c r="AF50">
        <f>(base!K50-base!W50)</f>
        <v>-136345.73750000002</v>
      </c>
      <c r="AG50">
        <f t="shared" si="0"/>
        <v>-173029.5503</v>
      </c>
      <c r="AH50">
        <f t="shared" si="1"/>
        <v>-36683.812799999985</v>
      </c>
    </row>
    <row r="51" spans="1:34" x14ac:dyDescent="0.25">
      <c r="A51" s="1">
        <v>33990</v>
      </c>
      <c r="B51">
        <v>365218.78</v>
      </c>
      <c r="C51">
        <v>0</v>
      </c>
      <c r="D51">
        <v>0</v>
      </c>
      <c r="E51">
        <v>6475256.5</v>
      </c>
      <c r="F51">
        <v>10063271</v>
      </c>
      <c r="G51">
        <v>659883.69999999995</v>
      </c>
      <c r="H51">
        <v>6142863.5</v>
      </c>
      <c r="I51">
        <v>0</v>
      </c>
      <c r="J51">
        <v>0</v>
      </c>
      <c r="K51">
        <v>2803.7570000000001</v>
      </c>
      <c r="L51">
        <v>0</v>
      </c>
      <c r="M51">
        <v>23709298</v>
      </c>
      <c r="N51">
        <v>15468408</v>
      </c>
      <c r="O51">
        <v>0</v>
      </c>
      <c r="P51">
        <v>17861.877</v>
      </c>
      <c r="Q51">
        <v>4285206.5</v>
      </c>
      <c r="R51">
        <v>2203654</v>
      </c>
      <c r="S51">
        <v>587.50670000000002</v>
      </c>
      <c r="T51">
        <v>0</v>
      </c>
      <c r="U51">
        <v>1970.9251999999999</v>
      </c>
      <c r="V51">
        <v>1470972.8</v>
      </c>
      <c r="W51">
        <v>175833.72</v>
      </c>
      <c r="X51">
        <v>0</v>
      </c>
      <c r="Y51">
        <v>23624494</v>
      </c>
      <c r="Z51">
        <v>84804</v>
      </c>
      <c r="AA51">
        <v>0.36</v>
      </c>
      <c r="AC51" s="2">
        <f>(F51-R51)-(base!F51-base!R51)</f>
        <v>7802462</v>
      </c>
      <c r="AD51">
        <f>base!F51-base!R51</f>
        <v>57155</v>
      </c>
      <c r="AE51" s="2">
        <f>P51-base!P51</f>
        <v>276.21900000000096</v>
      </c>
      <c r="AF51">
        <f>(base!K51-base!W51)</f>
        <v>-136349.68290000001</v>
      </c>
      <c r="AG51">
        <f t="shared" si="0"/>
        <v>-173029.96299999999</v>
      </c>
      <c r="AH51">
        <f t="shared" si="1"/>
        <v>-36680.280099999974</v>
      </c>
    </row>
    <row r="52" spans="1:34" x14ac:dyDescent="0.25">
      <c r="A52" s="1">
        <v>34001</v>
      </c>
      <c r="B52">
        <v>1878274.5</v>
      </c>
      <c r="C52">
        <v>0</v>
      </c>
      <c r="D52">
        <v>0</v>
      </c>
      <c r="E52">
        <v>6496597</v>
      </c>
      <c r="F52">
        <v>819417.1</v>
      </c>
      <c r="G52">
        <v>142397.9</v>
      </c>
      <c r="H52">
        <v>3469248.2</v>
      </c>
      <c r="I52">
        <v>0</v>
      </c>
      <c r="J52">
        <v>0</v>
      </c>
      <c r="K52">
        <v>1590.694</v>
      </c>
      <c r="L52">
        <v>0</v>
      </c>
      <c r="M52">
        <v>12807526</v>
      </c>
      <c r="N52">
        <v>2837479.8</v>
      </c>
      <c r="O52">
        <v>0</v>
      </c>
      <c r="P52">
        <v>17923.796999999999</v>
      </c>
      <c r="Q52">
        <v>4294593.5</v>
      </c>
      <c r="R52">
        <v>4062393.5</v>
      </c>
      <c r="S52">
        <v>77288.72</v>
      </c>
      <c r="T52">
        <v>0</v>
      </c>
      <c r="U52">
        <v>8684.3680000000004</v>
      </c>
      <c r="V52">
        <v>1360583.5</v>
      </c>
      <c r="W52">
        <v>174615.77</v>
      </c>
      <c r="X52">
        <v>0</v>
      </c>
      <c r="Y52">
        <v>12833562</v>
      </c>
      <c r="Z52">
        <v>-26036</v>
      </c>
      <c r="AA52">
        <v>-0.2</v>
      </c>
      <c r="AC52" s="2">
        <f>(F52-R52)-(base!F52-base!R52)</f>
        <v>-3559813.1</v>
      </c>
      <c r="AD52">
        <f>base!F52-base!R52</f>
        <v>316836.70000000019</v>
      </c>
      <c r="AE52" s="2">
        <f>P52-base!P52</f>
        <v>335.47299999999814</v>
      </c>
      <c r="AF52">
        <f>(base!K52-base!W52)</f>
        <v>-136392.954</v>
      </c>
      <c r="AG52">
        <f t="shared" si="0"/>
        <v>-173025.076</v>
      </c>
      <c r="AH52">
        <f t="shared" si="1"/>
        <v>-36632.122000000003</v>
      </c>
    </row>
    <row r="53" spans="1:34" x14ac:dyDescent="0.25">
      <c r="A53" s="1">
        <v>34029</v>
      </c>
      <c r="B53">
        <v>1861689.2</v>
      </c>
      <c r="C53">
        <v>0</v>
      </c>
      <c r="D53">
        <v>0</v>
      </c>
      <c r="E53">
        <v>6489356</v>
      </c>
      <c r="F53">
        <v>884047.06</v>
      </c>
      <c r="G53">
        <v>125399.14</v>
      </c>
      <c r="H53">
        <v>3981440.5</v>
      </c>
      <c r="I53">
        <v>0</v>
      </c>
      <c r="J53">
        <v>0</v>
      </c>
      <c r="K53">
        <v>1637.7070000000001</v>
      </c>
      <c r="L53">
        <v>0</v>
      </c>
      <c r="M53">
        <v>13343570</v>
      </c>
      <c r="N53">
        <v>2895205.5</v>
      </c>
      <c r="O53">
        <v>0</v>
      </c>
      <c r="P53">
        <v>17989.953000000001</v>
      </c>
      <c r="Q53">
        <v>4306121.5</v>
      </c>
      <c r="R53">
        <v>4460494</v>
      </c>
      <c r="S53">
        <v>82730.585999999996</v>
      </c>
      <c r="T53">
        <v>0</v>
      </c>
      <c r="U53">
        <v>12015.9375</v>
      </c>
      <c r="V53">
        <v>1421932.5</v>
      </c>
      <c r="W53">
        <v>158343.6</v>
      </c>
      <c r="X53">
        <v>0</v>
      </c>
      <c r="Y53">
        <v>13354834</v>
      </c>
      <c r="Z53">
        <v>-11264</v>
      </c>
      <c r="AA53">
        <v>-0.08</v>
      </c>
      <c r="AC53" s="2">
        <f>(F53-R53)-(base!F53-base!R53)</f>
        <v>-8464904.1400000006</v>
      </c>
      <c r="AD53">
        <f>base!F53-base!R53</f>
        <v>4888457.2</v>
      </c>
      <c r="AE53" s="2">
        <f>P53-base!P53</f>
        <v>271.6730000000025</v>
      </c>
      <c r="AF53">
        <f>(base!K53-base!W53)</f>
        <v>-136657.67600000001</v>
      </c>
      <c r="AG53">
        <f t="shared" si="0"/>
        <v>-156705.89300000001</v>
      </c>
      <c r="AH53">
        <f t="shared" si="1"/>
        <v>-20048.217000000004</v>
      </c>
    </row>
    <row r="54" spans="1:34" x14ac:dyDescent="0.25">
      <c r="A54" s="1">
        <v>34060</v>
      </c>
      <c r="B54">
        <v>1107650.5</v>
      </c>
      <c r="C54">
        <v>0</v>
      </c>
      <c r="D54">
        <v>0</v>
      </c>
      <c r="E54">
        <v>6511137.5</v>
      </c>
      <c r="F54">
        <v>734432.1</v>
      </c>
      <c r="G54">
        <v>153495.73000000001</v>
      </c>
      <c r="H54">
        <v>1778133.9</v>
      </c>
      <c r="I54">
        <v>0</v>
      </c>
      <c r="J54">
        <v>0</v>
      </c>
      <c r="K54">
        <v>1522.4528</v>
      </c>
      <c r="L54">
        <v>0</v>
      </c>
      <c r="M54">
        <v>10286372</v>
      </c>
      <c r="N54">
        <v>1247055.8999999999</v>
      </c>
      <c r="O54">
        <v>0</v>
      </c>
      <c r="P54">
        <v>18008.226999999999</v>
      </c>
      <c r="Q54">
        <v>4278876.5</v>
      </c>
      <c r="R54">
        <v>3241245.5</v>
      </c>
      <c r="S54">
        <v>33321.042999999998</v>
      </c>
      <c r="T54">
        <v>0</v>
      </c>
      <c r="U54">
        <v>20902.150000000001</v>
      </c>
      <c r="V54">
        <v>1309564</v>
      </c>
      <c r="W54">
        <v>133858.1</v>
      </c>
      <c r="X54">
        <v>0</v>
      </c>
      <c r="Y54">
        <v>10282831</v>
      </c>
      <c r="Z54">
        <v>3541</v>
      </c>
      <c r="AA54">
        <v>0.03</v>
      </c>
      <c r="AC54" s="2">
        <f>(F54-R54)-(base!F54-base!R54)</f>
        <v>-7557046.4000000004</v>
      </c>
      <c r="AD54">
        <f>base!F54-base!R54</f>
        <v>5050233</v>
      </c>
      <c r="AE54" s="2">
        <f>P54-base!P54</f>
        <v>229.28700000000026</v>
      </c>
      <c r="AF54">
        <f>(base!K54-base!W54)</f>
        <v>-134524.67819999999</v>
      </c>
      <c r="AG54">
        <f t="shared" si="0"/>
        <v>-132335.64720000001</v>
      </c>
      <c r="AH54">
        <f t="shared" si="1"/>
        <v>2189.0309999999881</v>
      </c>
    </row>
    <row r="55" spans="1:34" x14ac:dyDescent="0.25">
      <c r="A55" s="1">
        <v>34090</v>
      </c>
      <c r="B55">
        <v>1348850.1</v>
      </c>
      <c r="C55">
        <v>0</v>
      </c>
      <c r="D55">
        <v>0</v>
      </c>
      <c r="E55">
        <v>6522559</v>
      </c>
      <c r="F55">
        <v>489449.5</v>
      </c>
      <c r="G55">
        <v>152832.29999999999</v>
      </c>
      <c r="H55">
        <v>1229913.5</v>
      </c>
      <c r="I55">
        <v>0</v>
      </c>
      <c r="J55">
        <v>0</v>
      </c>
      <c r="K55">
        <v>1485.4169999999999</v>
      </c>
      <c r="L55">
        <v>0</v>
      </c>
      <c r="M55">
        <v>9745089</v>
      </c>
      <c r="N55">
        <v>718842.1</v>
      </c>
      <c r="O55">
        <v>0</v>
      </c>
      <c r="P55">
        <v>21486.023000000001</v>
      </c>
      <c r="Q55">
        <v>4268507.5</v>
      </c>
      <c r="R55">
        <v>3152994.5</v>
      </c>
      <c r="S55">
        <v>34293.652000000002</v>
      </c>
      <c r="T55">
        <v>0</v>
      </c>
      <c r="U55">
        <v>150138.89000000001</v>
      </c>
      <c r="V55">
        <v>1245621</v>
      </c>
      <c r="W55">
        <v>155582.48000000001</v>
      </c>
      <c r="X55">
        <v>0</v>
      </c>
      <c r="Y55">
        <v>9747466</v>
      </c>
      <c r="Z55">
        <v>-2377</v>
      </c>
      <c r="AA55">
        <v>-0.02</v>
      </c>
      <c r="AC55" s="2">
        <f>(F55-R55)-(base!F55-base!R55)</f>
        <v>-10500324</v>
      </c>
      <c r="AD55">
        <f>base!F55-base!R55</f>
        <v>7836779</v>
      </c>
      <c r="AE55" s="2">
        <f>P55-base!P55</f>
        <v>3624.255000000001</v>
      </c>
      <c r="AF55">
        <f>(base!K55-base!W55)</f>
        <v>-134529.98680000001</v>
      </c>
      <c r="AG55">
        <f t="shared" si="0"/>
        <v>-154097.06300000002</v>
      </c>
      <c r="AH55">
        <f t="shared" si="1"/>
        <v>-19567.07620000001</v>
      </c>
    </row>
    <row r="56" spans="1:34" x14ac:dyDescent="0.25">
      <c r="A56" s="1">
        <v>34121</v>
      </c>
      <c r="B56">
        <v>759968.3</v>
      </c>
      <c r="C56">
        <v>0</v>
      </c>
      <c r="D56">
        <v>0</v>
      </c>
      <c r="E56">
        <v>6539236.5</v>
      </c>
      <c r="F56">
        <v>1228175</v>
      </c>
      <c r="G56">
        <v>189317.27</v>
      </c>
      <c r="H56">
        <v>1023291.25</v>
      </c>
      <c r="I56">
        <v>0</v>
      </c>
      <c r="J56">
        <v>0</v>
      </c>
      <c r="K56">
        <v>1515.5059000000001</v>
      </c>
      <c r="L56">
        <v>0</v>
      </c>
      <c r="M56">
        <v>9741504</v>
      </c>
      <c r="N56">
        <v>1339886.8</v>
      </c>
      <c r="O56">
        <v>0</v>
      </c>
      <c r="P56">
        <v>30499.741999999998</v>
      </c>
      <c r="Q56">
        <v>4245894</v>
      </c>
      <c r="R56">
        <v>2616232.5</v>
      </c>
      <c r="S56">
        <v>14747.897000000001</v>
      </c>
      <c r="T56">
        <v>0</v>
      </c>
      <c r="U56">
        <v>20020.12</v>
      </c>
      <c r="V56">
        <v>1197855.1000000001</v>
      </c>
      <c r="W56">
        <v>232621.61</v>
      </c>
      <c r="X56">
        <v>3483.4679999999998</v>
      </c>
      <c r="Y56">
        <v>9701241</v>
      </c>
      <c r="Z56">
        <v>40263</v>
      </c>
      <c r="AA56">
        <v>0.41</v>
      </c>
      <c r="AC56" s="2">
        <f>(F56-R56)-(base!F56-base!R56)</f>
        <v>1873465.7999999998</v>
      </c>
      <c r="AD56">
        <f>base!F56-base!R56</f>
        <v>-3261523.3</v>
      </c>
      <c r="AE56" s="2">
        <f>P56-base!P56</f>
        <v>12576.107</v>
      </c>
      <c r="AF56">
        <f>(base!K56-base!W56)</f>
        <v>-134529.2922</v>
      </c>
      <c r="AG56">
        <f t="shared" si="0"/>
        <v>-231106.1041</v>
      </c>
      <c r="AH56">
        <f t="shared" si="1"/>
        <v>-96576.811900000001</v>
      </c>
    </row>
    <row r="57" spans="1:34" x14ac:dyDescent="0.25">
      <c r="A57" s="1">
        <v>34151</v>
      </c>
      <c r="B57">
        <v>1527245.4</v>
      </c>
      <c r="C57">
        <v>0</v>
      </c>
      <c r="D57">
        <v>0</v>
      </c>
      <c r="E57">
        <v>6557556</v>
      </c>
      <c r="F57">
        <v>459702.53</v>
      </c>
      <c r="G57">
        <v>178100.2</v>
      </c>
      <c r="H57">
        <v>672893</v>
      </c>
      <c r="I57">
        <v>0</v>
      </c>
      <c r="J57">
        <v>0</v>
      </c>
      <c r="K57">
        <v>1438.5746999999999</v>
      </c>
      <c r="L57">
        <v>0</v>
      </c>
      <c r="M57">
        <v>9396936</v>
      </c>
      <c r="N57">
        <v>290039.2</v>
      </c>
      <c r="O57">
        <v>0</v>
      </c>
      <c r="P57">
        <v>38447.81</v>
      </c>
      <c r="Q57">
        <v>4230693</v>
      </c>
      <c r="R57">
        <v>2750250.8</v>
      </c>
      <c r="S57">
        <v>14676.151</v>
      </c>
      <c r="T57">
        <v>0</v>
      </c>
      <c r="U57">
        <v>585053.25</v>
      </c>
      <c r="V57">
        <v>1145261.3999999999</v>
      </c>
      <c r="W57">
        <v>262847.94</v>
      </c>
      <c r="X57">
        <v>121423.7</v>
      </c>
      <c r="Y57">
        <v>9438693</v>
      </c>
      <c r="Z57">
        <v>-41757</v>
      </c>
      <c r="AA57">
        <v>-0.44</v>
      </c>
      <c r="AC57" s="2">
        <f>(F57-R57)-(base!F57-base!R57)</f>
        <v>1466587.2900000005</v>
      </c>
      <c r="AD57">
        <f>base!F57-base!R57</f>
        <v>-3757135.56</v>
      </c>
      <c r="AE57" s="2">
        <f>P57-base!P57</f>
        <v>20457.725999999999</v>
      </c>
      <c r="AF57">
        <f>(base!K57-base!W57)</f>
        <v>-118575.35359999999</v>
      </c>
      <c r="AG57">
        <f t="shared" si="0"/>
        <v>-261409.3653</v>
      </c>
      <c r="AH57">
        <f t="shared" si="1"/>
        <v>-142834.01170000003</v>
      </c>
    </row>
    <row r="58" spans="1:34" x14ac:dyDescent="0.25">
      <c r="A58" s="1">
        <v>34182</v>
      </c>
      <c r="B58">
        <v>1499044.9</v>
      </c>
      <c r="C58">
        <v>0</v>
      </c>
      <c r="D58">
        <v>0</v>
      </c>
      <c r="E58">
        <v>6574058.5</v>
      </c>
      <c r="F58">
        <v>465404.47</v>
      </c>
      <c r="G58">
        <v>180439.44</v>
      </c>
      <c r="H58">
        <v>517892.3</v>
      </c>
      <c r="I58">
        <v>0</v>
      </c>
      <c r="J58">
        <v>0</v>
      </c>
      <c r="K58">
        <v>1424.7554</v>
      </c>
      <c r="L58">
        <v>0</v>
      </c>
      <c r="M58">
        <v>9238264</v>
      </c>
      <c r="N58">
        <v>183472.84</v>
      </c>
      <c r="O58">
        <v>0</v>
      </c>
      <c r="P58">
        <v>43485.934000000001</v>
      </c>
      <c r="Q58">
        <v>4216777</v>
      </c>
      <c r="R58">
        <v>2561876.7999999998</v>
      </c>
      <c r="S58">
        <v>9652.6890000000003</v>
      </c>
      <c r="T58">
        <v>0</v>
      </c>
      <c r="U58">
        <v>786296</v>
      </c>
      <c r="V58">
        <v>1086967.8</v>
      </c>
      <c r="W58">
        <v>296480.15999999997</v>
      </c>
      <c r="X58">
        <v>115903.19500000001</v>
      </c>
      <c r="Y58">
        <v>9300912</v>
      </c>
      <c r="Z58">
        <v>-62648</v>
      </c>
      <c r="AA58">
        <v>-0.68</v>
      </c>
      <c r="AC58" s="2">
        <f>(F58-R58)-(base!F58-base!R58)</f>
        <v>416926.42000000016</v>
      </c>
      <c r="AD58">
        <f>base!F58-base!R58</f>
        <v>-2513398.75</v>
      </c>
      <c r="AE58" s="2">
        <f>P58-base!P58</f>
        <v>25477.394</v>
      </c>
      <c r="AF58">
        <f>(base!K58-base!W58)</f>
        <v>-124520.53810000001</v>
      </c>
      <c r="AG58">
        <f t="shared" si="0"/>
        <v>-295055.40459999995</v>
      </c>
      <c r="AH58">
        <f t="shared" si="1"/>
        <v>-170534.86649999995</v>
      </c>
    </row>
    <row r="59" spans="1:34" x14ac:dyDescent="0.25">
      <c r="A59" s="1">
        <v>34213</v>
      </c>
      <c r="B59">
        <v>1023218.8</v>
      </c>
      <c r="C59">
        <v>0</v>
      </c>
      <c r="D59">
        <v>0</v>
      </c>
      <c r="E59">
        <v>6570515</v>
      </c>
      <c r="F59">
        <v>474573.1</v>
      </c>
      <c r="G59">
        <v>177759.02</v>
      </c>
      <c r="H59">
        <v>449944.2</v>
      </c>
      <c r="I59">
        <v>0</v>
      </c>
      <c r="J59">
        <v>0</v>
      </c>
      <c r="K59">
        <v>1399.7194999999999</v>
      </c>
      <c r="L59">
        <v>0</v>
      </c>
      <c r="M59">
        <v>8697410</v>
      </c>
      <c r="N59">
        <v>157678.84</v>
      </c>
      <c r="O59">
        <v>0</v>
      </c>
      <c r="P59">
        <v>43557.226999999999</v>
      </c>
      <c r="Q59">
        <v>4214399.5</v>
      </c>
      <c r="R59">
        <v>2492172.7999999998</v>
      </c>
      <c r="S59">
        <v>11708.018</v>
      </c>
      <c r="T59">
        <v>0</v>
      </c>
      <c r="U59">
        <v>381256.16</v>
      </c>
      <c r="V59">
        <v>1058538</v>
      </c>
      <c r="W59">
        <v>295751.38</v>
      </c>
      <c r="X59">
        <v>99949.25</v>
      </c>
      <c r="Y59">
        <v>8755010</v>
      </c>
      <c r="Z59">
        <v>-57600</v>
      </c>
      <c r="AA59">
        <v>-0.66</v>
      </c>
      <c r="AC59" s="2">
        <f>(F59-R59)-(base!F59-base!R59)</f>
        <v>655649.10000000009</v>
      </c>
      <c r="AD59">
        <f>base!F59-base!R59</f>
        <v>-2673248.7999999998</v>
      </c>
      <c r="AE59" s="2">
        <f>P59-base!P59</f>
        <v>22070.738999999998</v>
      </c>
      <c r="AF59">
        <f>(base!K59-base!W59)</f>
        <v>-146251.5618</v>
      </c>
      <c r="AG59">
        <f t="shared" si="0"/>
        <v>-294351.6605</v>
      </c>
      <c r="AH59">
        <f t="shared" si="1"/>
        <v>-148100.0987</v>
      </c>
    </row>
    <row r="60" spans="1:34" x14ac:dyDescent="0.25">
      <c r="A60" s="1">
        <v>34243</v>
      </c>
      <c r="B60">
        <v>923959.9</v>
      </c>
      <c r="C60">
        <v>0</v>
      </c>
      <c r="D60">
        <v>0</v>
      </c>
      <c r="E60">
        <v>6564983.5</v>
      </c>
      <c r="F60">
        <v>466019.97</v>
      </c>
      <c r="G60">
        <v>176108.61</v>
      </c>
      <c r="H60">
        <v>407403.44</v>
      </c>
      <c r="I60">
        <v>0</v>
      </c>
      <c r="J60">
        <v>0</v>
      </c>
      <c r="K60">
        <v>1387.3478</v>
      </c>
      <c r="L60">
        <v>0</v>
      </c>
      <c r="M60">
        <v>8539862</v>
      </c>
      <c r="N60">
        <v>120712.99</v>
      </c>
      <c r="O60">
        <v>0</v>
      </c>
      <c r="P60">
        <v>39366.086000000003</v>
      </c>
      <c r="Q60">
        <v>4214280.5</v>
      </c>
      <c r="R60">
        <v>2454689</v>
      </c>
      <c r="S60">
        <v>6581.4556000000002</v>
      </c>
      <c r="T60">
        <v>0</v>
      </c>
      <c r="U60">
        <v>334242.5</v>
      </c>
      <c r="V60">
        <v>1043638.3</v>
      </c>
      <c r="W60">
        <v>277003.12</v>
      </c>
      <c r="X60">
        <v>97966.335999999996</v>
      </c>
      <c r="Y60">
        <v>8588480</v>
      </c>
      <c r="Z60">
        <v>-48618</v>
      </c>
      <c r="AA60">
        <v>-0.56999999999999995</v>
      </c>
      <c r="AC60" s="2">
        <f>(F60-R60)-(base!F60-base!R60)</f>
        <v>-534569.32999999984</v>
      </c>
      <c r="AD60">
        <f>base!F60-base!R60</f>
        <v>-1454099.7000000002</v>
      </c>
      <c r="AE60" s="2">
        <f>P60-base!P60</f>
        <v>8865.6500000000015</v>
      </c>
      <c r="AF60">
        <f>(base!K60-base!W60)</f>
        <v>-192602.60570000001</v>
      </c>
      <c r="AG60">
        <f t="shared" si="0"/>
        <v>-275615.77220000001</v>
      </c>
      <c r="AH60">
        <f t="shared" si="1"/>
        <v>-83013.166499999992</v>
      </c>
    </row>
    <row r="61" spans="1:34" x14ac:dyDescent="0.25">
      <c r="A61" s="1">
        <v>34274</v>
      </c>
      <c r="B61">
        <v>870329.75</v>
      </c>
      <c r="C61">
        <v>0</v>
      </c>
      <c r="D61">
        <v>0</v>
      </c>
      <c r="E61">
        <v>6551220.5</v>
      </c>
      <c r="F61">
        <v>462166</v>
      </c>
      <c r="G61">
        <v>163520.1</v>
      </c>
      <c r="H61">
        <v>353634.8</v>
      </c>
      <c r="I61">
        <v>0</v>
      </c>
      <c r="J61">
        <v>0</v>
      </c>
      <c r="K61">
        <v>1407.5741</v>
      </c>
      <c r="L61">
        <v>0</v>
      </c>
      <c r="M61">
        <v>8402279</v>
      </c>
      <c r="N61">
        <v>146403.76999999999</v>
      </c>
      <c r="O61">
        <v>0</v>
      </c>
      <c r="P61">
        <v>31314.708999999999</v>
      </c>
      <c r="Q61">
        <v>4223653.5</v>
      </c>
      <c r="R61">
        <v>2531108</v>
      </c>
      <c r="S61">
        <v>15077.967000000001</v>
      </c>
      <c r="T61">
        <v>0</v>
      </c>
      <c r="U61">
        <v>209279.14</v>
      </c>
      <c r="V61">
        <v>1050006</v>
      </c>
      <c r="W61">
        <v>225306.66</v>
      </c>
      <c r="X61">
        <v>5043.6180000000004</v>
      </c>
      <c r="Y61">
        <v>8437194</v>
      </c>
      <c r="Z61">
        <v>-34915</v>
      </c>
      <c r="AA61">
        <v>-0.41</v>
      </c>
      <c r="AC61" s="2">
        <f>(F61-R61)-(base!F61-base!R61)</f>
        <v>228834.10000000009</v>
      </c>
      <c r="AD61">
        <f>base!F61-base!R61</f>
        <v>-2297776.1</v>
      </c>
      <c r="AE61" s="2">
        <f>P61-base!P61</f>
        <v>-7132.8909999999996</v>
      </c>
      <c r="AF61">
        <f>(base!K61-base!W61)</f>
        <v>-222905.82020000002</v>
      </c>
      <c r="AG61">
        <f t="shared" si="0"/>
        <v>-223899.08590000001</v>
      </c>
      <c r="AH61">
        <f t="shared" si="1"/>
        <v>-993.26569999998901</v>
      </c>
    </row>
    <row r="62" spans="1:34" x14ac:dyDescent="0.25">
      <c r="A62" s="1">
        <v>34304</v>
      </c>
      <c r="B62">
        <v>690454.94</v>
      </c>
      <c r="C62">
        <v>0</v>
      </c>
      <c r="D62">
        <v>0</v>
      </c>
      <c r="E62">
        <v>6539884.5</v>
      </c>
      <c r="F62">
        <v>962548.56</v>
      </c>
      <c r="G62">
        <v>159876.1</v>
      </c>
      <c r="H62">
        <v>663312.4</v>
      </c>
      <c r="I62">
        <v>0</v>
      </c>
      <c r="J62">
        <v>0</v>
      </c>
      <c r="K62">
        <v>1443.6524999999999</v>
      </c>
      <c r="L62">
        <v>0</v>
      </c>
      <c r="M62">
        <v>9017520</v>
      </c>
      <c r="N62">
        <v>1041427.94</v>
      </c>
      <c r="O62">
        <v>0</v>
      </c>
      <c r="P62">
        <v>21688.266</v>
      </c>
      <c r="Q62">
        <v>4234300</v>
      </c>
      <c r="R62">
        <v>2481555.2000000002</v>
      </c>
      <c r="S62">
        <v>8736.768</v>
      </c>
      <c r="T62">
        <v>0</v>
      </c>
      <c r="U62">
        <v>6011.8410000000003</v>
      </c>
      <c r="V62">
        <v>1065932.8</v>
      </c>
      <c r="W62">
        <v>186281.3</v>
      </c>
      <c r="X62">
        <v>0</v>
      </c>
      <c r="Y62">
        <v>9045934</v>
      </c>
      <c r="Z62">
        <v>-28414</v>
      </c>
      <c r="AA62">
        <v>-0.31</v>
      </c>
      <c r="AC62" s="2">
        <f>(F62-R62)-(base!F62-base!R62)</f>
        <v>581328.66000000015</v>
      </c>
      <c r="AD62">
        <f>base!F62-base!R62</f>
        <v>-2100335.3000000003</v>
      </c>
      <c r="AE62" s="2">
        <f>P62-base!P62</f>
        <v>-21833.179</v>
      </c>
      <c r="AF62">
        <f>(base!K62-base!W62)</f>
        <v>-256557.28880000001</v>
      </c>
      <c r="AG62">
        <f t="shared" si="0"/>
        <v>-184837.64749999999</v>
      </c>
      <c r="AH62">
        <f t="shared" si="1"/>
        <v>71719.641300000018</v>
      </c>
    </row>
    <row r="63" spans="1:34" x14ac:dyDescent="0.25">
      <c r="A63" s="1">
        <v>34312</v>
      </c>
      <c r="B63">
        <v>574397.9</v>
      </c>
      <c r="C63">
        <v>0</v>
      </c>
      <c r="D63">
        <v>0</v>
      </c>
      <c r="E63">
        <v>6535494.5</v>
      </c>
      <c r="F63">
        <v>2905308</v>
      </c>
      <c r="G63">
        <v>191933.55</v>
      </c>
      <c r="H63">
        <v>1318006.8</v>
      </c>
      <c r="I63">
        <v>0</v>
      </c>
      <c r="J63">
        <v>0</v>
      </c>
      <c r="K63">
        <v>1608.1895</v>
      </c>
      <c r="L63">
        <v>0</v>
      </c>
      <c r="M63">
        <v>11526749</v>
      </c>
      <c r="N63">
        <v>3804542.5</v>
      </c>
      <c r="O63">
        <v>0</v>
      </c>
      <c r="P63">
        <v>18221.190999999999</v>
      </c>
      <c r="Q63">
        <v>4237955</v>
      </c>
      <c r="R63">
        <v>2173999</v>
      </c>
      <c r="S63">
        <v>4903.6216000000004</v>
      </c>
      <c r="T63">
        <v>0</v>
      </c>
      <c r="U63">
        <v>1503.5703000000001</v>
      </c>
      <c r="V63">
        <v>1073677.6000000001</v>
      </c>
      <c r="W63">
        <v>181687.12</v>
      </c>
      <c r="X63">
        <v>0</v>
      </c>
      <c r="Y63">
        <v>11496491</v>
      </c>
      <c r="Z63">
        <v>30258</v>
      </c>
      <c r="AA63">
        <v>0.26</v>
      </c>
      <c r="AC63" s="2">
        <f>(F63-R63)-(base!F63-base!R63)</f>
        <v>2754585.6</v>
      </c>
      <c r="AD63">
        <f>base!F63-base!R63</f>
        <v>-2023276.6</v>
      </c>
      <c r="AE63" s="2">
        <f>P63-base!P63</f>
        <v>-25312.639000000003</v>
      </c>
      <c r="AF63">
        <f>(base!K63-base!W63)</f>
        <v>-255854.0007</v>
      </c>
      <c r="AG63">
        <f t="shared" si="0"/>
        <v>-180078.93049999999</v>
      </c>
      <c r="AH63">
        <f t="shared" si="1"/>
        <v>75775.070200000016</v>
      </c>
    </row>
    <row r="64" spans="1:34" x14ac:dyDescent="0.25">
      <c r="A64" s="1">
        <v>34335</v>
      </c>
      <c r="B64">
        <v>700698.5</v>
      </c>
      <c r="C64">
        <v>0</v>
      </c>
      <c r="D64">
        <v>0</v>
      </c>
      <c r="E64">
        <v>6529331.5</v>
      </c>
      <c r="F64">
        <v>568878.9</v>
      </c>
      <c r="G64">
        <v>150672.16</v>
      </c>
      <c r="H64">
        <v>667445.9</v>
      </c>
      <c r="I64">
        <v>0</v>
      </c>
      <c r="J64">
        <v>0</v>
      </c>
      <c r="K64">
        <v>1441.5947000000001</v>
      </c>
      <c r="L64">
        <v>0</v>
      </c>
      <c r="M64">
        <v>8618469</v>
      </c>
      <c r="N64">
        <v>382648.44</v>
      </c>
      <c r="O64">
        <v>0</v>
      </c>
      <c r="P64">
        <v>18261.511999999999</v>
      </c>
      <c r="Q64">
        <v>4250954.5</v>
      </c>
      <c r="R64">
        <v>2673239.2000000002</v>
      </c>
      <c r="S64">
        <v>18319.54</v>
      </c>
      <c r="T64">
        <v>0</v>
      </c>
      <c r="U64">
        <v>4733.4683000000005</v>
      </c>
      <c r="V64">
        <v>1119499</v>
      </c>
      <c r="W64">
        <v>182488.22</v>
      </c>
      <c r="X64">
        <v>0</v>
      </c>
      <c r="Y64">
        <v>8650144</v>
      </c>
      <c r="Z64">
        <v>-31675</v>
      </c>
      <c r="AA64">
        <v>-0.37</v>
      </c>
      <c r="AC64" s="2">
        <f>(F64-R64)-(base!F64-base!R64)</f>
        <v>-110352.42000000039</v>
      </c>
      <c r="AD64">
        <f>base!F64-base!R64</f>
        <v>-1994007.88</v>
      </c>
      <c r="AE64" s="2">
        <f>P64-base!P64</f>
        <v>-21100.799999999999</v>
      </c>
      <c r="AF64">
        <f>(base!K64-base!W64)</f>
        <v>-237113.75400000002</v>
      </c>
      <c r="AG64">
        <f t="shared" si="0"/>
        <v>-181046.62530000001</v>
      </c>
      <c r="AH64">
        <f t="shared" si="1"/>
        <v>56067.128700000001</v>
      </c>
    </row>
    <row r="65" spans="1:34" x14ac:dyDescent="0.25">
      <c r="A65" s="1">
        <v>34366</v>
      </c>
      <c r="B65">
        <v>743373.1</v>
      </c>
      <c r="C65">
        <v>0</v>
      </c>
      <c r="D65">
        <v>0</v>
      </c>
      <c r="E65">
        <v>6526338</v>
      </c>
      <c r="F65">
        <v>907524.25</v>
      </c>
      <c r="G65">
        <v>161689.9</v>
      </c>
      <c r="H65">
        <v>1489928.9</v>
      </c>
      <c r="I65">
        <v>0</v>
      </c>
      <c r="J65">
        <v>0</v>
      </c>
      <c r="K65">
        <v>1436.3462999999999</v>
      </c>
      <c r="L65">
        <v>0</v>
      </c>
      <c r="M65">
        <v>9830290</v>
      </c>
      <c r="N65">
        <v>1233169.5</v>
      </c>
      <c r="O65">
        <v>0</v>
      </c>
      <c r="P65">
        <v>18321.228999999999</v>
      </c>
      <c r="Q65">
        <v>4256376.5</v>
      </c>
      <c r="R65">
        <v>2973979</v>
      </c>
      <c r="S65">
        <v>22313.958999999999</v>
      </c>
      <c r="T65">
        <v>0</v>
      </c>
      <c r="U65">
        <v>7026.7740000000003</v>
      </c>
      <c r="V65">
        <v>1141801.6000000001</v>
      </c>
      <c r="W65">
        <v>146843.03</v>
      </c>
      <c r="X65">
        <v>0</v>
      </c>
      <c r="Y65">
        <v>9799832</v>
      </c>
      <c r="Z65">
        <v>30458</v>
      </c>
      <c r="AA65">
        <v>0.31</v>
      </c>
      <c r="AC65" s="2">
        <f>(F65-R65)-(base!F65-base!R65)</f>
        <v>10336.019999999786</v>
      </c>
      <c r="AD65">
        <f>base!F65-base!R65</f>
        <v>-2076790.7699999998</v>
      </c>
      <c r="AE65" s="2">
        <f>P65-base!P65</f>
        <v>-12993.564000000002</v>
      </c>
      <c r="AF65">
        <f>(base!K65-base!W65)</f>
        <v>-185396.68899999998</v>
      </c>
      <c r="AG65">
        <f t="shared" si="0"/>
        <v>-145406.68369999999</v>
      </c>
      <c r="AH65">
        <f t="shared" si="1"/>
        <v>39990.00529999999</v>
      </c>
    </row>
    <row r="66" spans="1:34" x14ac:dyDescent="0.25">
      <c r="A66" s="1">
        <v>34394</v>
      </c>
      <c r="B66">
        <v>1065528.8</v>
      </c>
      <c r="C66">
        <v>0</v>
      </c>
      <c r="D66">
        <v>0</v>
      </c>
      <c r="E66">
        <v>6513608.5</v>
      </c>
      <c r="F66">
        <v>917470.5</v>
      </c>
      <c r="G66">
        <v>192411.51999999999</v>
      </c>
      <c r="H66">
        <v>2523553</v>
      </c>
      <c r="I66">
        <v>0</v>
      </c>
      <c r="J66">
        <v>0</v>
      </c>
      <c r="K66">
        <v>1571.8181</v>
      </c>
      <c r="L66">
        <v>0</v>
      </c>
      <c r="M66">
        <v>11214145</v>
      </c>
      <c r="N66">
        <v>1926465.2</v>
      </c>
      <c r="O66">
        <v>0</v>
      </c>
      <c r="P66">
        <v>18409.186000000002</v>
      </c>
      <c r="Q66">
        <v>4276735</v>
      </c>
      <c r="R66">
        <v>3549764</v>
      </c>
      <c r="S66">
        <v>29839.27</v>
      </c>
      <c r="T66">
        <v>0</v>
      </c>
      <c r="U66">
        <v>14974.098</v>
      </c>
      <c r="V66">
        <v>1228414</v>
      </c>
      <c r="W66">
        <v>184560.89</v>
      </c>
      <c r="X66">
        <v>0</v>
      </c>
      <c r="Y66">
        <v>11229162</v>
      </c>
      <c r="Z66">
        <v>-15017</v>
      </c>
      <c r="AA66">
        <v>-0.13</v>
      </c>
      <c r="AC66" s="2">
        <f>(F66-R66)-(base!F66-base!R66)</f>
        <v>-1105981.1000000001</v>
      </c>
      <c r="AD66">
        <f>base!F66-base!R66</f>
        <v>-1526312.4</v>
      </c>
      <c r="AE66" s="2">
        <f>P66-base!P66</f>
        <v>-3278.9529999999977</v>
      </c>
      <c r="AF66">
        <f>(base!K66-base!W66)</f>
        <v>-146342.0472</v>
      </c>
      <c r="AG66">
        <f t="shared" si="0"/>
        <v>-182989.07190000001</v>
      </c>
      <c r="AH66">
        <f t="shared" si="1"/>
        <v>-36647.024700000009</v>
      </c>
    </row>
    <row r="67" spans="1:34" x14ac:dyDescent="0.25">
      <c r="A67" s="1">
        <v>34425</v>
      </c>
      <c r="B67">
        <v>980779.5</v>
      </c>
      <c r="C67">
        <v>0</v>
      </c>
      <c r="D67">
        <v>0</v>
      </c>
      <c r="E67">
        <v>6530007</v>
      </c>
      <c r="F67">
        <v>470422.72</v>
      </c>
      <c r="G67">
        <v>168650.25</v>
      </c>
      <c r="H67">
        <v>766411.44</v>
      </c>
      <c r="I67">
        <v>0</v>
      </c>
      <c r="J67">
        <v>0</v>
      </c>
      <c r="K67">
        <v>1459.4952000000001</v>
      </c>
      <c r="L67">
        <v>0</v>
      </c>
      <c r="M67">
        <v>8917729</v>
      </c>
      <c r="N67">
        <v>337840.44</v>
      </c>
      <c r="O67">
        <v>0</v>
      </c>
      <c r="P67">
        <v>18400.940999999999</v>
      </c>
      <c r="Q67">
        <v>4252951.5</v>
      </c>
      <c r="R67">
        <v>2878759</v>
      </c>
      <c r="S67">
        <v>17846.258000000002</v>
      </c>
      <c r="T67">
        <v>0</v>
      </c>
      <c r="U67">
        <v>77631.72</v>
      </c>
      <c r="V67">
        <v>1168992.5</v>
      </c>
      <c r="W67">
        <v>167328.10999999999</v>
      </c>
      <c r="X67">
        <v>0</v>
      </c>
      <c r="Y67">
        <v>8919750</v>
      </c>
      <c r="Z67">
        <v>-2021</v>
      </c>
      <c r="AA67">
        <v>-0.02</v>
      </c>
      <c r="AC67" s="2">
        <f>(F67-R67)-(base!F67-base!R67)</f>
        <v>-3126324.08</v>
      </c>
      <c r="AD67">
        <f>base!F67-base!R67</f>
        <v>717987.79999999981</v>
      </c>
      <c r="AE67" s="2">
        <f>P67-base!P67</f>
        <v>179.70499999999811</v>
      </c>
      <c r="AF67">
        <f>(base!K67-base!W67)</f>
        <v>-141579.856</v>
      </c>
      <c r="AG67">
        <f t="shared" ref="AG67:AG95" si="2">K67-W67</f>
        <v>-165868.61479999998</v>
      </c>
      <c r="AH67">
        <f t="shared" ref="AH67:AH95" si="3">AG67-AF67</f>
        <v>-24288.758799999981</v>
      </c>
    </row>
    <row r="68" spans="1:34" x14ac:dyDescent="0.25">
      <c r="A68" s="1">
        <v>34455</v>
      </c>
      <c r="B68">
        <v>879130.44</v>
      </c>
      <c r="C68">
        <v>0</v>
      </c>
      <c r="D68">
        <v>0</v>
      </c>
      <c r="E68">
        <v>6540875.5</v>
      </c>
      <c r="F68">
        <v>505461.97</v>
      </c>
      <c r="G68">
        <v>180439.95</v>
      </c>
      <c r="H68">
        <v>571157.93999999994</v>
      </c>
      <c r="I68">
        <v>0</v>
      </c>
      <c r="J68">
        <v>0</v>
      </c>
      <c r="K68">
        <v>1438.8167000000001</v>
      </c>
      <c r="L68">
        <v>0</v>
      </c>
      <c r="M68">
        <v>8678505</v>
      </c>
      <c r="N68">
        <v>226520.11</v>
      </c>
      <c r="O68">
        <v>0</v>
      </c>
      <c r="P68">
        <v>21913.275000000001</v>
      </c>
      <c r="Q68">
        <v>4238889</v>
      </c>
      <c r="R68">
        <v>2811696.8</v>
      </c>
      <c r="S68">
        <v>13234.691999999999</v>
      </c>
      <c r="T68">
        <v>0</v>
      </c>
      <c r="U68">
        <v>45222.402000000002</v>
      </c>
      <c r="V68">
        <v>1129065.2</v>
      </c>
      <c r="W68">
        <v>197236.7</v>
      </c>
      <c r="X68">
        <v>0</v>
      </c>
      <c r="Y68">
        <v>8683778</v>
      </c>
      <c r="Z68">
        <v>-5273</v>
      </c>
      <c r="AA68">
        <v>-0.06</v>
      </c>
      <c r="AC68" s="2">
        <f>(F68-R68)-(base!F68-base!R68)</f>
        <v>-197292.33000000007</v>
      </c>
      <c r="AD68">
        <f>base!F68-base!R68</f>
        <v>-2108942.5</v>
      </c>
      <c r="AE68" s="2">
        <f>P68-base!P68</f>
        <v>3650.9840000000004</v>
      </c>
      <c r="AF68">
        <f>(base!K68-base!W68)</f>
        <v>-142380.67069999999</v>
      </c>
      <c r="AG68">
        <f t="shared" si="2"/>
        <v>-195797.88330000002</v>
      </c>
      <c r="AH68">
        <f t="shared" si="3"/>
        <v>-53417.212600000028</v>
      </c>
    </row>
    <row r="69" spans="1:34" x14ac:dyDescent="0.25">
      <c r="A69" s="1">
        <v>34486</v>
      </c>
      <c r="B69">
        <v>1175569.6000000001</v>
      </c>
      <c r="C69">
        <v>0</v>
      </c>
      <c r="D69">
        <v>0</v>
      </c>
      <c r="E69">
        <v>6551334.5</v>
      </c>
      <c r="F69">
        <v>466801.5</v>
      </c>
      <c r="G69">
        <v>184533.78</v>
      </c>
      <c r="H69">
        <v>439199.25</v>
      </c>
      <c r="I69">
        <v>0</v>
      </c>
      <c r="J69">
        <v>0</v>
      </c>
      <c r="K69">
        <v>1412.0581</v>
      </c>
      <c r="L69">
        <v>0</v>
      </c>
      <c r="M69">
        <v>8818851</v>
      </c>
      <c r="N69">
        <v>108356.91</v>
      </c>
      <c r="O69">
        <v>0</v>
      </c>
      <c r="P69">
        <v>30728.838</v>
      </c>
      <c r="Q69">
        <v>4227389</v>
      </c>
      <c r="R69">
        <v>2605395.5</v>
      </c>
      <c r="S69">
        <v>9961.1139999999996</v>
      </c>
      <c r="T69">
        <v>0</v>
      </c>
      <c r="U69">
        <v>431965.97</v>
      </c>
      <c r="V69">
        <v>1088921.5</v>
      </c>
      <c r="W69">
        <v>233985.08</v>
      </c>
      <c r="X69">
        <v>116243.82</v>
      </c>
      <c r="Y69">
        <v>8852948</v>
      </c>
      <c r="Z69">
        <v>-34097</v>
      </c>
      <c r="AA69">
        <v>-0.39</v>
      </c>
      <c r="AC69" s="2">
        <f>(F69-R69)-(base!F69-base!R69)</f>
        <v>-42122.939999999944</v>
      </c>
      <c r="AD69">
        <f>base!F69-base!R69</f>
        <v>-2096471.06</v>
      </c>
      <c r="AE69" s="2">
        <f>P69-base!P69</f>
        <v>12407.285</v>
      </c>
      <c r="AF69">
        <f>(base!K69-base!W69)</f>
        <v>-141054.20429999998</v>
      </c>
      <c r="AG69">
        <f t="shared" si="2"/>
        <v>-232573.02189999999</v>
      </c>
      <c r="AH69">
        <f t="shared" si="3"/>
        <v>-91518.817600000009</v>
      </c>
    </row>
    <row r="70" spans="1:34" x14ac:dyDescent="0.25">
      <c r="A70" s="1">
        <v>34516</v>
      </c>
      <c r="B70">
        <v>1218202.8</v>
      </c>
      <c r="C70">
        <v>0</v>
      </c>
      <c r="D70">
        <v>0</v>
      </c>
      <c r="E70">
        <v>6569250</v>
      </c>
      <c r="F70">
        <v>485887.88</v>
      </c>
      <c r="G70">
        <v>182113.61</v>
      </c>
      <c r="H70">
        <v>377373.16</v>
      </c>
      <c r="I70">
        <v>0</v>
      </c>
      <c r="J70">
        <v>0</v>
      </c>
      <c r="K70">
        <v>1397.001</v>
      </c>
      <c r="L70">
        <v>0</v>
      </c>
      <c r="M70">
        <v>8834225</v>
      </c>
      <c r="N70">
        <v>62542.184000000001</v>
      </c>
      <c r="O70">
        <v>0</v>
      </c>
      <c r="P70">
        <v>38619.203000000001</v>
      </c>
      <c r="Q70">
        <v>4217246.5</v>
      </c>
      <c r="R70">
        <v>2491847.2000000002</v>
      </c>
      <c r="S70">
        <v>15269.321</v>
      </c>
      <c r="T70">
        <v>0</v>
      </c>
      <c r="U70">
        <v>604209.5</v>
      </c>
      <c r="V70">
        <v>1042749.8</v>
      </c>
      <c r="W70">
        <v>297368.25</v>
      </c>
      <c r="X70">
        <v>123605.8</v>
      </c>
      <c r="Y70">
        <v>8893458</v>
      </c>
      <c r="Z70">
        <v>-59233</v>
      </c>
      <c r="AA70">
        <v>-0.67</v>
      </c>
      <c r="AC70" s="2">
        <f>(F70-R70)-(base!F70-base!R70)</f>
        <v>636760.77999999933</v>
      </c>
      <c r="AD70">
        <f>base!F70-base!R70</f>
        <v>-2642720.0999999996</v>
      </c>
      <c r="AE70" s="2">
        <f>P70-base!P70</f>
        <v>20209.057000000001</v>
      </c>
      <c r="AF70">
        <f>(base!K70-base!W70)</f>
        <v>-144821.77559999999</v>
      </c>
      <c r="AG70">
        <f t="shared" si="2"/>
        <v>-295971.24900000001</v>
      </c>
      <c r="AH70">
        <f t="shared" si="3"/>
        <v>-151149.47340000002</v>
      </c>
    </row>
    <row r="71" spans="1:34" x14ac:dyDescent="0.25">
      <c r="A71" s="1">
        <v>34547</v>
      </c>
      <c r="B71">
        <v>971580.4</v>
      </c>
      <c r="C71">
        <v>0</v>
      </c>
      <c r="D71">
        <v>0</v>
      </c>
      <c r="E71">
        <v>6570495.5</v>
      </c>
      <c r="F71">
        <v>491129.8</v>
      </c>
      <c r="G71">
        <v>177254.64</v>
      </c>
      <c r="H71">
        <v>357879.06</v>
      </c>
      <c r="I71">
        <v>0</v>
      </c>
      <c r="J71">
        <v>0</v>
      </c>
      <c r="K71">
        <v>1386.5516</v>
      </c>
      <c r="L71">
        <v>0</v>
      </c>
      <c r="M71">
        <v>8569727</v>
      </c>
      <c r="N71">
        <v>76858.78</v>
      </c>
      <c r="O71">
        <v>0</v>
      </c>
      <c r="P71">
        <v>43407.26</v>
      </c>
      <c r="Q71">
        <v>4217387</v>
      </c>
      <c r="R71">
        <v>2419416.2000000002</v>
      </c>
      <c r="S71">
        <v>21768.232</v>
      </c>
      <c r="T71">
        <v>0</v>
      </c>
      <c r="U71">
        <v>424439.28</v>
      </c>
      <c r="V71">
        <v>1016150.7</v>
      </c>
      <c r="W71">
        <v>309834.7</v>
      </c>
      <c r="X71">
        <v>106834.47</v>
      </c>
      <c r="Y71">
        <v>8636096</v>
      </c>
      <c r="Z71">
        <v>-66369</v>
      </c>
      <c r="AA71">
        <v>-0.77</v>
      </c>
      <c r="AC71" s="2">
        <f>(F71-R71)-(base!F71-base!R71)</f>
        <v>493088.19999999995</v>
      </c>
      <c r="AD71">
        <f>base!F71-base!R71</f>
        <v>-2421374.6</v>
      </c>
      <c r="AE71" s="2">
        <f>P71-base!P71</f>
        <v>25006.006000000001</v>
      </c>
      <c r="AF71">
        <f>(base!K71-base!W71)</f>
        <v>-158772.6568</v>
      </c>
      <c r="AG71">
        <f t="shared" si="2"/>
        <v>-308448.14840000001</v>
      </c>
      <c r="AH71">
        <f t="shared" si="3"/>
        <v>-149675.49160000001</v>
      </c>
    </row>
    <row r="72" spans="1:34" x14ac:dyDescent="0.25">
      <c r="A72" s="1">
        <v>34578</v>
      </c>
      <c r="B72">
        <v>902110.7</v>
      </c>
      <c r="C72">
        <v>0</v>
      </c>
      <c r="D72">
        <v>0</v>
      </c>
      <c r="E72">
        <v>6566469</v>
      </c>
      <c r="F72">
        <v>459289.28</v>
      </c>
      <c r="G72">
        <v>171873.03</v>
      </c>
      <c r="H72">
        <v>363348.47</v>
      </c>
      <c r="I72">
        <v>0</v>
      </c>
      <c r="J72">
        <v>0</v>
      </c>
      <c r="K72">
        <v>1379.7253000000001</v>
      </c>
      <c r="L72">
        <v>0</v>
      </c>
      <c r="M72">
        <v>8464470</v>
      </c>
      <c r="N72">
        <v>69989.570000000007</v>
      </c>
      <c r="O72">
        <v>0</v>
      </c>
      <c r="P72">
        <v>43297.413999999997</v>
      </c>
      <c r="Q72">
        <v>4218716.5</v>
      </c>
      <c r="R72">
        <v>2410572</v>
      </c>
      <c r="S72">
        <v>21408.828000000001</v>
      </c>
      <c r="T72">
        <v>0</v>
      </c>
      <c r="U72">
        <v>347842.97</v>
      </c>
      <c r="V72">
        <v>1004916.7</v>
      </c>
      <c r="W72">
        <v>310123.12</v>
      </c>
      <c r="X72">
        <v>102767.76</v>
      </c>
      <c r="Y72">
        <v>8529635</v>
      </c>
      <c r="Z72">
        <v>-65165</v>
      </c>
      <c r="AA72">
        <v>-0.77</v>
      </c>
      <c r="AC72" s="2">
        <f>(F72-R72)-(base!F72-base!R72)</f>
        <v>362422.94999999995</v>
      </c>
      <c r="AD72">
        <f>base!F72-base!R72</f>
        <v>-2313705.67</v>
      </c>
      <c r="AE72" s="2">
        <f>P72-base!P72</f>
        <v>21383.708999999995</v>
      </c>
      <c r="AF72">
        <f>(base!K72-base!W72)</f>
        <v>-189068.7218</v>
      </c>
      <c r="AG72">
        <f t="shared" si="2"/>
        <v>-308743.3947</v>
      </c>
      <c r="AH72">
        <f t="shared" si="3"/>
        <v>-119674.67290000001</v>
      </c>
    </row>
    <row r="73" spans="1:34" x14ac:dyDescent="0.25">
      <c r="A73" s="1">
        <v>34608</v>
      </c>
      <c r="B73">
        <v>862092.1</v>
      </c>
      <c r="C73">
        <v>0</v>
      </c>
      <c r="D73">
        <v>0</v>
      </c>
      <c r="E73">
        <v>6567355.5</v>
      </c>
      <c r="F73">
        <v>444805.97</v>
      </c>
      <c r="G73">
        <v>173149.69</v>
      </c>
      <c r="H73">
        <v>307060.7</v>
      </c>
      <c r="I73">
        <v>0</v>
      </c>
      <c r="J73">
        <v>0</v>
      </c>
      <c r="K73">
        <v>1376.1857</v>
      </c>
      <c r="L73">
        <v>0</v>
      </c>
      <c r="M73">
        <v>8355839.5</v>
      </c>
      <c r="N73">
        <v>42775.413999999997</v>
      </c>
      <c r="O73">
        <v>0</v>
      </c>
      <c r="P73">
        <v>39057.21</v>
      </c>
      <c r="Q73">
        <v>4212203.5</v>
      </c>
      <c r="R73">
        <v>2402340.5</v>
      </c>
      <c r="S73">
        <v>25294.136999999999</v>
      </c>
      <c r="T73">
        <v>0</v>
      </c>
      <c r="U73">
        <v>296495.88</v>
      </c>
      <c r="V73">
        <v>1000602.5</v>
      </c>
      <c r="W73">
        <v>292737.62</v>
      </c>
      <c r="X73">
        <v>102356.34</v>
      </c>
      <c r="Y73">
        <v>8413863</v>
      </c>
      <c r="Z73">
        <v>-58023.5</v>
      </c>
      <c r="AA73">
        <v>-0.69</v>
      </c>
      <c r="AC73" s="2">
        <f>(F73-R73)-(base!F73-base!R73)</f>
        <v>187278.3899999999</v>
      </c>
      <c r="AD73">
        <f>base!F73-base!R73</f>
        <v>-2144812.92</v>
      </c>
      <c r="AE73" s="2">
        <f>P73-base!P73</f>
        <v>8327.8389999999999</v>
      </c>
      <c r="AF73">
        <f>(base!K73-base!W73)</f>
        <v>-194072.79240000001</v>
      </c>
      <c r="AG73">
        <f t="shared" si="2"/>
        <v>-291361.43430000002</v>
      </c>
      <c r="AH73">
        <f t="shared" si="3"/>
        <v>-97288.641900000017</v>
      </c>
    </row>
    <row r="74" spans="1:34" x14ac:dyDescent="0.25">
      <c r="A74" s="1">
        <v>34639</v>
      </c>
      <c r="B74">
        <v>679765.8</v>
      </c>
      <c r="C74">
        <v>0</v>
      </c>
      <c r="D74">
        <v>0</v>
      </c>
      <c r="E74">
        <v>6556838.5</v>
      </c>
      <c r="F74">
        <v>455113.38</v>
      </c>
      <c r="G74">
        <v>171945.19</v>
      </c>
      <c r="H74">
        <v>287830.21999999997</v>
      </c>
      <c r="I74">
        <v>0</v>
      </c>
      <c r="J74">
        <v>0</v>
      </c>
      <c r="K74">
        <v>1389.0588</v>
      </c>
      <c r="L74">
        <v>0</v>
      </c>
      <c r="M74">
        <v>8152882</v>
      </c>
      <c r="N74">
        <v>77440.445000000007</v>
      </c>
      <c r="O74">
        <v>0</v>
      </c>
      <c r="P74">
        <v>31009.578000000001</v>
      </c>
      <c r="Q74">
        <v>4213108</v>
      </c>
      <c r="R74">
        <v>2381767</v>
      </c>
      <c r="S74">
        <v>19894.888999999999</v>
      </c>
      <c r="T74">
        <v>0</v>
      </c>
      <c r="U74">
        <v>212099.72</v>
      </c>
      <c r="V74">
        <v>1005654.6</v>
      </c>
      <c r="W74">
        <v>215071.8</v>
      </c>
      <c r="X74">
        <v>6302.1350000000002</v>
      </c>
      <c r="Y74">
        <v>8162348</v>
      </c>
      <c r="Z74">
        <v>-9466</v>
      </c>
      <c r="AA74">
        <v>-0.12</v>
      </c>
      <c r="AC74" s="2">
        <f>(F74-R74)-(base!F74-base!R74)</f>
        <v>85168.319999999832</v>
      </c>
      <c r="AD74">
        <f>base!F74-base!R74</f>
        <v>-2011821.94</v>
      </c>
      <c r="AE74" s="2">
        <f>P74-base!P74</f>
        <v>-7589.9689999999973</v>
      </c>
      <c r="AF74">
        <f>(base!K74-base!W74)</f>
        <v>-257476.01949999999</v>
      </c>
      <c r="AG74">
        <f t="shared" si="2"/>
        <v>-213682.74119999999</v>
      </c>
      <c r="AH74">
        <f t="shared" si="3"/>
        <v>43793.278300000005</v>
      </c>
    </row>
    <row r="75" spans="1:34" x14ac:dyDescent="0.25">
      <c r="A75" s="1">
        <v>34646</v>
      </c>
      <c r="B75">
        <v>1111269.2</v>
      </c>
      <c r="C75">
        <v>0</v>
      </c>
      <c r="D75">
        <v>0</v>
      </c>
      <c r="E75">
        <v>6550472</v>
      </c>
      <c r="F75">
        <v>1141181.8999999999</v>
      </c>
      <c r="G75">
        <v>157136.28</v>
      </c>
      <c r="H75">
        <v>1077944.8999999999</v>
      </c>
      <c r="I75">
        <v>0</v>
      </c>
      <c r="J75">
        <v>0</v>
      </c>
      <c r="K75">
        <v>1441.9589000000001</v>
      </c>
      <c r="L75">
        <v>0</v>
      </c>
      <c r="M75">
        <v>10039446</v>
      </c>
      <c r="N75">
        <v>1568534.8</v>
      </c>
      <c r="O75">
        <v>0</v>
      </c>
      <c r="P75">
        <v>21424.74</v>
      </c>
      <c r="Q75">
        <v>4225594</v>
      </c>
      <c r="R75">
        <v>2751635.5</v>
      </c>
      <c r="S75">
        <v>23276.947</v>
      </c>
      <c r="T75">
        <v>0</v>
      </c>
      <c r="U75">
        <v>17804.682000000001</v>
      </c>
      <c r="V75">
        <v>1021742.44</v>
      </c>
      <c r="W75">
        <v>169077.19</v>
      </c>
      <c r="X75">
        <v>0.23400000000000001</v>
      </c>
      <c r="Y75">
        <v>9799090</v>
      </c>
      <c r="Z75">
        <v>240356</v>
      </c>
      <c r="AA75">
        <v>2.42</v>
      </c>
      <c r="AC75" s="2">
        <f>(F75-R75)-(base!F75-base!R75)</f>
        <v>324594.47999999975</v>
      </c>
      <c r="AD75">
        <f>base!F75-base!R75</f>
        <v>-1935048.0799999998</v>
      </c>
      <c r="AE75" s="2">
        <f>P75-base!P75</f>
        <v>-21987.263999999999</v>
      </c>
      <c r="AF75">
        <f>(base!K75-base!W75)</f>
        <v>-269999.56400000001</v>
      </c>
      <c r="AG75">
        <f t="shared" si="2"/>
        <v>-167635.2311</v>
      </c>
      <c r="AH75">
        <f t="shared" si="3"/>
        <v>102364.33290000001</v>
      </c>
    </row>
    <row r="76" spans="1:34" x14ac:dyDescent="0.25">
      <c r="A76" s="1">
        <v>34648</v>
      </c>
      <c r="B76">
        <v>509838.62</v>
      </c>
      <c r="C76">
        <v>0</v>
      </c>
      <c r="D76">
        <v>0</v>
      </c>
      <c r="E76">
        <v>6545517</v>
      </c>
      <c r="F76">
        <v>3065622.2</v>
      </c>
      <c r="G76">
        <v>204270.47</v>
      </c>
      <c r="H76">
        <v>1356929</v>
      </c>
      <c r="I76">
        <v>0</v>
      </c>
      <c r="J76">
        <v>0</v>
      </c>
      <c r="K76">
        <v>1532.4996000000001</v>
      </c>
      <c r="L76">
        <v>0</v>
      </c>
      <c r="M76">
        <v>11683709</v>
      </c>
      <c r="N76">
        <v>4043128.5</v>
      </c>
      <c r="O76">
        <v>0</v>
      </c>
      <c r="P76">
        <v>21447.040000000001</v>
      </c>
      <c r="Q76">
        <v>4230647.5</v>
      </c>
      <c r="R76">
        <v>2135131.7999999998</v>
      </c>
      <c r="S76">
        <v>14611.198</v>
      </c>
      <c r="T76">
        <v>0</v>
      </c>
      <c r="U76">
        <v>763.90009999999995</v>
      </c>
      <c r="V76">
        <v>1028408.4</v>
      </c>
      <c r="W76">
        <v>169400.17</v>
      </c>
      <c r="X76">
        <v>0</v>
      </c>
      <c r="Y76">
        <v>11643538</v>
      </c>
      <c r="Z76">
        <v>40171</v>
      </c>
      <c r="AA76">
        <v>0.34</v>
      </c>
      <c r="AC76" s="2">
        <f>(F76-R76)-(base!F76-base!R76)</f>
        <v>2883957.2200000007</v>
      </c>
      <c r="AD76">
        <f>base!F76-base!R76</f>
        <v>-1953466.8200000003</v>
      </c>
      <c r="AE76" s="2">
        <f>P76-base!P76</f>
        <v>-21854.43</v>
      </c>
      <c r="AF76">
        <f>(base!K76-base!W76)</f>
        <v>-270249.54479999997</v>
      </c>
      <c r="AG76">
        <f t="shared" si="2"/>
        <v>-167867.6704</v>
      </c>
      <c r="AH76">
        <f t="shared" si="3"/>
        <v>102381.87439999997</v>
      </c>
    </row>
    <row r="77" spans="1:34" x14ac:dyDescent="0.25">
      <c r="A77" s="1">
        <v>34669</v>
      </c>
      <c r="B77">
        <v>648180.19999999995</v>
      </c>
      <c r="C77">
        <v>0</v>
      </c>
      <c r="D77">
        <v>0</v>
      </c>
      <c r="E77">
        <v>6537315.5</v>
      </c>
      <c r="F77">
        <v>732914.56</v>
      </c>
      <c r="G77">
        <v>152267.53</v>
      </c>
      <c r="H77">
        <v>1072901.5</v>
      </c>
      <c r="I77">
        <v>0</v>
      </c>
      <c r="J77">
        <v>0</v>
      </c>
      <c r="K77">
        <v>1430.3539000000001</v>
      </c>
      <c r="L77">
        <v>0</v>
      </c>
      <c r="M77">
        <v>9145009</v>
      </c>
      <c r="N77">
        <v>864305.7</v>
      </c>
      <c r="O77">
        <v>0</v>
      </c>
      <c r="P77">
        <v>21592.120999999999</v>
      </c>
      <c r="Q77">
        <v>4246278</v>
      </c>
      <c r="R77">
        <v>2732671.2</v>
      </c>
      <c r="S77">
        <v>26399.469000000001</v>
      </c>
      <c r="T77">
        <v>0</v>
      </c>
      <c r="U77">
        <v>5854.1367</v>
      </c>
      <c r="V77">
        <v>1075485.1000000001</v>
      </c>
      <c r="W77">
        <v>170673.67</v>
      </c>
      <c r="X77">
        <v>0</v>
      </c>
      <c r="Y77">
        <v>9143260</v>
      </c>
      <c r="Z77">
        <v>1749</v>
      </c>
      <c r="AA77">
        <v>0.02</v>
      </c>
      <c r="AC77" s="2">
        <f>(F77-R77)-(base!F77-base!R77)</f>
        <v>-31498.300000000047</v>
      </c>
      <c r="AD77">
        <f>base!F77-base!R77</f>
        <v>-1968258.34</v>
      </c>
      <c r="AE77" s="2">
        <f>P77-base!P77</f>
        <v>-17458.648999999998</v>
      </c>
      <c r="AF77">
        <f>(base!K77-base!W77)</f>
        <v>-252861.51130000001</v>
      </c>
      <c r="AG77">
        <f t="shared" si="2"/>
        <v>-169243.31610000003</v>
      </c>
      <c r="AH77">
        <f t="shared" si="3"/>
        <v>83618.195199999987</v>
      </c>
    </row>
    <row r="78" spans="1:34" x14ac:dyDescent="0.25">
      <c r="A78" s="1">
        <v>34700</v>
      </c>
      <c r="B78">
        <v>490042.94</v>
      </c>
      <c r="C78">
        <v>0</v>
      </c>
      <c r="D78">
        <v>0</v>
      </c>
      <c r="E78">
        <v>6523751.5</v>
      </c>
      <c r="F78">
        <v>945076.6</v>
      </c>
      <c r="G78">
        <v>155863.29999999999</v>
      </c>
      <c r="H78">
        <v>1403467.2</v>
      </c>
      <c r="I78">
        <v>0</v>
      </c>
      <c r="J78">
        <v>0</v>
      </c>
      <c r="K78">
        <v>1480.5444</v>
      </c>
      <c r="L78">
        <v>0</v>
      </c>
      <c r="M78">
        <v>9519683</v>
      </c>
      <c r="N78">
        <v>1048283.1</v>
      </c>
      <c r="O78">
        <v>0</v>
      </c>
      <c r="P78">
        <v>18260.240000000002</v>
      </c>
      <c r="Q78">
        <v>4265268</v>
      </c>
      <c r="R78">
        <v>2878762.5</v>
      </c>
      <c r="S78">
        <v>19424.192999999999</v>
      </c>
      <c r="T78">
        <v>0</v>
      </c>
      <c r="U78">
        <v>521.31179999999995</v>
      </c>
      <c r="V78">
        <v>1132809.3999999999</v>
      </c>
      <c r="W78">
        <v>157539.64000000001</v>
      </c>
      <c r="X78">
        <v>0</v>
      </c>
      <c r="Y78">
        <v>9520869</v>
      </c>
      <c r="Z78">
        <v>-1186</v>
      </c>
      <c r="AA78">
        <v>-0.01</v>
      </c>
      <c r="AC78" s="2">
        <f>(F78-R78)-(base!F78-base!R78)</f>
        <v>733.73999999999069</v>
      </c>
      <c r="AD78">
        <f>base!F78-base!R78</f>
        <v>-1934419.64</v>
      </c>
      <c r="AE78" s="2">
        <f>P78-base!P78</f>
        <v>-12747.972999999998</v>
      </c>
      <c r="AF78">
        <f>(base!K78-base!W78)</f>
        <v>-209423.27779999998</v>
      </c>
      <c r="AG78">
        <f t="shared" si="2"/>
        <v>-156059.0956</v>
      </c>
      <c r="AH78">
        <f t="shared" si="3"/>
        <v>53364.182199999981</v>
      </c>
    </row>
    <row r="79" spans="1:34" x14ac:dyDescent="0.25">
      <c r="A79" s="1">
        <v>34708</v>
      </c>
      <c r="B79">
        <v>610259.5</v>
      </c>
      <c r="C79">
        <v>0</v>
      </c>
      <c r="D79">
        <v>0</v>
      </c>
      <c r="E79">
        <v>6465757.5</v>
      </c>
      <c r="F79">
        <v>11757227</v>
      </c>
      <c r="G79">
        <v>825057.75</v>
      </c>
      <c r="H79">
        <v>6923937.5</v>
      </c>
      <c r="I79">
        <v>0</v>
      </c>
      <c r="J79">
        <v>0</v>
      </c>
      <c r="K79">
        <v>2350.1390000000001</v>
      </c>
      <c r="L79">
        <v>0</v>
      </c>
      <c r="M79">
        <v>26584590</v>
      </c>
      <c r="N79">
        <v>18119836</v>
      </c>
      <c r="O79">
        <v>0</v>
      </c>
      <c r="P79">
        <v>18343.418000000001</v>
      </c>
      <c r="Q79">
        <v>4299109.5</v>
      </c>
      <c r="R79">
        <v>2146421</v>
      </c>
      <c r="S79">
        <v>831.76279999999997</v>
      </c>
      <c r="T79">
        <v>0</v>
      </c>
      <c r="U79">
        <v>1263.0044</v>
      </c>
      <c r="V79">
        <v>1408471.1</v>
      </c>
      <c r="W79">
        <v>179251.97</v>
      </c>
      <c r="X79">
        <v>0</v>
      </c>
      <c r="Y79">
        <v>26173532</v>
      </c>
      <c r="Z79">
        <v>411058</v>
      </c>
      <c r="AA79">
        <v>1.56</v>
      </c>
      <c r="AC79" s="2">
        <f>(F79-R79)-(base!F79-base!R79)</f>
        <v>11234591.199999999</v>
      </c>
      <c r="AD79">
        <f>base!F79-base!R79</f>
        <v>-1623785.2000000002</v>
      </c>
      <c r="AE79" s="2">
        <f>P79-base!P79</f>
        <v>-3080.4619999999995</v>
      </c>
      <c r="AF79">
        <f>(base!K79-base!W79)</f>
        <v>-163246.48509999999</v>
      </c>
      <c r="AG79">
        <f t="shared" si="2"/>
        <v>-176901.83100000001</v>
      </c>
      <c r="AH79">
        <f t="shared" si="3"/>
        <v>-13655.345900000015</v>
      </c>
    </row>
    <row r="80" spans="1:34" x14ac:dyDescent="0.25">
      <c r="A80" s="1">
        <v>34709</v>
      </c>
      <c r="B80">
        <v>532809.25</v>
      </c>
      <c r="C80">
        <v>0</v>
      </c>
      <c r="D80">
        <v>0</v>
      </c>
      <c r="E80">
        <v>6454809</v>
      </c>
      <c r="F80">
        <v>7812134</v>
      </c>
      <c r="G80">
        <v>812589.56</v>
      </c>
      <c r="H80">
        <v>8575308</v>
      </c>
      <c r="I80">
        <v>0</v>
      </c>
      <c r="J80">
        <v>0</v>
      </c>
      <c r="K80">
        <v>2310.7649999999999</v>
      </c>
      <c r="L80">
        <v>0</v>
      </c>
      <c r="M80">
        <v>24189960</v>
      </c>
      <c r="N80">
        <v>15389876</v>
      </c>
      <c r="O80">
        <v>0</v>
      </c>
      <c r="P80">
        <v>18354.498</v>
      </c>
      <c r="Q80">
        <v>4317684.5</v>
      </c>
      <c r="R80">
        <v>2686734.8</v>
      </c>
      <c r="S80">
        <v>195.6884</v>
      </c>
      <c r="T80">
        <v>0</v>
      </c>
      <c r="U80">
        <v>2086.7222000000002</v>
      </c>
      <c r="V80">
        <v>1436246.9</v>
      </c>
      <c r="W80">
        <v>179188.69</v>
      </c>
      <c r="X80">
        <v>0</v>
      </c>
      <c r="Y80">
        <v>24030364</v>
      </c>
      <c r="Z80">
        <v>159596</v>
      </c>
      <c r="AA80">
        <v>0.66</v>
      </c>
      <c r="AC80" s="2">
        <f>(F80-R80)-(base!F80-base!R80)</f>
        <v>7131090.2000000002</v>
      </c>
      <c r="AD80">
        <f>base!F80-base!R80</f>
        <v>-2005691</v>
      </c>
      <c r="AE80" s="2">
        <f>P80-base!P80</f>
        <v>-3236.5879999999997</v>
      </c>
      <c r="AF80">
        <f>(base!K80-base!W80)</f>
        <v>-164806.0067</v>
      </c>
      <c r="AG80">
        <f t="shared" si="2"/>
        <v>-176877.92499999999</v>
      </c>
      <c r="AH80">
        <f t="shared" si="3"/>
        <v>-12071.91829999999</v>
      </c>
    </row>
    <row r="81" spans="1:34" x14ac:dyDescent="0.25">
      <c r="A81" s="1">
        <v>34731</v>
      </c>
      <c r="B81">
        <v>1659848</v>
      </c>
      <c r="C81">
        <v>0</v>
      </c>
      <c r="D81">
        <v>0</v>
      </c>
      <c r="E81">
        <v>6465394.5</v>
      </c>
      <c r="F81">
        <v>1310109</v>
      </c>
      <c r="G81">
        <v>242705.03</v>
      </c>
      <c r="H81">
        <v>5759563</v>
      </c>
      <c r="I81">
        <v>0</v>
      </c>
      <c r="J81">
        <v>0</v>
      </c>
      <c r="K81">
        <v>1796.1695999999999</v>
      </c>
      <c r="L81">
        <v>0</v>
      </c>
      <c r="M81">
        <v>15439416</v>
      </c>
      <c r="N81">
        <v>4530071</v>
      </c>
      <c r="O81">
        <v>0</v>
      </c>
      <c r="P81">
        <v>18454.271000000001</v>
      </c>
      <c r="Q81">
        <v>4355208</v>
      </c>
      <c r="R81">
        <v>4812377</v>
      </c>
      <c r="S81">
        <v>42181.71</v>
      </c>
      <c r="T81">
        <v>0</v>
      </c>
      <c r="U81">
        <v>7404.7120000000004</v>
      </c>
      <c r="V81">
        <v>1522085.5</v>
      </c>
      <c r="W81">
        <v>178699.36</v>
      </c>
      <c r="X81">
        <v>0</v>
      </c>
      <c r="Y81">
        <v>15466483</v>
      </c>
      <c r="Z81">
        <v>-27067</v>
      </c>
      <c r="AA81">
        <v>-0.18</v>
      </c>
      <c r="AC81" s="2">
        <f>(F81-R81)-(base!F81-base!R81)</f>
        <v>-1565321.8000000003</v>
      </c>
      <c r="AD81">
        <f>base!F81-base!R81</f>
        <v>-1936946.1999999997</v>
      </c>
      <c r="AE81" s="2">
        <f>P81-base!P81</f>
        <v>189.16900000000169</v>
      </c>
      <c r="AF81">
        <f>(base!K81-base!W81)</f>
        <v>-151598.32629999999</v>
      </c>
      <c r="AG81">
        <f t="shared" si="2"/>
        <v>-176903.19039999999</v>
      </c>
      <c r="AH81">
        <f t="shared" si="3"/>
        <v>-25304.864100000006</v>
      </c>
    </row>
    <row r="82" spans="1:34" x14ac:dyDescent="0.25">
      <c r="A82" s="1">
        <v>34759</v>
      </c>
      <c r="B82">
        <v>1744319.1</v>
      </c>
      <c r="C82">
        <v>0</v>
      </c>
      <c r="D82">
        <v>0</v>
      </c>
      <c r="E82">
        <v>6502721</v>
      </c>
      <c r="F82">
        <v>474608.16</v>
      </c>
      <c r="G82">
        <v>157398.42000000001</v>
      </c>
      <c r="H82">
        <v>1790439.9</v>
      </c>
      <c r="I82">
        <v>0</v>
      </c>
      <c r="J82">
        <v>0</v>
      </c>
      <c r="K82">
        <v>1503.3240000000001</v>
      </c>
      <c r="L82">
        <v>0</v>
      </c>
      <c r="M82">
        <v>10670989</v>
      </c>
      <c r="N82">
        <v>1242111</v>
      </c>
      <c r="O82">
        <v>0</v>
      </c>
      <c r="P82">
        <v>18455.328000000001</v>
      </c>
      <c r="Q82">
        <v>4300597</v>
      </c>
      <c r="R82">
        <v>3505177.5</v>
      </c>
      <c r="S82">
        <v>74489.195000000007</v>
      </c>
      <c r="T82">
        <v>0</v>
      </c>
      <c r="U82">
        <v>18338.627</v>
      </c>
      <c r="V82">
        <v>1366295.2</v>
      </c>
      <c r="W82">
        <v>142749.54999999999</v>
      </c>
      <c r="X82">
        <v>0</v>
      </c>
      <c r="Y82">
        <v>10668214</v>
      </c>
      <c r="Z82">
        <v>2775</v>
      </c>
      <c r="AA82">
        <v>0.03</v>
      </c>
      <c r="AC82" s="2">
        <f>(F82-R82)-(base!F82-base!R82)</f>
        <v>-7958968.3399999999</v>
      </c>
      <c r="AD82">
        <f>base!F82-base!R82</f>
        <v>4928399</v>
      </c>
      <c r="AE82" s="2">
        <f>P82-base!P82</f>
        <v>118.61100000000079</v>
      </c>
      <c r="AF82">
        <f>(base!K82-base!W82)</f>
        <v>-138403.8382</v>
      </c>
      <c r="AG82">
        <f t="shared" si="2"/>
        <v>-141246.226</v>
      </c>
      <c r="AH82">
        <f t="shared" si="3"/>
        <v>-2842.3877999999968</v>
      </c>
    </row>
    <row r="83" spans="1:34" x14ac:dyDescent="0.25">
      <c r="A83" s="1">
        <v>34790</v>
      </c>
      <c r="B83">
        <v>1990491.9</v>
      </c>
      <c r="C83">
        <v>0</v>
      </c>
      <c r="D83">
        <v>0</v>
      </c>
      <c r="E83">
        <v>6493616.5</v>
      </c>
      <c r="F83">
        <v>717254.8</v>
      </c>
      <c r="G83">
        <v>157140.66</v>
      </c>
      <c r="H83">
        <v>3549195.5</v>
      </c>
      <c r="I83">
        <v>0</v>
      </c>
      <c r="J83">
        <v>0</v>
      </c>
      <c r="K83">
        <v>1617.4349</v>
      </c>
      <c r="L83">
        <v>0</v>
      </c>
      <c r="M83">
        <v>12909317</v>
      </c>
      <c r="N83">
        <v>2310886.7999999998</v>
      </c>
      <c r="O83">
        <v>0</v>
      </c>
      <c r="P83">
        <v>18535.513999999999</v>
      </c>
      <c r="Q83">
        <v>4301606.5</v>
      </c>
      <c r="R83">
        <v>4449524</v>
      </c>
      <c r="S83">
        <v>93063.76</v>
      </c>
      <c r="T83">
        <v>0</v>
      </c>
      <c r="U83">
        <v>23318.583999999999</v>
      </c>
      <c r="V83">
        <v>1544506.1</v>
      </c>
      <c r="W83">
        <v>178199.8</v>
      </c>
      <c r="X83">
        <v>0</v>
      </c>
      <c r="Y83">
        <v>12919642</v>
      </c>
      <c r="Z83">
        <v>-10325</v>
      </c>
      <c r="AA83">
        <v>-0.08</v>
      </c>
      <c r="AC83" s="2">
        <f>(F83-R83)-(base!F83-base!R83)</f>
        <v>-13332694</v>
      </c>
      <c r="AD83">
        <f>base!F83-base!R83</f>
        <v>9600424.8000000007</v>
      </c>
      <c r="AE83" s="2">
        <f>P83-base!P83</f>
        <v>191.97699999999895</v>
      </c>
      <c r="AF83">
        <f>(base!K83-base!W83)</f>
        <v>-138404.53700000001</v>
      </c>
      <c r="AG83">
        <f t="shared" si="2"/>
        <v>-176582.3651</v>
      </c>
      <c r="AH83">
        <f t="shared" si="3"/>
        <v>-38177.828099999984</v>
      </c>
    </row>
    <row r="84" spans="1:34" x14ac:dyDescent="0.25">
      <c r="A84" s="1">
        <v>34820</v>
      </c>
      <c r="B84">
        <v>998458.06</v>
      </c>
      <c r="C84">
        <v>0</v>
      </c>
      <c r="D84">
        <v>0</v>
      </c>
      <c r="E84">
        <v>6516189</v>
      </c>
      <c r="F84">
        <v>1097404</v>
      </c>
      <c r="G84">
        <v>178426.7</v>
      </c>
      <c r="H84">
        <v>2077204</v>
      </c>
      <c r="I84">
        <v>0</v>
      </c>
      <c r="J84">
        <v>0</v>
      </c>
      <c r="K84">
        <v>1591.3910000000001</v>
      </c>
      <c r="L84">
        <v>0</v>
      </c>
      <c r="M84">
        <v>10869273</v>
      </c>
      <c r="N84">
        <v>1747544.5</v>
      </c>
      <c r="O84">
        <v>0</v>
      </c>
      <c r="P84">
        <v>22310.467000000001</v>
      </c>
      <c r="Q84">
        <v>4278451.5</v>
      </c>
      <c r="R84">
        <v>3176464.8</v>
      </c>
      <c r="S84">
        <v>48910.22</v>
      </c>
      <c r="T84">
        <v>0</v>
      </c>
      <c r="U84">
        <v>9172.77</v>
      </c>
      <c r="V84">
        <v>1412781.9</v>
      </c>
      <c r="W84">
        <v>160081.67000000001</v>
      </c>
      <c r="X84">
        <v>0</v>
      </c>
      <c r="Y84">
        <v>10855718</v>
      </c>
      <c r="Z84">
        <v>13555</v>
      </c>
      <c r="AA84">
        <v>0.12</v>
      </c>
      <c r="AC84" s="2">
        <f>(F84-R84)-(base!F84-base!R84)</f>
        <v>-7193696.5999999996</v>
      </c>
      <c r="AD84">
        <f>base!F84-base!R84</f>
        <v>5114635.8</v>
      </c>
      <c r="AE84" s="2">
        <f>P84-base!P84</f>
        <v>3955.8130000000019</v>
      </c>
      <c r="AF84">
        <f>(base!K84-base!W84)</f>
        <v>-138418.4497</v>
      </c>
      <c r="AG84">
        <f t="shared" si="2"/>
        <v>-158490.27900000001</v>
      </c>
      <c r="AH84">
        <f t="shared" si="3"/>
        <v>-20071.829300000012</v>
      </c>
    </row>
    <row r="85" spans="1:34" x14ac:dyDescent="0.25">
      <c r="A85" s="1">
        <v>34851</v>
      </c>
      <c r="B85">
        <v>1581469.4</v>
      </c>
      <c r="C85">
        <v>0</v>
      </c>
      <c r="D85">
        <v>0</v>
      </c>
      <c r="E85">
        <v>6531522</v>
      </c>
      <c r="F85">
        <v>417623.12</v>
      </c>
      <c r="G85">
        <v>162231.85999999999</v>
      </c>
      <c r="H85">
        <v>1489910.9</v>
      </c>
      <c r="I85">
        <v>0</v>
      </c>
      <c r="J85">
        <v>0</v>
      </c>
      <c r="K85">
        <v>1471.2852</v>
      </c>
      <c r="L85">
        <v>0</v>
      </c>
      <c r="M85">
        <v>10184229</v>
      </c>
      <c r="N85">
        <v>857982.94</v>
      </c>
      <c r="O85">
        <v>0</v>
      </c>
      <c r="P85">
        <v>31495.224999999999</v>
      </c>
      <c r="Q85">
        <v>4256677</v>
      </c>
      <c r="R85">
        <v>3251466</v>
      </c>
      <c r="S85">
        <v>34698.04</v>
      </c>
      <c r="T85">
        <v>0</v>
      </c>
      <c r="U85">
        <v>211473.58</v>
      </c>
      <c r="V85">
        <v>1319940.1000000001</v>
      </c>
      <c r="W85">
        <v>181483.61</v>
      </c>
      <c r="X85">
        <v>35079.241999999998</v>
      </c>
      <c r="Y85">
        <v>10180296</v>
      </c>
      <c r="Z85">
        <v>3933</v>
      </c>
      <c r="AA85">
        <v>0.04</v>
      </c>
      <c r="AC85" s="2">
        <f>(F85-R85)-(base!F85-base!R85)</f>
        <v>674245.62000000011</v>
      </c>
      <c r="AD85">
        <f>base!F85-base!R85</f>
        <v>-3508088.5</v>
      </c>
      <c r="AE85" s="2">
        <f>P85-base!P85</f>
        <v>13040.986999999997</v>
      </c>
      <c r="AF85">
        <f>(base!K85-base!W85)</f>
        <v>-138392.54919999998</v>
      </c>
      <c r="AG85">
        <f t="shared" si="2"/>
        <v>-180012.32479999997</v>
      </c>
      <c r="AH85">
        <f t="shared" si="3"/>
        <v>-41619.775599999994</v>
      </c>
    </row>
    <row r="86" spans="1:34" x14ac:dyDescent="0.25">
      <c r="A86" s="1">
        <v>34881</v>
      </c>
      <c r="B86">
        <v>1709880.5</v>
      </c>
      <c r="C86">
        <v>0</v>
      </c>
      <c r="D86">
        <v>0</v>
      </c>
      <c r="E86">
        <v>6555145.5</v>
      </c>
      <c r="F86">
        <v>445068.06</v>
      </c>
      <c r="G86">
        <v>178129.67</v>
      </c>
      <c r="H86">
        <v>1095895.3999999999</v>
      </c>
      <c r="I86">
        <v>0</v>
      </c>
      <c r="J86">
        <v>0</v>
      </c>
      <c r="K86">
        <v>1437.4745</v>
      </c>
      <c r="L86">
        <v>0</v>
      </c>
      <c r="M86">
        <v>9985556</v>
      </c>
      <c r="N86">
        <v>576410.4</v>
      </c>
      <c r="O86">
        <v>0</v>
      </c>
      <c r="P86">
        <v>39715.722999999998</v>
      </c>
      <c r="Q86">
        <v>4235097.5</v>
      </c>
      <c r="R86">
        <v>2893034</v>
      </c>
      <c r="S86">
        <v>20495.793000000001</v>
      </c>
      <c r="T86">
        <v>0</v>
      </c>
      <c r="U86">
        <v>645020.19999999995</v>
      </c>
      <c r="V86">
        <v>1228678.5</v>
      </c>
      <c r="W86">
        <v>288345.3</v>
      </c>
      <c r="X86">
        <v>111281.06</v>
      </c>
      <c r="Y86">
        <v>10038078</v>
      </c>
      <c r="Z86">
        <v>-52522</v>
      </c>
      <c r="AA86">
        <v>-0.52</v>
      </c>
      <c r="AC86" s="2">
        <f>(F86-R86)-(base!F86-base!R86)</f>
        <v>586225</v>
      </c>
      <c r="AD86">
        <f>base!F86-base!R86</f>
        <v>-3034190.94</v>
      </c>
      <c r="AE86" s="2">
        <f>P86-base!P86</f>
        <v>21260.456999999999</v>
      </c>
      <c r="AF86">
        <f>(base!K86-base!W86)</f>
        <v>-137987.98990000002</v>
      </c>
      <c r="AG86">
        <f t="shared" si="2"/>
        <v>-286907.82549999998</v>
      </c>
      <c r="AH86">
        <f t="shared" si="3"/>
        <v>-148919.83559999996</v>
      </c>
    </row>
    <row r="87" spans="1:34" x14ac:dyDescent="0.25">
      <c r="A87" s="1">
        <v>34912</v>
      </c>
      <c r="B87">
        <v>1581760.6</v>
      </c>
      <c r="C87">
        <v>0</v>
      </c>
      <c r="D87">
        <v>0</v>
      </c>
      <c r="E87">
        <v>6567468.5</v>
      </c>
      <c r="F87">
        <v>461564.66</v>
      </c>
      <c r="G87">
        <v>177270.11</v>
      </c>
      <c r="H87">
        <v>871055.2</v>
      </c>
      <c r="I87">
        <v>0</v>
      </c>
      <c r="J87">
        <v>0</v>
      </c>
      <c r="K87">
        <v>1437.2704000000001</v>
      </c>
      <c r="L87">
        <v>0</v>
      </c>
      <c r="M87">
        <v>9660556</v>
      </c>
      <c r="N87">
        <v>408620.53</v>
      </c>
      <c r="O87">
        <v>0</v>
      </c>
      <c r="P87">
        <v>45126.11</v>
      </c>
      <c r="Q87">
        <v>4221564.5</v>
      </c>
      <c r="R87">
        <v>2679431</v>
      </c>
      <c r="S87">
        <v>14798.717000000001</v>
      </c>
      <c r="T87">
        <v>0</v>
      </c>
      <c r="U87">
        <v>779259.44</v>
      </c>
      <c r="V87">
        <v>1152553.5</v>
      </c>
      <c r="W87">
        <v>295201.65999999997</v>
      </c>
      <c r="X87">
        <v>113507.58</v>
      </c>
      <c r="Y87">
        <v>9710064</v>
      </c>
      <c r="Z87">
        <v>-49508</v>
      </c>
      <c r="AA87">
        <v>-0.51</v>
      </c>
      <c r="AC87" s="2">
        <f>(F87-R87)-(base!F87-base!R87)</f>
        <v>-13962394.539999999</v>
      </c>
      <c r="AD87">
        <f>base!F87-base!R87</f>
        <v>11744528.199999999</v>
      </c>
      <c r="AE87" s="2">
        <f>P87-base!P87</f>
        <v>26665.83</v>
      </c>
      <c r="AF87">
        <f>(base!K87-base!W87)</f>
        <v>-138241.22020000001</v>
      </c>
      <c r="AG87">
        <f t="shared" si="2"/>
        <v>-293764.38959999999</v>
      </c>
      <c r="AH87">
        <f t="shared" si="3"/>
        <v>-155523.16939999998</v>
      </c>
    </row>
    <row r="88" spans="1:34" x14ac:dyDescent="0.25">
      <c r="A88" s="1">
        <v>34943</v>
      </c>
      <c r="B88">
        <v>1175922.1000000001</v>
      </c>
      <c r="C88">
        <v>0</v>
      </c>
      <c r="D88">
        <v>0</v>
      </c>
      <c r="E88">
        <v>6572976</v>
      </c>
      <c r="F88">
        <v>464827.38</v>
      </c>
      <c r="G88">
        <v>178737.19</v>
      </c>
      <c r="H88">
        <v>720571.44</v>
      </c>
      <c r="I88">
        <v>0</v>
      </c>
      <c r="J88">
        <v>0</v>
      </c>
      <c r="K88">
        <v>1412.5564999999999</v>
      </c>
      <c r="L88">
        <v>0</v>
      </c>
      <c r="M88">
        <v>9114447</v>
      </c>
      <c r="N88">
        <v>302078.56</v>
      </c>
      <c r="O88">
        <v>0</v>
      </c>
      <c r="P88">
        <v>45323.93</v>
      </c>
      <c r="Q88">
        <v>4213875.5</v>
      </c>
      <c r="R88">
        <v>2593574</v>
      </c>
      <c r="S88">
        <v>16301.718999999999</v>
      </c>
      <c r="T88">
        <v>0</v>
      </c>
      <c r="U88">
        <v>462056.06</v>
      </c>
      <c r="V88">
        <v>1114828.6000000001</v>
      </c>
      <c r="W88">
        <v>310681.53000000003</v>
      </c>
      <c r="X88">
        <v>115509.21</v>
      </c>
      <c r="Y88">
        <v>9174229</v>
      </c>
      <c r="Z88">
        <v>-59782</v>
      </c>
      <c r="AA88">
        <v>-0.65</v>
      </c>
      <c r="AC88" s="2">
        <f>(F88-R88)-(base!F88-base!R88)</f>
        <v>1629059.48</v>
      </c>
      <c r="AD88">
        <f>base!F88-base!R88</f>
        <v>-3757806.1</v>
      </c>
      <c r="AE88" s="2">
        <f>P88-base!P88</f>
        <v>26788.620999999999</v>
      </c>
      <c r="AF88">
        <f>(base!K88-base!W88)</f>
        <v>-138163.56710000001</v>
      </c>
      <c r="AG88">
        <f t="shared" si="2"/>
        <v>-309268.97350000002</v>
      </c>
      <c r="AH88">
        <f t="shared" si="3"/>
        <v>-171105.40640000001</v>
      </c>
    </row>
    <row r="89" spans="1:34" x14ac:dyDescent="0.25">
      <c r="A89" s="1">
        <v>34973</v>
      </c>
      <c r="B89">
        <v>997086.75</v>
      </c>
      <c r="C89">
        <v>0</v>
      </c>
      <c r="D89">
        <v>0</v>
      </c>
      <c r="E89">
        <v>6571145</v>
      </c>
      <c r="F89">
        <v>466106.3</v>
      </c>
      <c r="G89">
        <v>178201.08</v>
      </c>
      <c r="H89">
        <v>606530</v>
      </c>
      <c r="I89">
        <v>0</v>
      </c>
      <c r="J89">
        <v>0</v>
      </c>
      <c r="K89">
        <v>1394.6841999999999</v>
      </c>
      <c r="L89">
        <v>0</v>
      </c>
      <c r="M89">
        <v>8820465</v>
      </c>
      <c r="N89">
        <v>256997.44</v>
      </c>
      <c r="O89">
        <v>0</v>
      </c>
      <c r="P89">
        <v>40871.519999999997</v>
      </c>
      <c r="Q89">
        <v>4211560.5</v>
      </c>
      <c r="R89">
        <v>2542776.7999999998</v>
      </c>
      <c r="S89">
        <v>16356.848</v>
      </c>
      <c r="T89">
        <v>0</v>
      </c>
      <c r="U89">
        <v>314921.28000000003</v>
      </c>
      <c r="V89">
        <v>1096246.8999999999</v>
      </c>
      <c r="W89">
        <v>296250.75</v>
      </c>
      <c r="X89">
        <v>104305.59</v>
      </c>
      <c r="Y89">
        <v>8880288</v>
      </c>
      <c r="Z89">
        <v>-59823</v>
      </c>
      <c r="AA89">
        <v>-0.68</v>
      </c>
      <c r="AC89" s="2">
        <f>(F89-R89)-(base!F89-base!R89)</f>
        <v>6633.8000000005122</v>
      </c>
      <c r="AD89">
        <f>base!F89-base!R89</f>
        <v>-2083304.3000000003</v>
      </c>
      <c r="AE89" s="2">
        <f>P89-base!P89</f>
        <v>18561.123999999996</v>
      </c>
      <c r="AF89">
        <f>(base!K89-base!W89)</f>
        <v>-155285.85759999999</v>
      </c>
      <c r="AG89">
        <f t="shared" si="2"/>
        <v>-294856.06579999998</v>
      </c>
      <c r="AH89">
        <f t="shared" si="3"/>
        <v>-139570.20819999999</v>
      </c>
    </row>
    <row r="90" spans="1:34" x14ac:dyDescent="0.25">
      <c r="A90" s="1">
        <v>35004</v>
      </c>
      <c r="B90">
        <v>835674.3</v>
      </c>
      <c r="C90">
        <v>0</v>
      </c>
      <c r="D90">
        <v>0</v>
      </c>
      <c r="E90">
        <v>6559817.5</v>
      </c>
      <c r="F90">
        <v>452328.16</v>
      </c>
      <c r="G90">
        <v>175920.02</v>
      </c>
      <c r="H90">
        <v>523378.34</v>
      </c>
      <c r="I90">
        <v>0</v>
      </c>
      <c r="J90">
        <v>0</v>
      </c>
      <c r="K90">
        <v>1410.6785</v>
      </c>
      <c r="L90">
        <v>0</v>
      </c>
      <c r="M90">
        <v>8548529</v>
      </c>
      <c r="N90">
        <v>290052.56</v>
      </c>
      <c r="O90">
        <v>0</v>
      </c>
      <c r="P90">
        <v>32362.728999999999</v>
      </c>
      <c r="Q90">
        <v>4215159.5</v>
      </c>
      <c r="R90">
        <v>2533325.2000000002</v>
      </c>
      <c r="S90">
        <v>17470.576000000001</v>
      </c>
      <c r="T90">
        <v>0</v>
      </c>
      <c r="U90">
        <v>151729.19</v>
      </c>
      <c r="V90">
        <v>1088565.5</v>
      </c>
      <c r="W90">
        <v>228421.31</v>
      </c>
      <c r="X90">
        <v>5695.8180000000002</v>
      </c>
      <c r="Y90">
        <v>8562782</v>
      </c>
      <c r="Z90">
        <v>-14253</v>
      </c>
      <c r="AA90">
        <v>-0.17</v>
      </c>
      <c r="AC90" s="2">
        <f>(F90-R90)-(base!F90-base!R90)</f>
        <v>758512.00999999954</v>
      </c>
      <c r="AD90">
        <f>base!F90-base!R90</f>
        <v>-2839509.05</v>
      </c>
      <c r="AE90" s="2">
        <f>P90-base!P90</f>
        <v>867.15299999999843</v>
      </c>
      <c r="AF90">
        <f>(base!K90-base!W90)</f>
        <v>-172483.2752</v>
      </c>
      <c r="AG90">
        <f t="shared" si="2"/>
        <v>-227010.63149999999</v>
      </c>
      <c r="AH90">
        <f t="shared" si="3"/>
        <v>-54527.356299999985</v>
      </c>
    </row>
    <row r="91" spans="1:34" x14ac:dyDescent="0.25">
      <c r="A91" s="1">
        <v>35034</v>
      </c>
      <c r="B91">
        <v>789220.8</v>
      </c>
      <c r="C91">
        <v>0</v>
      </c>
      <c r="D91">
        <v>0</v>
      </c>
      <c r="E91">
        <v>6550541</v>
      </c>
      <c r="F91">
        <v>460720.16</v>
      </c>
      <c r="G91">
        <v>167372.64000000001</v>
      </c>
      <c r="H91">
        <v>455697.9</v>
      </c>
      <c r="I91">
        <v>0</v>
      </c>
      <c r="J91">
        <v>0</v>
      </c>
      <c r="K91">
        <v>1417.9419</v>
      </c>
      <c r="L91">
        <v>0</v>
      </c>
      <c r="M91">
        <v>8424970</v>
      </c>
      <c r="N91">
        <v>206639.17</v>
      </c>
      <c r="O91">
        <v>0</v>
      </c>
      <c r="P91">
        <v>22353.186000000002</v>
      </c>
      <c r="Q91">
        <v>4219463</v>
      </c>
      <c r="R91">
        <v>2519812.7999999998</v>
      </c>
      <c r="S91">
        <v>14645.960999999999</v>
      </c>
      <c r="T91">
        <v>0</v>
      </c>
      <c r="U91">
        <v>178217.19</v>
      </c>
      <c r="V91">
        <v>1082234</v>
      </c>
      <c r="W91">
        <v>179746.4</v>
      </c>
      <c r="X91">
        <v>456.51389999999998</v>
      </c>
      <c r="Y91">
        <v>8423568</v>
      </c>
      <c r="Z91">
        <v>1402</v>
      </c>
      <c r="AA91">
        <v>0.02</v>
      </c>
      <c r="AC91" s="2">
        <f>(F91-R91)-(base!F91-base!R91)</f>
        <v>395708.03</v>
      </c>
      <c r="AD91">
        <f>base!F91-base!R91</f>
        <v>-2454800.67</v>
      </c>
      <c r="AE91" s="2">
        <f>P91-base!P91</f>
        <v>-17363.034</v>
      </c>
      <c r="AF91">
        <f>(base!K91-base!W91)</f>
        <v>-248412.79700000002</v>
      </c>
      <c r="AG91">
        <f t="shared" si="2"/>
        <v>-178328.45809999999</v>
      </c>
      <c r="AH91">
        <f t="shared" si="3"/>
        <v>70084.338900000032</v>
      </c>
    </row>
    <row r="92" spans="1:34" x14ac:dyDescent="0.25">
      <c r="A92" s="1">
        <v>35046</v>
      </c>
      <c r="B92">
        <v>1595965</v>
      </c>
      <c r="C92">
        <v>0</v>
      </c>
      <c r="D92">
        <v>0</v>
      </c>
      <c r="E92">
        <v>6527435.5</v>
      </c>
      <c r="F92">
        <v>9548931</v>
      </c>
      <c r="G92">
        <v>314895.78000000003</v>
      </c>
      <c r="H92">
        <v>3316548.8</v>
      </c>
      <c r="I92">
        <v>0</v>
      </c>
      <c r="J92">
        <v>0</v>
      </c>
      <c r="K92">
        <v>1795.3638000000001</v>
      </c>
      <c r="L92">
        <v>0</v>
      </c>
      <c r="M92">
        <v>21305572</v>
      </c>
      <c r="N92">
        <v>12415829</v>
      </c>
      <c r="O92">
        <v>0</v>
      </c>
      <c r="P92">
        <v>18808.61</v>
      </c>
      <c r="Q92">
        <v>4229135</v>
      </c>
      <c r="R92">
        <v>1892139.8</v>
      </c>
      <c r="S92">
        <v>5678.482</v>
      </c>
      <c r="T92">
        <v>0</v>
      </c>
      <c r="U92">
        <v>13498.221</v>
      </c>
      <c r="V92">
        <v>1165016.1000000001</v>
      </c>
      <c r="W92">
        <v>156692.75</v>
      </c>
      <c r="X92">
        <v>0</v>
      </c>
      <c r="Y92">
        <v>19896796</v>
      </c>
      <c r="Z92">
        <v>1408776</v>
      </c>
      <c r="AA92">
        <v>6.84</v>
      </c>
      <c r="AC92" s="2">
        <f>(F92-R92)-(base!F92-base!R92)</f>
        <v>9880733.3200000003</v>
      </c>
      <c r="AD92">
        <f>base!F92-base!R92</f>
        <v>-2223942.12</v>
      </c>
      <c r="AE92" s="2">
        <f>P92-base!P92</f>
        <v>-26317.979999999996</v>
      </c>
      <c r="AF92">
        <f>(base!K92-base!W92)</f>
        <v>-255271.7977</v>
      </c>
      <c r="AG92">
        <f t="shared" si="2"/>
        <v>-154897.38620000001</v>
      </c>
      <c r="AH92">
        <f t="shared" si="3"/>
        <v>100374.41149999999</v>
      </c>
    </row>
    <row r="93" spans="1:34" x14ac:dyDescent="0.25">
      <c r="A93" s="1">
        <v>35047</v>
      </c>
      <c r="B93">
        <v>2458358.5</v>
      </c>
      <c r="C93">
        <v>0</v>
      </c>
      <c r="D93">
        <v>0</v>
      </c>
      <c r="E93">
        <v>6538402.5</v>
      </c>
      <c r="F93">
        <v>1337718.8999999999</v>
      </c>
      <c r="G93">
        <v>177431.89</v>
      </c>
      <c r="H93">
        <v>2760489.2</v>
      </c>
      <c r="I93">
        <v>0</v>
      </c>
      <c r="J93">
        <v>0</v>
      </c>
      <c r="K93">
        <v>1589.3131000000001</v>
      </c>
      <c r="L93">
        <v>0</v>
      </c>
      <c r="M93">
        <v>13273990</v>
      </c>
      <c r="N93">
        <v>3597564.2</v>
      </c>
      <c r="O93">
        <v>0</v>
      </c>
      <c r="P93">
        <v>18810.884999999998</v>
      </c>
      <c r="Q93">
        <v>4230000</v>
      </c>
      <c r="R93">
        <v>3990526</v>
      </c>
      <c r="S93">
        <v>13751.578</v>
      </c>
      <c r="T93">
        <v>0</v>
      </c>
      <c r="U93">
        <v>8064.0230000000001</v>
      </c>
      <c r="V93">
        <v>1123292.8999999999</v>
      </c>
      <c r="W93">
        <v>156583.54999999999</v>
      </c>
      <c r="X93">
        <v>0</v>
      </c>
      <c r="Y93">
        <v>13138594</v>
      </c>
      <c r="Z93">
        <v>135396</v>
      </c>
      <c r="AA93">
        <v>1.03</v>
      </c>
      <c r="AC93" s="2">
        <f>(F93-R93)-(base!F93-base!R93)</f>
        <v>-515272.43000000017</v>
      </c>
      <c r="AD93">
        <f>base!F93-base!R93</f>
        <v>-2137534.67</v>
      </c>
      <c r="AE93" s="2">
        <f>P93-base!P93</f>
        <v>-26515.119000000002</v>
      </c>
      <c r="AF93">
        <f>(base!K93-base!W93)</f>
        <v>-270763.89040000003</v>
      </c>
      <c r="AG93">
        <f t="shared" si="2"/>
        <v>-154994.23689999999</v>
      </c>
      <c r="AH93">
        <f t="shared" si="3"/>
        <v>115769.65350000004</v>
      </c>
    </row>
    <row r="94" spans="1:34" x14ac:dyDescent="0.25">
      <c r="A94" s="1">
        <v>35049</v>
      </c>
      <c r="B94">
        <v>657139.69999999995</v>
      </c>
      <c r="C94">
        <v>0</v>
      </c>
      <c r="D94">
        <v>0</v>
      </c>
      <c r="E94">
        <v>6536529</v>
      </c>
      <c r="F94">
        <v>3226667.2</v>
      </c>
      <c r="G94">
        <v>196442.6</v>
      </c>
      <c r="H94">
        <v>2359780.2000000002</v>
      </c>
      <c r="I94">
        <v>0</v>
      </c>
      <c r="J94">
        <v>0</v>
      </c>
      <c r="K94">
        <v>1631.617</v>
      </c>
      <c r="L94">
        <v>0</v>
      </c>
      <c r="M94">
        <v>12978191</v>
      </c>
      <c r="N94">
        <v>4919507</v>
      </c>
      <c r="O94">
        <v>0</v>
      </c>
      <c r="P94">
        <v>18815.004000000001</v>
      </c>
      <c r="Q94">
        <v>4233059.5</v>
      </c>
      <c r="R94">
        <v>2463072</v>
      </c>
      <c r="S94">
        <v>8741.2430000000004</v>
      </c>
      <c r="T94">
        <v>0</v>
      </c>
      <c r="U94">
        <v>1844.0642</v>
      </c>
      <c r="V94">
        <v>1139406.8999999999</v>
      </c>
      <c r="W94">
        <v>156744.42000000001</v>
      </c>
      <c r="X94">
        <v>0</v>
      </c>
      <c r="Y94">
        <v>12941190</v>
      </c>
      <c r="Z94">
        <v>37001</v>
      </c>
      <c r="AA94">
        <v>0.28999999999999998</v>
      </c>
      <c r="AC94" s="2">
        <f>(F94-R94)-(base!F94-base!R94)</f>
        <v>2848525.54</v>
      </c>
      <c r="AD94">
        <f>base!F94-base!R94</f>
        <v>-2084930.34</v>
      </c>
      <c r="AE94" s="2">
        <f>P94-base!P94</f>
        <v>-22060.356</v>
      </c>
      <c r="AF94">
        <f>(base!K94-base!W94)</f>
        <v>-256360.12909999999</v>
      </c>
      <c r="AG94">
        <f t="shared" si="2"/>
        <v>-155112.80300000001</v>
      </c>
      <c r="AH94">
        <f t="shared" si="3"/>
        <v>101247.32609999998</v>
      </c>
    </row>
    <row r="95" spans="1:34" x14ac:dyDescent="0.25">
      <c r="A95" s="1">
        <v>35065</v>
      </c>
      <c r="B95">
        <v>1968343.2</v>
      </c>
      <c r="C95">
        <v>0</v>
      </c>
      <c r="D95">
        <v>0</v>
      </c>
      <c r="E95">
        <v>6532446.5</v>
      </c>
      <c r="F95">
        <v>893056.4</v>
      </c>
      <c r="G95">
        <v>159766.79999999999</v>
      </c>
      <c r="H95">
        <v>2187596.2000000002</v>
      </c>
      <c r="I95">
        <v>0</v>
      </c>
      <c r="J95">
        <v>0</v>
      </c>
      <c r="K95">
        <v>1545.9802</v>
      </c>
      <c r="L95">
        <v>0</v>
      </c>
      <c r="M95">
        <v>11742755</v>
      </c>
      <c r="N95">
        <v>2106341.7999999998</v>
      </c>
      <c r="O95">
        <v>0</v>
      </c>
      <c r="P95">
        <v>18836.115000000002</v>
      </c>
      <c r="Q95">
        <v>4243832.5</v>
      </c>
      <c r="R95">
        <v>4022383.5</v>
      </c>
      <c r="S95">
        <v>18084.873</v>
      </c>
      <c r="T95">
        <v>0</v>
      </c>
      <c r="U95">
        <v>7216.7646000000004</v>
      </c>
      <c r="V95">
        <v>1164326.3999999999</v>
      </c>
      <c r="W95">
        <v>157020.20000000001</v>
      </c>
      <c r="X95">
        <v>0</v>
      </c>
      <c r="Y95">
        <v>11738042</v>
      </c>
      <c r="Z95">
        <v>4713</v>
      </c>
      <c r="AA95">
        <v>0.04</v>
      </c>
      <c r="AC95" s="2">
        <f>(F95-R95)-(base!F95-base!R95)</f>
        <v>-1040072.7799999998</v>
      </c>
      <c r="AD95">
        <f>base!F95-base!R95</f>
        <v>-2089254.3200000003</v>
      </c>
      <c r="AE95" s="2">
        <f>P95-base!P95</f>
        <v>-13526.271999999997</v>
      </c>
      <c r="AF95">
        <f>(base!K95-base!W95)</f>
        <v>-222727.42860000001</v>
      </c>
      <c r="AG95">
        <f t="shared" si="2"/>
        <v>-155474.21980000002</v>
      </c>
      <c r="AH95">
        <f t="shared" si="3"/>
        <v>67253.208799999993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52"/>
  <sheetViews>
    <sheetView topLeftCell="O1" workbookViewId="0">
      <selection activeCell="AB53" sqref="AB53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19.85546875" bestFit="1" customWidth="1"/>
    <col min="4" max="4" width="9.5703125" bestFit="1" customWidth="1"/>
    <col min="5" max="5" width="22.28515625" bestFit="1" customWidth="1"/>
    <col min="6" max="6" width="20.28515625" bestFit="1" customWidth="1"/>
    <col min="7" max="7" width="18.28515625" bestFit="1" customWidth="1"/>
    <col min="8" max="8" width="17.85546875" bestFit="1" customWidth="1"/>
    <col min="9" max="9" width="10.140625" bestFit="1" customWidth="1"/>
    <col min="10" max="10" width="21" bestFit="1" customWidth="1"/>
    <col min="11" max="11" width="10" bestFit="1" customWidth="1"/>
    <col min="12" max="12" width="13.28515625" bestFit="1" customWidth="1"/>
    <col min="13" max="13" width="10" bestFit="1" customWidth="1"/>
    <col min="14" max="14" width="14" bestFit="1" customWidth="1"/>
    <col min="15" max="15" width="21.7109375" bestFit="1" customWidth="1"/>
    <col min="16" max="16" width="11.28515625" bestFit="1" customWidth="1"/>
    <col min="17" max="17" width="24" bestFit="1" customWidth="1"/>
    <col min="18" max="18" width="22.140625" bestFit="1" customWidth="1"/>
    <col min="19" max="19" width="20" bestFit="1" customWidth="1"/>
    <col min="20" max="20" width="19.5703125" bestFit="1" customWidth="1"/>
    <col min="21" max="21" width="11.85546875" bestFit="1" customWidth="1"/>
    <col min="22" max="22" width="22.85546875" bestFit="1" customWidth="1"/>
    <col min="23" max="23" width="11.7109375" bestFit="1" customWidth="1"/>
    <col min="24" max="24" width="15" bestFit="1" customWidth="1"/>
    <col min="25" max="25" width="11.28515625" hidden="1" customWidth="1"/>
    <col min="26" max="26" width="8.7109375" hidden="1" customWidth="1"/>
    <col min="27" max="27" width="22.42578125" hidden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37</v>
      </c>
    </row>
    <row r="2" spans="1:28" x14ac:dyDescent="0.25">
      <c r="A2" s="1">
        <v>32881</v>
      </c>
      <c r="B2">
        <v>1505711.5</v>
      </c>
      <c r="C2" s="5">
        <v>0</v>
      </c>
      <c r="D2">
        <v>0</v>
      </c>
      <c r="E2">
        <v>6538733</v>
      </c>
      <c r="F2">
        <v>2310959.5</v>
      </c>
      <c r="G2">
        <v>216882.6</v>
      </c>
      <c r="H2">
        <v>42314564</v>
      </c>
      <c r="I2">
        <v>0</v>
      </c>
      <c r="J2">
        <v>0</v>
      </c>
      <c r="K2">
        <v>981.20489999999995</v>
      </c>
      <c r="L2">
        <v>0</v>
      </c>
      <c r="M2">
        <v>52887830</v>
      </c>
      <c r="N2">
        <v>44885144</v>
      </c>
      <c r="O2">
        <v>0</v>
      </c>
      <c r="P2">
        <v>17898.48</v>
      </c>
      <c r="Q2">
        <v>4266662.5</v>
      </c>
      <c r="R2">
        <v>2242998.2000000002</v>
      </c>
      <c r="S2">
        <v>134187.06</v>
      </c>
      <c r="T2">
        <v>0</v>
      </c>
      <c r="U2">
        <v>13684.075000000001</v>
      </c>
      <c r="V2">
        <v>891769.3</v>
      </c>
      <c r="W2">
        <v>141337.38</v>
      </c>
      <c r="X2">
        <v>0</v>
      </c>
      <c r="Y2">
        <v>52593684</v>
      </c>
      <c r="Z2">
        <v>294148</v>
      </c>
      <c r="AA2">
        <v>0.56000000000000005</v>
      </c>
      <c r="AB2">
        <f>K2-W2</f>
        <v>-140356.17509999999</v>
      </c>
    </row>
    <row r="3" spans="1:28" x14ac:dyDescent="0.25">
      <c r="A3" s="1">
        <v>32887</v>
      </c>
      <c r="B3">
        <v>1435276.6</v>
      </c>
      <c r="C3">
        <v>0</v>
      </c>
      <c r="D3">
        <v>0</v>
      </c>
      <c r="E3">
        <v>6522921</v>
      </c>
      <c r="F3">
        <v>5425773.5</v>
      </c>
      <c r="G3">
        <v>247702.69</v>
      </c>
      <c r="H3">
        <v>7172662.5</v>
      </c>
      <c r="I3">
        <v>0</v>
      </c>
      <c r="J3">
        <v>0</v>
      </c>
      <c r="K3">
        <v>1253.1622</v>
      </c>
      <c r="L3">
        <v>0</v>
      </c>
      <c r="M3">
        <v>20805590</v>
      </c>
      <c r="N3">
        <v>13007306</v>
      </c>
      <c r="O3">
        <v>0</v>
      </c>
      <c r="P3">
        <v>17909.062000000002</v>
      </c>
      <c r="Q3">
        <v>4273127</v>
      </c>
      <c r="R3">
        <v>1960271.6</v>
      </c>
      <c r="S3">
        <v>78205.125</v>
      </c>
      <c r="T3">
        <v>0</v>
      </c>
      <c r="U3">
        <v>495.30900000000003</v>
      </c>
      <c r="V3">
        <v>957108.5</v>
      </c>
      <c r="W3">
        <v>141656.03</v>
      </c>
      <c r="X3">
        <v>0</v>
      </c>
      <c r="Y3">
        <v>20436080</v>
      </c>
      <c r="Z3">
        <v>369510</v>
      </c>
      <c r="AA3">
        <v>1.79</v>
      </c>
      <c r="AB3">
        <f t="shared" ref="AB3:AB66" si="0">K3-W3</f>
        <v>-140402.86780000001</v>
      </c>
    </row>
    <row r="4" spans="1:28" x14ac:dyDescent="0.25">
      <c r="A4" s="1">
        <v>32905</v>
      </c>
      <c r="B4">
        <v>1079961.3999999999</v>
      </c>
      <c r="C4">
        <v>0</v>
      </c>
      <c r="D4">
        <v>0</v>
      </c>
      <c r="E4">
        <v>6527738.5</v>
      </c>
      <c r="F4">
        <v>951480.2</v>
      </c>
      <c r="G4">
        <v>168924.27</v>
      </c>
      <c r="H4">
        <v>1047919.5</v>
      </c>
      <c r="I4">
        <v>0</v>
      </c>
      <c r="J4">
        <v>0</v>
      </c>
      <c r="K4">
        <v>1285.0092999999999</v>
      </c>
      <c r="L4">
        <v>0</v>
      </c>
      <c r="M4">
        <v>9777309</v>
      </c>
      <c r="N4">
        <v>1643529</v>
      </c>
      <c r="O4">
        <v>0</v>
      </c>
      <c r="P4">
        <v>17948.400000000001</v>
      </c>
      <c r="Q4">
        <v>4263775.5</v>
      </c>
      <c r="R4">
        <v>2653061.2000000002</v>
      </c>
      <c r="S4">
        <v>39241.129999999997</v>
      </c>
      <c r="T4">
        <v>0</v>
      </c>
      <c r="U4">
        <v>427.8109</v>
      </c>
      <c r="V4">
        <v>1005619.06</v>
      </c>
      <c r="W4">
        <v>141710.45000000001</v>
      </c>
      <c r="X4">
        <v>0</v>
      </c>
      <c r="Y4">
        <v>9765312</v>
      </c>
      <c r="Z4">
        <v>11997</v>
      </c>
      <c r="AA4">
        <v>0.12</v>
      </c>
      <c r="AB4">
        <f t="shared" si="0"/>
        <v>-140425.44070000001</v>
      </c>
    </row>
    <row r="5" spans="1:28" x14ac:dyDescent="0.25">
      <c r="A5" s="1">
        <v>32933</v>
      </c>
      <c r="B5">
        <v>1349771</v>
      </c>
      <c r="C5">
        <v>0</v>
      </c>
      <c r="D5">
        <v>0</v>
      </c>
      <c r="E5">
        <v>6523176</v>
      </c>
      <c r="F5">
        <v>625285.25</v>
      </c>
      <c r="G5">
        <v>156598.38</v>
      </c>
      <c r="H5">
        <v>1204930.6000000001</v>
      </c>
      <c r="I5">
        <v>0</v>
      </c>
      <c r="J5">
        <v>0</v>
      </c>
      <c r="K5">
        <v>1372.0572999999999</v>
      </c>
      <c r="L5">
        <v>0</v>
      </c>
      <c r="M5">
        <v>9861133</v>
      </c>
      <c r="N5">
        <v>1171359.2</v>
      </c>
      <c r="O5">
        <v>0</v>
      </c>
      <c r="P5">
        <v>18055.873</v>
      </c>
      <c r="Q5">
        <v>4265023</v>
      </c>
      <c r="R5">
        <v>3160116.2</v>
      </c>
      <c r="S5">
        <v>26806.331999999999</v>
      </c>
      <c r="T5">
        <v>0</v>
      </c>
      <c r="U5">
        <v>12253.674000000001</v>
      </c>
      <c r="V5">
        <v>1078632.5</v>
      </c>
      <c r="W5">
        <v>136259.4</v>
      </c>
      <c r="X5">
        <v>0</v>
      </c>
      <c r="Y5">
        <v>9868505</v>
      </c>
      <c r="Z5">
        <v>-7372</v>
      </c>
      <c r="AA5">
        <v>-7.0000000000000007E-2</v>
      </c>
      <c r="AB5">
        <f t="shared" si="0"/>
        <v>-134887.34270000001</v>
      </c>
    </row>
    <row r="6" spans="1:28" x14ac:dyDescent="0.25">
      <c r="A6" s="1">
        <v>32964</v>
      </c>
      <c r="B6">
        <v>1323050</v>
      </c>
      <c r="C6">
        <v>0</v>
      </c>
      <c r="D6">
        <v>0</v>
      </c>
      <c r="E6">
        <v>6527188</v>
      </c>
      <c r="F6">
        <v>449107.7</v>
      </c>
      <c r="G6">
        <v>161289.12</v>
      </c>
      <c r="H6">
        <v>589803</v>
      </c>
      <c r="I6">
        <v>0</v>
      </c>
      <c r="J6">
        <v>0</v>
      </c>
      <c r="K6">
        <v>1395.9457</v>
      </c>
      <c r="L6">
        <v>0</v>
      </c>
      <c r="M6">
        <v>9051834</v>
      </c>
      <c r="N6">
        <v>551087.4</v>
      </c>
      <c r="O6">
        <v>0</v>
      </c>
      <c r="P6">
        <v>18040.004000000001</v>
      </c>
      <c r="Q6">
        <v>4251447</v>
      </c>
      <c r="R6">
        <v>2922853.2</v>
      </c>
      <c r="S6">
        <v>17894.370999999999</v>
      </c>
      <c r="T6">
        <v>0</v>
      </c>
      <c r="U6">
        <v>84438.945000000007</v>
      </c>
      <c r="V6">
        <v>1074599.3999999999</v>
      </c>
      <c r="W6">
        <v>142554.95000000001</v>
      </c>
      <c r="X6">
        <v>0</v>
      </c>
      <c r="Y6">
        <v>9062916</v>
      </c>
      <c r="Z6">
        <v>-11082</v>
      </c>
      <c r="AA6">
        <v>-0.12</v>
      </c>
      <c r="AB6">
        <f t="shared" si="0"/>
        <v>-141159.0043</v>
      </c>
    </row>
    <row r="7" spans="1:28" x14ac:dyDescent="0.25">
      <c r="A7" s="1">
        <v>32994</v>
      </c>
      <c r="B7">
        <v>1524946.1</v>
      </c>
      <c r="C7">
        <v>0</v>
      </c>
      <c r="D7">
        <v>0</v>
      </c>
      <c r="E7">
        <v>6545848</v>
      </c>
      <c r="F7">
        <v>450592.25</v>
      </c>
      <c r="G7">
        <v>176078.5</v>
      </c>
      <c r="H7">
        <v>329721.65999999997</v>
      </c>
      <c r="I7">
        <v>0</v>
      </c>
      <c r="J7">
        <v>0</v>
      </c>
      <c r="K7">
        <v>1394.1396</v>
      </c>
      <c r="L7">
        <v>0</v>
      </c>
      <c r="M7">
        <v>9028580</v>
      </c>
      <c r="N7">
        <v>256742.44</v>
      </c>
      <c r="O7">
        <v>0</v>
      </c>
      <c r="P7">
        <v>21448.403999999999</v>
      </c>
      <c r="Q7">
        <v>4231875.5</v>
      </c>
      <c r="R7">
        <v>2726977.5</v>
      </c>
      <c r="S7">
        <v>12152.614</v>
      </c>
      <c r="T7">
        <v>0</v>
      </c>
      <c r="U7">
        <v>560287.9</v>
      </c>
      <c r="V7">
        <v>1034909.06</v>
      </c>
      <c r="W7">
        <v>188315.92</v>
      </c>
      <c r="X7">
        <v>2476.7797999999998</v>
      </c>
      <c r="Y7">
        <v>9035187</v>
      </c>
      <c r="Z7">
        <v>-6607</v>
      </c>
      <c r="AA7">
        <v>-7.0000000000000007E-2</v>
      </c>
      <c r="AB7">
        <f t="shared" si="0"/>
        <v>-186921.78040000002</v>
      </c>
    </row>
    <row r="8" spans="1:28" x14ac:dyDescent="0.25">
      <c r="A8" s="1">
        <v>33021</v>
      </c>
      <c r="B8">
        <v>981634</v>
      </c>
      <c r="C8">
        <v>0</v>
      </c>
      <c r="D8">
        <v>0</v>
      </c>
      <c r="E8">
        <v>6546965.5</v>
      </c>
      <c r="F8">
        <v>3424705.5</v>
      </c>
      <c r="G8">
        <v>228547.78</v>
      </c>
      <c r="H8">
        <v>1212541.5</v>
      </c>
      <c r="I8">
        <v>0</v>
      </c>
      <c r="J8">
        <v>0</v>
      </c>
      <c r="K8">
        <v>1565.4827</v>
      </c>
      <c r="L8">
        <v>0</v>
      </c>
      <c r="M8">
        <v>12395959</v>
      </c>
      <c r="N8">
        <v>4450523.5</v>
      </c>
      <c r="O8">
        <v>0</v>
      </c>
      <c r="P8">
        <v>29988.138999999999</v>
      </c>
      <c r="Q8">
        <v>4227286</v>
      </c>
      <c r="R8">
        <v>2316799.5</v>
      </c>
      <c r="S8">
        <v>3809.4074999999998</v>
      </c>
      <c r="T8">
        <v>0</v>
      </c>
      <c r="U8">
        <v>3993.3984</v>
      </c>
      <c r="V8">
        <v>1031984.25</v>
      </c>
      <c r="W8">
        <v>203661.7</v>
      </c>
      <c r="X8">
        <v>0</v>
      </c>
      <c r="Y8">
        <v>12268046</v>
      </c>
      <c r="Z8">
        <v>127913</v>
      </c>
      <c r="AA8">
        <v>1.04</v>
      </c>
      <c r="AB8">
        <f t="shared" si="0"/>
        <v>-202096.21730000002</v>
      </c>
    </row>
    <row r="9" spans="1:28" x14ac:dyDescent="0.25">
      <c r="A9" s="1">
        <v>33022</v>
      </c>
      <c r="B9">
        <v>1376765.9</v>
      </c>
      <c r="C9">
        <v>0</v>
      </c>
      <c r="D9">
        <v>0</v>
      </c>
      <c r="E9">
        <v>6547247.5</v>
      </c>
      <c r="F9">
        <v>1828010.2</v>
      </c>
      <c r="G9">
        <v>197507.23</v>
      </c>
      <c r="H9">
        <v>1365022.1</v>
      </c>
      <c r="I9">
        <v>0</v>
      </c>
      <c r="J9">
        <v>0</v>
      </c>
      <c r="K9">
        <v>1499.9078</v>
      </c>
      <c r="L9">
        <v>0</v>
      </c>
      <c r="M9">
        <v>11316053</v>
      </c>
      <c r="N9">
        <v>2826886.5</v>
      </c>
      <c r="O9">
        <v>0</v>
      </c>
      <c r="P9">
        <v>29983.969000000001</v>
      </c>
      <c r="Q9">
        <v>4229597</v>
      </c>
      <c r="R9">
        <v>2815030.5</v>
      </c>
      <c r="S9">
        <v>7820.0576000000001</v>
      </c>
      <c r="T9">
        <v>0</v>
      </c>
      <c r="U9">
        <v>14666.669</v>
      </c>
      <c r="V9">
        <v>1040866.7</v>
      </c>
      <c r="W9">
        <v>203637.66</v>
      </c>
      <c r="X9">
        <v>0</v>
      </c>
      <c r="Y9">
        <v>11168490</v>
      </c>
      <c r="Z9">
        <v>147563</v>
      </c>
      <c r="AA9">
        <v>1.31</v>
      </c>
      <c r="AB9">
        <f t="shared" si="0"/>
        <v>-202137.75220000002</v>
      </c>
    </row>
    <row r="10" spans="1:28" x14ac:dyDescent="0.25">
      <c r="A10" s="1">
        <v>33025</v>
      </c>
      <c r="B10">
        <v>946620.56</v>
      </c>
      <c r="C10">
        <v>0</v>
      </c>
      <c r="D10">
        <v>0</v>
      </c>
      <c r="E10">
        <v>6548920</v>
      </c>
      <c r="F10">
        <v>855909.94</v>
      </c>
      <c r="G10">
        <v>187405.84</v>
      </c>
      <c r="H10">
        <v>726676.56</v>
      </c>
      <c r="I10">
        <v>0</v>
      </c>
      <c r="J10">
        <v>0</v>
      </c>
      <c r="K10">
        <v>1451.8860999999999</v>
      </c>
      <c r="L10">
        <v>0</v>
      </c>
      <c r="M10">
        <v>9266985</v>
      </c>
      <c r="N10">
        <v>962721.7</v>
      </c>
      <c r="O10">
        <v>0</v>
      </c>
      <c r="P10">
        <v>29971.482</v>
      </c>
      <c r="Q10">
        <v>4230192</v>
      </c>
      <c r="R10">
        <v>2760393.5</v>
      </c>
      <c r="S10">
        <v>10905.004999999999</v>
      </c>
      <c r="T10">
        <v>0</v>
      </c>
      <c r="U10">
        <v>11101.841</v>
      </c>
      <c r="V10">
        <v>1050906.2</v>
      </c>
      <c r="W10">
        <v>203605.28</v>
      </c>
      <c r="X10">
        <v>0</v>
      </c>
      <c r="Y10">
        <v>9259797</v>
      </c>
      <c r="Z10">
        <v>7188</v>
      </c>
      <c r="AA10">
        <v>0.08</v>
      </c>
      <c r="AB10">
        <f t="shared" si="0"/>
        <v>-202153.3939</v>
      </c>
    </row>
    <row r="11" spans="1:28" x14ac:dyDescent="0.25">
      <c r="A11" s="1">
        <v>33055</v>
      </c>
      <c r="B11">
        <v>1439057.4</v>
      </c>
      <c r="C11">
        <v>0</v>
      </c>
      <c r="D11">
        <v>0</v>
      </c>
      <c r="E11">
        <v>6558225.5</v>
      </c>
      <c r="F11">
        <v>455545.47</v>
      </c>
      <c r="G11">
        <v>181423</v>
      </c>
      <c r="H11">
        <v>242331.83</v>
      </c>
      <c r="I11">
        <v>0</v>
      </c>
      <c r="J11">
        <v>0</v>
      </c>
      <c r="K11">
        <v>1393.7253000000001</v>
      </c>
      <c r="L11">
        <v>0</v>
      </c>
      <c r="M11">
        <v>8877977</v>
      </c>
      <c r="N11">
        <v>117253.44</v>
      </c>
      <c r="O11">
        <v>0</v>
      </c>
      <c r="P11">
        <v>37475.546999999999</v>
      </c>
      <c r="Q11">
        <v>4221457.5</v>
      </c>
      <c r="R11">
        <v>2617855.5</v>
      </c>
      <c r="S11">
        <v>5419.4679999999998</v>
      </c>
      <c r="T11">
        <v>0</v>
      </c>
      <c r="U11">
        <v>538328.6</v>
      </c>
      <c r="V11">
        <v>1018793.25</v>
      </c>
      <c r="W11">
        <v>222838.72</v>
      </c>
      <c r="X11">
        <v>110366.99</v>
      </c>
      <c r="Y11">
        <v>8889789</v>
      </c>
      <c r="Z11">
        <v>-11812</v>
      </c>
      <c r="AA11">
        <v>-0.13</v>
      </c>
      <c r="AB11">
        <f t="shared" si="0"/>
        <v>-221444.99470000001</v>
      </c>
    </row>
    <row r="12" spans="1:28" x14ac:dyDescent="0.25">
      <c r="A12" s="1">
        <v>33086</v>
      </c>
      <c r="B12">
        <v>1323281.8999999999</v>
      </c>
      <c r="C12">
        <v>0</v>
      </c>
      <c r="D12">
        <v>0</v>
      </c>
      <c r="E12">
        <v>6570850.5</v>
      </c>
      <c r="F12">
        <v>479770.06</v>
      </c>
      <c r="G12">
        <v>176640.7</v>
      </c>
      <c r="H12">
        <v>187455.05</v>
      </c>
      <c r="I12">
        <v>0</v>
      </c>
      <c r="J12">
        <v>0</v>
      </c>
      <c r="K12">
        <v>1390.2089000000001</v>
      </c>
      <c r="L12">
        <v>0</v>
      </c>
      <c r="M12">
        <v>8739388</v>
      </c>
      <c r="N12">
        <v>58480.796999999999</v>
      </c>
      <c r="O12">
        <v>0</v>
      </c>
      <c r="P12">
        <v>42257.94</v>
      </c>
      <c r="Q12">
        <v>4211600</v>
      </c>
      <c r="R12">
        <v>2507157</v>
      </c>
      <c r="S12">
        <v>6982.0609999999997</v>
      </c>
      <c r="T12">
        <v>0</v>
      </c>
      <c r="U12">
        <v>590578.80000000005</v>
      </c>
      <c r="V12">
        <v>986691.44</v>
      </c>
      <c r="W12">
        <v>250620.11</v>
      </c>
      <c r="X12">
        <v>111260.94</v>
      </c>
      <c r="Y12">
        <v>8765629</v>
      </c>
      <c r="Z12">
        <v>-26241</v>
      </c>
      <c r="AA12">
        <v>-0.3</v>
      </c>
      <c r="AB12">
        <f t="shared" si="0"/>
        <v>-249229.90109999999</v>
      </c>
    </row>
    <row r="13" spans="1:28" x14ac:dyDescent="0.25">
      <c r="A13" s="1">
        <v>33117</v>
      </c>
      <c r="B13">
        <v>1136575.8</v>
      </c>
      <c r="C13">
        <v>0</v>
      </c>
      <c r="D13">
        <v>0</v>
      </c>
      <c r="E13">
        <v>6572101.5</v>
      </c>
      <c r="F13">
        <v>483530.34</v>
      </c>
      <c r="G13">
        <v>175263.08</v>
      </c>
      <c r="H13">
        <v>160009.1</v>
      </c>
      <c r="I13">
        <v>0</v>
      </c>
      <c r="J13">
        <v>0</v>
      </c>
      <c r="K13">
        <v>1381.5260000000001</v>
      </c>
      <c r="L13">
        <v>0</v>
      </c>
      <c r="M13">
        <v>8528862</v>
      </c>
      <c r="N13">
        <v>49570.3</v>
      </c>
      <c r="O13">
        <v>0</v>
      </c>
      <c r="P13">
        <v>42204.156000000003</v>
      </c>
      <c r="Q13">
        <v>4208175</v>
      </c>
      <c r="R13">
        <v>2474316</v>
      </c>
      <c r="S13">
        <v>10215.073</v>
      </c>
      <c r="T13">
        <v>0</v>
      </c>
      <c r="U13">
        <v>440179.03</v>
      </c>
      <c r="V13">
        <v>974625.94</v>
      </c>
      <c r="W13">
        <v>248072.84</v>
      </c>
      <c r="X13">
        <v>107471.586</v>
      </c>
      <c r="Y13">
        <v>8554830</v>
      </c>
      <c r="Z13">
        <v>-25968</v>
      </c>
      <c r="AA13">
        <v>-0.3</v>
      </c>
      <c r="AB13">
        <f t="shared" si="0"/>
        <v>-246691.31399999998</v>
      </c>
    </row>
    <row r="14" spans="1:28" x14ac:dyDescent="0.25">
      <c r="A14" s="1">
        <v>33147</v>
      </c>
      <c r="B14">
        <v>1053797.8</v>
      </c>
      <c r="C14">
        <v>0</v>
      </c>
      <c r="D14">
        <v>0</v>
      </c>
      <c r="E14">
        <v>6568872</v>
      </c>
      <c r="F14">
        <v>506617.7</v>
      </c>
      <c r="G14">
        <v>176056.83</v>
      </c>
      <c r="H14">
        <v>150046.95000000001</v>
      </c>
      <c r="I14">
        <v>0</v>
      </c>
      <c r="J14">
        <v>0</v>
      </c>
      <c r="K14">
        <v>1378.1646000000001</v>
      </c>
      <c r="L14">
        <v>0</v>
      </c>
      <c r="M14">
        <v>8456769</v>
      </c>
      <c r="N14">
        <v>60077.55</v>
      </c>
      <c r="O14">
        <v>0</v>
      </c>
      <c r="P14">
        <v>38060.184000000001</v>
      </c>
      <c r="Q14">
        <v>4207694</v>
      </c>
      <c r="R14">
        <v>2464261.5</v>
      </c>
      <c r="S14">
        <v>3872.6460000000002</v>
      </c>
      <c r="T14">
        <v>0</v>
      </c>
      <c r="U14">
        <v>397583.66</v>
      </c>
      <c r="V14">
        <v>971886.56</v>
      </c>
      <c r="W14">
        <v>234990.67</v>
      </c>
      <c r="X14">
        <v>99116.195000000007</v>
      </c>
      <c r="Y14">
        <v>8477542</v>
      </c>
      <c r="Z14">
        <v>-20773</v>
      </c>
      <c r="AA14">
        <v>-0.25</v>
      </c>
      <c r="AB14">
        <f t="shared" si="0"/>
        <v>-233612.50540000002</v>
      </c>
    </row>
    <row r="15" spans="1:28" x14ac:dyDescent="0.25">
      <c r="A15" s="1">
        <v>33178</v>
      </c>
      <c r="B15">
        <v>796569.5</v>
      </c>
      <c r="C15">
        <v>0</v>
      </c>
      <c r="D15">
        <v>0</v>
      </c>
      <c r="E15">
        <v>6558674</v>
      </c>
      <c r="F15">
        <v>822148.3</v>
      </c>
      <c r="G15">
        <v>180820.77</v>
      </c>
      <c r="H15">
        <v>151726.60999999999</v>
      </c>
      <c r="I15">
        <v>0</v>
      </c>
      <c r="J15">
        <v>0</v>
      </c>
      <c r="K15">
        <v>1412.5852</v>
      </c>
      <c r="L15">
        <v>0</v>
      </c>
      <c r="M15">
        <v>8511353</v>
      </c>
      <c r="N15">
        <v>634378.19999999995</v>
      </c>
      <c r="O15">
        <v>0</v>
      </c>
      <c r="P15">
        <v>30186.434000000001</v>
      </c>
      <c r="Q15">
        <v>4213984</v>
      </c>
      <c r="R15">
        <v>2379672.7999999998</v>
      </c>
      <c r="S15">
        <v>3293.8015</v>
      </c>
      <c r="T15">
        <v>0</v>
      </c>
      <c r="U15">
        <v>67055.14</v>
      </c>
      <c r="V15">
        <v>981713.94</v>
      </c>
      <c r="W15">
        <v>209058.9</v>
      </c>
      <c r="X15">
        <v>858.428</v>
      </c>
      <c r="Y15">
        <v>8520201</v>
      </c>
      <c r="Z15">
        <v>-8848</v>
      </c>
      <c r="AA15">
        <v>-0.1</v>
      </c>
      <c r="AB15">
        <f t="shared" si="0"/>
        <v>-207646.31479999999</v>
      </c>
    </row>
    <row r="16" spans="1:28" x14ac:dyDescent="0.25">
      <c r="A16" s="1">
        <v>33208</v>
      </c>
      <c r="B16">
        <v>836032.56</v>
      </c>
      <c r="C16">
        <v>0</v>
      </c>
      <c r="D16">
        <v>0</v>
      </c>
      <c r="E16">
        <v>6547545</v>
      </c>
      <c r="F16">
        <v>462873.22</v>
      </c>
      <c r="G16">
        <v>161144.73000000001</v>
      </c>
      <c r="H16">
        <v>143989.66</v>
      </c>
      <c r="I16">
        <v>0</v>
      </c>
      <c r="J16">
        <v>0</v>
      </c>
      <c r="K16">
        <v>1406.9901</v>
      </c>
      <c r="L16">
        <v>0</v>
      </c>
      <c r="M16">
        <v>8152991.5</v>
      </c>
      <c r="N16">
        <v>129449.44</v>
      </c>
      <c r="O16">
        <v>0</v>
      </c>
      <c r="P16">
        <v>20858.833999999999</v>
      </c>
      <c r="Q16">
        <v>4220711</v>
      </c>
      <c r="R16">
        <v>2517438</v>
      </c>
      <c r="S16">
        <v>3020.6066999999998</v>
      </c>
      <c r="T16">
        <v>0</v>
      </c>
      <c r="U16">
        <v>111617.89</v>
      </c>
      <c r="V16">
        <v>991733.6</v>
      </c>
      <c r="W16">
        <v>172560.44</v>
      </c>
      <c r="X16">
        <v>75.611500000000007</v>
      </c>
      <c r="Y16">
        <v>8167465.5</v>
      </c>
      <c r="Z16">
        <v>-14474</v>
      </c>
      <c r="AA16">
        <v>-0.18</v>
      </c>
      <c r="AB16">
        <f t="shared" si="0"/>
        <v>-171153.44990000001</v>
      </c>
    </row>
    <row r="17" spans="1:28" x14ac:dyDescent="0.25">
      <c r="A17" s="1">
        <v>33239</v>
      </c>
      <c r="B17">
        <v>777036.44</v>
      </c>
      <c r="C17">
        <v>0</v>
      </c>
      <c r="D17">
        <v>0</v>
      </c>
      <c r="E17">
        <v>6543371.5</v>
      </c>
      <c r="F17">
        <v>445668.53</v>
      </c>
      <c r="G17">
        <v>165322.16</v>
      </c>
      <c r="H17">
        <v>144235.04999999999</v>
      </c>
      <c r="I17">
        <v>0</v>
      </c>
      <c r="J17">
        <v>0</v>
      </c>
      <c r="K17">
        <v>1382.9012</v>
      </c>
      <c r="L17">
        <v>0</v>
      </c>
      <c r="M17">
        <v>8077016.5</v>
      </c>
      <c r="N17">
        <v>135728.04999999999</v>
      </c>
      <c r="O17">
        <v>0</v>
      </c>
      <c r="P17">
        <v>17527.138999999999</v>
      </c>
      <c r="Q17">
        <v>4223330.5</v>
      </c>
      <c r="R17">
        <v>2518366.2000000002</v>
      </c>
      <c r="S17">
        <v>2721.63</v>
      </c>
      <c r="T17">
        <v>0</v>
      </c>
      <c r="U17">
        <v>30872.155999999999</v>
      </c>
      <c r="V17">
        <v>1005029.25</v>
      </c>
      <c r="W17">
        <v>166589.14000000001</v>
      </c>
      <c r="X17">
        <v>23.773900000000001</v>
      </c>
      <c r="Y17">
        <v>8100188</v>
      </c>
      <c r="Z17">
        <v>-23171.5</v>
      </c>
      <c r="AA17">
        <v>-0.28999999999999998</v>
      </c>
      <c r="AB17">
        <f t="shared" si="0"/>
        <v>-165206.23880000002</v>
      </c>
    </row>
    <row r="18" spans="1:28" x14ac:dyDescent="0.25">
      <c r="A18" s="1">
        <v>33270</v>
      </c>
      <c r="B18">
        <v>783563.3</v>
      </c>
      <c r="C18">
        <v>0</v>
      </c>
      <c r="D18">
        <v>0</v>
      </c>
      <c r="E18">
        <v>6544059</v>
      </c>
      <c r="F18">
        <v>435131.62</v>
      </c>
      <c r="G18">
        <v>161566</v>
      </c>
      <c r="H18">
        <v>138102.57999999999</v>
      </c>
      <c r="I18">
        <v>0</v>
      </c>
      <c r="J18">
        <v>0</v>
      </c>
      <c r="K18">
        <v>1404.1288999999999</v>
      </c>
      <c r="L18">
        <v>0</v>
      </c>
      <c r="M18">
        <v>8063826.5</v>
      </c>
      <c r="N18">
        <v>88904.58</v>
      </c>
      <c r="O18">
        <v>0</v>
      </c>
      <c r="P18">
        <v>17628.3</v>
      </c>
      <c r="Q18">
        <v>4222922.5</v>
      </c>
      <c r="R18">
        <v>2497387.7999999998</v>
      </c>
      <c r="S18">
        <v>4175.0483000000004</v>
      </c>
      <c r="T18">
        <v>0</v>
      </c>
      <c r="U18">
        <v>72014.48</v>
      </c>
      <c r="V18">
        <v>1008771.3</v>
      </c>
      <c r="W18">
        <v>170146.16</v>
      </c>
      <c r="X18">
        <v>270.25369999999998</v>
      </c>
      <c r="Y18">
        <v>8082220.5</v>
      </c>
      <c r="Z18">
        <v>-18394</v>
      </c>
      <c r="AA18">
        <v>-0.23</v>
      </c>
      <c r="AB18">
        <f t="shared" si="0"/>
        <v>-168742.03109999999</v>
      </c>
    </row>
    <row r="19" spans="1:28" x14ac:dyDescent="0.25">
      <c r="A19" s="1">
        <v>33272</v>
      </c>
      <c r="B19">
        <v>687108.94</v>
      </c>
      <c r="C19">
        <v>0</v>
      </c>
      <c r="D19">
        <v>0</v>
      </c>
      <c r="E19">
        <v>6545928.5</v>
      </c>
      <c r="F19">
        <v>2592260.5</v>
      </c>
      <c r="G19">
        <v>206644.34</v>
      </c>
      <c r="H19">
        <v>459360.2</v>
      </c>
      <c r="I19">
        <v>0</v>
      </c>
      <c r="J19">
        <v>0</v>
      </c>
      <c r="K19">
        <v>1541.3584000000001</v>
      </c>
      <c r="L19">
        <v>0</v>
      </c>
      <c r="M19">
        <v>10492843</v>
      </c>
      <c r="N19">
        <v>2895091.5</v>
      </c>
      <c r="O19">
        <v>0</v>
      </c>
      <c r="P19">
        <v>17640.732</v>
      </c>
      <c r="Q19">
        <v>4224938.5</v>
      </c>
      <c r="R19">
        <v>2169724.5</v>
      </c>
      <c r="S19">
        <v>1895.3839</v>
      </c>
      <c r="T19">
        <v>0</v>
      </c>
      <c r="U19">
        <v>3076.8616000000002</v>
      </c>
      <c r="V19">
        <v>1010267.06</v>
      </c>
      <c r="W19">
        <v>170466.9</v>
      </c>
      <c r="X19">
        <v>0</v>
      </c>
      <c r="Y19">
        <v>10493102</v>
      </c>
      <c r="Z19">
        <v>-259</v>
      </c>
      <c r="AA19">
        <v>0</v>
      </c>
      <c r="AB19">
        <f t="shared" si="0"/>
        <v>-168925.5416</v>
      </c>
    </row>
    <row r="20" spans="1:28" x14ac:dyDescent="0.25">
      <c r="A20" s="1">
        <v>33298</v>
      </c>
      <c r="B20">
        <v>659890.43999999994</v>
      </c>
      <c r="C20">
        <v>0</v>
      </c>
      <c r="D20">
        <v>0</v>
      </c>
      <c r="E20">
        <v>6546869.5</v>
      </c>
      <c r="F20">
        <v>1204917</v>
      </c>
      <c r="G20">
        <v>175673.42</v>
      </c>
      <c r="H20">
        <v>216195.11</v>
      </c>
      <c r="I20">
        <v>0</v>
      </c>
      <c r="J20">
        <v>0</v>
      </c>
      <c r="K20">
        <v>1438.905</v>
      </c>
      <c r="L20">
        <v>0</v>
      </c>
      <c r="M20">
        <v>8804984</v>
      </c>
      <c r="N20">
        <v>1048223.25</v>
      </c>
      <c r="O20">
        <v>0</v>
      </c>
      <c r="P20">
        <v>17653.101999999999</v>
      </c>
      <c r="Q20">
        <v>4228241</v>
      </c>
      <c r="R20">
        <v>2321155.2000000002</v>
      </c>
      <c r="S20">
        <v>1731.6387</v>
      </c>
      <c r="T20">
        <v>0</v>
      </c>
      <c r="U20">
        <v>8116.9809999999998</v>
      </c>
      <c r="V20">
        <v>1020008.1</v>
      </c>
      <c r="W20">
        <v>170920.81</v>
      </c>
      <c r="X20">
        <v>0</v>
      </c>
      <c r="Y20">
        <v>8816051</v>
      </c>
      <c r="Z20">
        <v>-11067</v>
      </c>
      <c r="AA20">
        <v>-0.13</v>
      </c>
      <c r="AB20">
        <f t="shared" si="0"/>
        <v>-169481.905</v>
      </c>
    </row>
    <row r="21" spans="1:28" x14ac:dyDescent="0.25">
      <c r="A21" s="1">
        <v>33301</v>
      </c>
      <c r="B21">
        <v>946386.5</v>
      </c>
      <c r="C21">
        <v>0</v>
      </c>
      <c r="D21">
        <v>0</v>
      </c>
      <c r="E21">
        <v>6525894</v>
      </c>
      <c r="F21">
        <v>8054430</v>
      </c>
      <c r="G21">
        <v>322878.34000000003</v>
      </c>
      <c r="H21">
        <v>2854794.5</v>
      </c>
      <c r="I21">
        <v>0</v>
      </c>
      <c r="J21">
        <v>0</v>
      </c>
      <c r="K21">
        <v>1782.2982</v>
      </c>
      <c r="L21">
        <v>0</v>
      </c>
      <c r="M21">
        <v>18706164</v>
      </c>
      <c r="N21">
        <v>10885272</v>
      </c>
      <c r="O21">
        <v>0</v>
      </c>
      <c r="P21">
        <v>17679.400000000001</v>
      </c>
      <c r="Q21">
        <v>4243780</v>
      </c>
      <c r="R21">
        <v>1880716.8</v>
      </c>
      <c r="S21">
        <v>1143.7753</v>
      </c>
      <c r="T21">
        <v>0</v>
      </c>
      <c r="U21">
        <v>7806.9004000000004</v>
      </c>
      <c r="V21">
        <v>1072756.5</v>
      </c>
      <c r="W21">
        <v>157784.32999999999</v>
      </c>
      <c r="X21">
        <v>0</v>
      </c>
      <c r="Y21">
        <v>18266938</v>
      </c>
      <c r="Z21">
        <v>439226</v>
      </c>
      <c r="AA21">
        <v>2.38</v>
      </c>
      <c r="AB21">
        <f t="shared" si="0"/>
        <v>-156002.0318</v>
      </c>
    </row>
    <row r="22" spans="1:28" x14ac:dyDescent="0.25">
      <c r="A22" s="1">
        <v>33302</v>
      </c>
      <c r="B22">
        <v>1100497.6000000001</v>
      </c>
      <c r="C22">
        <v>0</v>
      </c>
      <c r="D22">
        <v>0</v>
      </c>
      <c r="E22">
        <v>6512419.5</v>
      </c>
      <c r="F22">
        <v>9000952</v>
      </c>
      <c r="G22">
        <v>384358.16</v>
      </c>
      <c r="H22">
        <v>4933221</v>
      </c>
      <c r="I22">
        <v>0</v>
      </c>
      <c r="J22">
        <v>0</v>
      </c>
      <c r="K22">
        <v>1985.6778999999999</v>
      </c>
      <c r="L22">
        <v>0</v>
      </c>
      <c r="M22">
        <v>21933434</v>
      </c>
      <c r="N22">
        <v>13826673</v>
      </c>
      <c r="O22">
        <v>0</v>
      </c>
      <c r="P22">
        <v>17687.324000000001</v>
      </c>
      <c r="Q22">
        <v>4259735</v>
      </c>
      <c r="R22">
        <v>1918692.9</v>
      </c>
      <c r="S22">
        <v>943.48659999999995</v>
      </c>
      <c r="T22">
        <v>0</v>
      </c>
      <c r="U22">
        <v>3748.9194000000002</v>
      </c>
      <c r="V22">
        <v>1136760</v>
      </c>
      <c r="W22">
        <v>158190.29999999999</v>
      </c>
      <c r="X22">
        <v>0</v>
      </c>
      <c r="Y22">
        <v>21322430</v>
      </c>
      <c r="Z22">
        <v>611004</v>
      </c>
      <c r="AA22">
        <v>2.83</v>
      </c>
      <c r="AB22">
        <f t="shared" si="0"/>
        <v>-156204.62209999998</v>
      </c>
    </row>
    <row r="23" spans="1:28" x14ac:dyDescent="0.25">
      <c r="A23" s="1">
        <v>33303</v>
      </c>
      <c r="B23">
        <v>3254554.8</v>
      </c>
      <c r="C23">
        <v>0</v>
      </c>
      <c r="D23">
        <v>0</v>
      </c>
      <c r="E23">
        <v>6523840.5</v>
      </c>
      <c r="F23">
        <v>1413744.6</v>
      </c>
      <c r="G23">
        <v>230760.3</v>
      </c>
      <c r="H23">
        <v>4293627.5</v>
      </c>
      <c r="I23">
        <v>0</v>
      </c>
      <c r="J23">
        <v>0</v>
      </c>
      <c r="K23">
        <v>1600.4530999999999</v>
      </c>
      <c r="L23">
        <v>0</v>
      </c>
      <c r="M23">
        <v>15718128</v>
      </c>
      <c r="N23">
        <v>5500985.5</v>
      </c>
      <c r="O23">
        <v>0</v>
      </c>
      <c r="P23">
        <v>17687.021000000001</v>
      </c>
      <c r="Q23">
        <v>4266372.5</v>
      </c>
      <c r="R23">
        <v>4615341</v>
      </c>
      <c r="S23">
        <v>50126.8</v>
      </c>
      <c r="T23">
        <v>0</v>
      </c>
      <c r="U23">
        <v>5427.6040000000003</v>
      </c>
      <c r="V23">
        <v>1077609.8</v>
      </c>
      <c r="W23">
        <v>158051.19</v>
      </c>
      <c r="X23">
        <v>0</v>
      </c>
      <c r="Y23">
        <v>15691602</v>
      </c>
      <c r="Z23">
        <v>26526</v>
      </c>
      <c r="AA23">
        <v>0.17</v>
      </c>
      <c r="AB23">
        <f t="shared" si="0"/>
        <v>-156450.73689999999</v>
      </c>
    </row>
    <row r="24" spans="1:28" x14ac:dyDescent="0.25">
      <c r="A24" s="1">
        <v>33329</v>
      </c>
      <c r="B24">
        <v>1711582.9</v>
      </c>
      <c r="C24">
        <v>0</v>
      </c>
      <c r="D24">
        <v>0</v>
      </c>
      <c r="E24">
        <v>6504976</v>
      </c>
      <c r="F24">
        <v>915611.2</v>
      </c>
      <c r="G24">
        <v>258442.19</v>
      </c>
      <c r="H24">
        <v>3016017.2</v>
      </c>
      <c r="I24">
        <v>0</v>
      </c>
      <c r="J24">
        <v>0</v>
      </c>
      <c r="K24">
        <v>1576.9191000000001</v>
      </c>
      <c r="L24">
        <v>0</v>
      </c>
      <c r="M24">
        <v>12408206</v>
      </c>
      <c r="N24">
        <v>2819390.5</v>
      </c>
      <c r="O24">
        <v>0</v>
      </c>
      <c r="P24">
        <v>17820.937999999998</v>
      </c>
      <c r="Q24">
        <v>4297816</v>
      </c>
      <c r="R24">
        <v>3881023.8</v>
      </c>
      <c r="S24">
        <v>35851.061999999998</v>
      </c>
      <c r="T24">
        <v>0</v>
      </c>
      <c r="U24">
        <v>19561.063999999998</v>
      </c>
      <c r="V24">
        <v>1176280.2</v>
      </c>
      <c r="W24">
        <v>159559.78</v>
      </c>
      <c r="X24">
        <v>0</v>
      </c>
      <c r="Y24">
        <v>12407303</v>
      </c>
      <c r="Z24">
        <v>903</v>
      </c>
      <c r="AA24">
        <v>0.01</v>
      </c>
      <c r="AB24">
        <f t="shared" si="0"/>
        <v>-157982.8609</v>
      </c>
    </row>
    <row r="25" spans="1:28" x14ac:dyDescent="0.25">
      <c r="A25" s="1">
        <v>33359</v>
      </c>
      <c r="B25">
        <v>1234268.6000000001</v>
      </c>
      <c r="C25">
        <v>0</v>
      </c>
      <c r="D25">
        <v>0</v>
      </c>
      <c r="E25">
        <v>6529435.5</v>
      </c>
      <c r="F25">
        <v>474514.03</v>
      </c>
      <c r="G25">
        <v>190305.53</v>
      </c>
      <c r="H25">
        <v>604689.4</v>
      </c>
      <c r="I25">
        <v>0</v>
      </c>
      <c r="J25">
        <v>0</v>
      </c>
      <c r="K25">
        <v>1474.6669999999999</v>
      </c>
      <c r="L25">
        <v>0</v>
      </c>
      <c r="M25">
        <v>9034688</v>
      </c>
      <c r="N25">
        <v>396686.16</v>
      </c>
      <c r="O25">
        <v>0</v>
      </c>
      <c r="P25">
        <v>21267.986000000001</v>
      </c>
      <c r="Q25">
        <v>4257755</v>
      </c>
      <c r="R25">
        <v>2913305</v>
      </c>
      <c r="S25">
        <v>13206.686</v>
      </c>
      <c r="T25">
        <v>0</v>
      </c>
      <c r="U25">
        <v>151506.66</v>
      </c>
      <c r="V25">
        <v>1117880</v>
      </c>
      <c r="W25">
        <v>172404.02</v>
      </c>
      <c r="X25">
        <v>0</v>
      </c>
      <c r="Y25">
        <v>9044011</v>
      </c>
      <c r="Z25">
        <v>-9323</v>
      </c>
      <c r="AA25">
        <v>-0.1</v>
      </c>
      <c r="AB25">
        <f t="shared" si="0"/>
        <v>-170929.353</v>
      </c>
    </row>
    <row r="26" spans="1:28" x14ac:dyDescent="0.25">
      <c r="A26" s="1">
        <v>33390</v>
      </c>
      <c r="B26">
        <v>1274453.8</v>
      </c>
      <c r="C26">
        <v>0</v>
      </c>
      <c r="D26">
        <v>0</v>
      </c>
      <c r="E26">
        <v>6549235</v>
      </c>
      <c r="F26">
        <v>474741.06</v>
      </c>
      <c r="G26">
        <v>199760.06</v>
      </c>
      <c r="H26">
        <v>364990.06</v>
      </c>
      <c r="I26">
        <v>0</v>
      </c>
      <c r="J26">
        <v>0</v>
      </c>
      <c r="K26">
        <v>1435.6010000000001</v>
      </c>
      <c r="L26">
        <v>0</v>
      </c>
      <c r="M26">
        <v>8864616</v>
      </c>
      <c r="N26">
        <v>156982.72</v>
      </c>
      <c r="O26">
        <v>0</v>
      </c>
      <c r="P26">
        <v>29848.824000000001</v>
      </c>
      <c r="Q26">
        <v>4233732.5</v>
      </c>
      <c r="R26">
        <v>2700896.5</v>
      </c>
      <c r="S26">
        <v>8190.0720000000001</v>
      </c>
      <c r="T26">
        <v>0</v>
      </c>
      <c r="U26">
        <v>360051.03</v>
      </c>
      <c r="V26">
        <v>1066415.6000000001</v>
      </c>
      <c r="W26">
        <v>208882.94</v>
      </c>
      <c r="X26">
        <v>105041.02</v>
      </c>
      <c r="Y26">
        <v>8870041</v>
      </c>
      <c r="Z26">
        <v>-5425</v>
      </c>
      <c r="AA26">
        <v>-0.06</v>
      </c>
      <c r="AB26">
        <f t="shared" si="0"/>
        <v>-207447.33900000001</v>
      </c>
    </row>
    <row r="27" spans="1:28" x14ac:dyDescent="0.25">
      <c r="A27" s="1">
        <v>33420</v>
      </c>
      <c r="B27">
        <v>1062663</v>
      </c>
      <c r="C27">
        <v>0</v>
      </c>
      <c r="D27">
        <v>0</v>
      </c>
      <c r="E27">
        <v>6557939.5</v>
      </c>
      <c r="F27">
        <v>535952.19999999995</v>
      </c>
      <c r="G27">
        <v>188108.83</v>
      </c>
      <c r="H27">
        <v>280065.46999999997</v>
      </c>
      <c r="I27">
        <v>0</v>
      </c>
      <c r="J27">
        <v>0</v>
      </c>
      <c r="K27">
        <v>1409.8809000000001</v>
      </c>
      <c r="L27">
        <v>0</v>
      </c>
      <c r="M27">
        <v>8626139</v>
      </c>
      <c r="N27">
        <v>118332.734</v>
      </c>
      <c r="O27">
        <v>0</v>
      </c>
      <c r="P27">
        <v>37391.523000000001</v>
      </c>
      <c r="Q27">
        <v>4223155</v>
      </c>
      <c r="R27">
        <v>2631524.2000000002</v>
      </c>
      <c r="S27">
        <v>8433.4480000000003</v>
      </c>
      <c r="T27">
        <v>0</v>
      </c>
      <c r="U27">
        <v>295494.65999999997</v>
      </c>
      <c r="V27">
        <v>1031303.3</v>
      </c>
      <c r="W27">
        <v>226542.39</v>
      </c>
      <c r="X27">
        <v>66923.92</v>
      </c>
      <c r="Y27">
        <v>8639101</v>
      </c>
      <c r="Z27">
        <v>-12962</v>
      </c>
      <c r="AA27">
        <v>-0.15</v>
      </c>
      <c r="AB27">
        <f t="shared" si="0"/>
        <v>-225132.50910000002</v>
      </c>
    </row>
    <row r="28" spans="1:28" x14ac:dyDescent="0.25">
      <c r="A28" s="1">
        <v>33451</v>
      </c>
      <c r="B28">
        <v>1144956.3999999999</v>
      </c>
      <c r="C28">
        <v>0</v>
      </c>
      <c r="D28">
        <v>0</v>
      </c>
      <c r="E28">
        <v>6568003</v>
      </c>
      <c r="F28">
        <v>475730.16</v>
      </c>
      <c r="G28">
        <v>187407.4</v>
      </c>
      <c r="H28">
        <v>217066.95</v>
      </c>
      <c r="I28">
        <v>0</v>
      </c>
      <c r="J28">
        <v>0</v>
      </c>
      <c r="K28">
        <v>1394.4054000000001</v>
      </c>
      <c r="L28">
        <v>0</v>
      </c>
      <c r="M28">
        <v>8594558</v>
      </c>
      <c r="N28">
        <v>41521.995999999999</v>
      </c>
      <c r="O28">
        <v>0</v>
      </c>
      <c r="P28">
        <v>42056.61</v>
      </c>
      <c r="Q28">
        <v>4215031</v>
      </c>
      <c r="R28">
        <v>2493787.7999999998</v>
      </c>
      <c r="S28">
        <v>10104.566999999999</v>
      </c>
      <c r="T28">
        <v>0</v>
      </c>
      <c r="U28">
        <v>456235.22</v>
      </c>
      <c r="V28">
        <v>998045.3</v>
      </c>
      <c r="W28">
        <v>249604.92</v>
      </c>
      <c r="X28">
        <v>110077.85</v>
      </c>
      <c r="Y28">
        <v>8616465</v>
      </c>
      <c r="Z28">
        <v>-21907</v>
      </c>
      <c r="AA28">
        <v>-0.25</v>
      </c>
      <c r="AB28">
        <f t="shared" si="0"/>
        <v>-248210.51460000002</v>
      </c>
    </row>
    <row r="29" spans="1:28" x14ac:dyDescent="0.25">
      <c r="A29" s="1">
        <v>33482</v>
      </c>
      <c r="B29">
        <v>1003613.94</v>
      </c>
      <c r="C29">
        <v>0</v>
      </c>
      <c r="D29">
        <v>0</v>
      </c>
      <c r="E29">
        <v>6567605.5</v>
      </c>
      <c r="F29">
        <v>486532.88</v>
      </c>
      <c r="G29">
        <v>183392.38</v>
      </c>
      <c r="H29">
        <v>195784.88</v>
      </c>
      <c r="I29">
        <v>0</v>
      </c>
      <c r="J29">
        <v>0</v>
      </c>
      <c r="K29">
        <v>1388.1813</v>
      </c>
      <c r="L29">
        <v>0</v>
      </c>
      <c r="M29">
        <v>8438318</v>
      </c>
      <c r="N29">
        <v>27061.633000000002</v>
      </c>
      <c r="O29">
        <v>0</v>
      </c>
      <c r="P29">
        <v>42137.667999999998</v>
      </c>
      <c r="Q29">
        <v>4212163</v>
      </c>
      <c r="R29">
        <v>2434438.2000000002</v>
      </c>
      <c r="S29">
        <v>15382.300999999999</v>
      </c>
      <c r="T29">
        <v>0</v>
      </c>
      <c r="U29">
        <v>394539.97</v>
      </c>
      <c r="V29">
        <v>985375.44</v>
      </c>
      <c r="W29">
        <v>237542.64</v>
      </c>
      <c r="X29">
        <v>104674.92</v>
      </c>
      <c r="Y29">
        <v>8453316</v>
      </c>
      <c r="Z29">
        <v>-14998</v>
      </c>
      <c r="AA29">
        <v>-0.18</v>
      </c>
      <c r="AB29">
        <f t="shared" si="0"/>
        <v>-236154.45870000002</v>
      </c>
    </row>
    <row r="30" spans="1:28" x14ac:dyDescent="0.25">
      <c r="A30" s="1">
        <v>33512</v>
      </c>
      <c r="B30">
        <v>938264.7</v>
      </c>
      <c r="C30">
        <v>0</v>
      </c>
      <c r="D30">
        <v>0</v>
      </c>
      <c r="E30">
        <v>6564608.5</v>
      </c>
      <c r="F30">
        <v>479411.25</v>
      </c>
      <c r="G30">
        <v>181437.95</v>
      </c>
      <c r="H30">
        <v>182974.83</v>
      </c>
      <c r="I30">
        <v>0</v>
      </c>
      <c r="J30">
        <v>0</v>
      </c>
      <c r="K30">
        <v>1382.8353</v>
      </c>
      <c r="L30">
        <v>0</v>
      </c>
      <c r="M30">
        <v>8348080</v>
      </c>
      <c r="N30">
        <v>24393.9</v>
      </c>
      <c r="O30">
        <v>0</v>
      </c>
      <c r="P30">
        <v>37990.453000000001</v>
      </c>
      <c r="Q30">
        <v>4209541</v>
      </c>
      <c r="R30">
        <v>2399553</v>
      </c>
      <c r="S30">
        <v>14140.007</v>
      </c>
      <c r="T30">
        <v>0</v>
      </c>
      <c r="U30">
        <v>365426.25</v>
      </c>
      <c r="V30">
        <v>978440.7</v>
      </c>
      <c r="W30">
        <v>222895.38</v>
      </c>
      <c r="X30">
        <v>104964.29</v>
      </c>
      <c r="Y30">
        <v>8357345.5</v>
      </c>
      <c r="Z30">
        <v>-9265.5</v>
      </c>
      <c r="AA30">
        <v>-0.11</v>
      </c>
      <c r="AB30">
        <f t="shared" si="0"/>
        <v>-221512.5447</v>
      </c>
    </row>
    <row r="31" spans="1:28" x14ac:dyDescent="0.25">
      <c r="A31" s="1">
        <v>33543</v>
      </c>
      <c r="B31">
        <v>814133.1</v>
      </c>
      <c r="C31">
        <v>0</v>
      </c>
      <c r="D31">
        <v>0</v>
      </c>
      <c r="E31">
        <v>6552727.5</v>
      </c>
      <c r="F31">
        <v>498707.06</v>
      </c>
      <c r="G31">
        <v>177142.39999999999</v>
      </c>
      <c r="H31">
        <v>181748.52</v>
      </c>
      <c r="I31">
        <v>0</v>
      </c>
      <c r="J31">
        <v>0</v>
      </c>
      <c r="K31">
        <v>1381.9332999999999</v>
      </c>
      <c r="L31">
        <v>0</v>
      </c>
      <c r="M31">
        <v>8225840.5</v>
      </c>
      <c r="N31">
        <v>191677.27</v>
      </c>
      <c r="O31">
        <v>0</v>
      </c>
      <c r="P31">
        <v>30166.44</v>
      </c>
      <c r="Q31">
        <v>4217153.5</v>
      </c>
      <c r="R31">
        <v>2509865.7999999998</v>
      </c>
      <c r="S31">
        <v>4944.8230000000003</v>
      </c>
      <c r="T31">
        <v>0</v>
      </c>
      <c r="U31">
        <v>81502.86</v>
      </c>
      <c r="V31">
        <v>989755</v>
      </c>
      <c r="W31">
        <v>208540.84</v>
      </c>
      <c r="X31">
        <v>721.81209999999999</v>
      </c>
      <c r="Y31">
        <v>8234329</v>
      </c>
      <c r="Z31">
        <v>-8488.5</v>
      </c>
      <c r="AA31">
        <v>-0.1</v>
      </c>
      <c r="AB31">
        <f t="shared" si="0"/>
        <v>-207158.90669999999</v>
      </c>
    </row>
    <row r="32" spans="1:28" x14ac:dyDescent="0.25">
      <c r="A32" s="1">
        <v>33573</v>
      </c>
      <c r="B32">
        <v>718327.56</v>
      </c>
      <c r="C32">
        <v>0</v>
      </c>
      <c r="D32">
        <v>0</v>
      </c>
      <c r="E32">
        <v>6544484.5</v>
      </c>
      <c r="F32">
        <v>464589.75</v>
      </c>
      <c r="G32">
        <v>168061.92</v>
      </c>
      <c r="H32">
        <v>180784.7</v>
      </c>
      <c r="I32">
        <v>0</v>
      </c>
      <c r="J32">
        <v>0</v>
      </c>
      <c r="K32">
        <v>1404.5155</v>
      </c>
      <c r="L32">
        <v>0</v>
      </c>
      <c r="M32">
        <v>8077653</v>
      </c>
      <c r="N32">
        <v>145485.66</v>
      </c>
      <c r="O32">
        <v>0</v>
      </c>
      <c r="P32">
        <v>20873.023000000001</v>
      </c>
      <c r="Q32">
        <v>4223380.5</v>
      </c>
      <c r="R32">
        <v>2486987</v>
      </c>
      <c r="S32">
        <v>4000.3332999999998</v>
      </c>
      <c r="T32">
        <v>0</v>
      </c>
      <c r="U32">
        <v>37290.78</v>
      </c>
      <c r="V32">
        <v>1003093</v>
      </c>
      <c r="W32">
        <v>168005.64</v>
      </c>
      <c r="X32">
        <v>1.8121</v>
      </c>
      <c r="Y32">
        <v>8089118</v>
      </c>
      <c r="Z32">
        <v>-11465</v>
      </c>
      <c r="AA32">
        <v>-0.14000000000000001</v>
      </c>
      <c r="AB32">
        <f t="shared" si="0"/>
        <v>-166601.12450000001</v>
      </c>
    </row>
    <row r="33" spans="1:28" x14ac:dyDescent="0.25">
      <c r="A33" s="1">
        <v>33602</v>
      </c>
      <c r="B33">
        <v>575655.5</v>
      </c>
      <c r="C33">
        <v>0</v>
      </c>
      <c r="D33">
        <v>0</v>
      </c>
      <c r="E33">
        <v>6540727</v>
      </c>
      <c r="F33">
        <v>2085847.9</v>
      </c>
      <c r="G33">
        <v>196506.95</v>
      </c>
      <c r="H33">
        <v>1049478.3999999999</v>
      </c>
      <c r="I33">
        <v>0</v>
      </c>
      <c r="J33">
        <v>0</v>
      </c>
      <c r="K33">
        <v>1530.9336000000001</v>
      </c>
      <c r="L33">
        <v>0</v>
      </c>
      <c r="M33">
        <v>10449746</v>
      </c>
      <c r="N33">
        <v>2746933.8</v>
      </c>
      <c r="O33">
        <v>0</v>
      </c>
      <c r="P33">
        <v>17557.162</v>
      </c>
      <c r="Q33">
        <v>4231066.5</v>
      </c>
      <c r="R33">
        <v>2233162.2000000002</v>
      </c>
      <c r="S33">
        <v>1996.8022000000001</v>
      </c>
      <c r="T33">
        <v>0</v>
      </c>
      <c r="U33">
        <v>19355.28</v>
      </c>
      <c r="V33">
        <v>1023600.94</v>
      </c>
      <c r="W33">
        <v>156506.81</v>
      </c>
      <c r="X33">
        <v>0.3135</v>
      </c>
      <c r="Y33">
        <v>10430180</v>
      </c>
      <c r="Z33">
        <v>19566</v>
      </c>
      <c r="AA33">
        <v>0.19</v>
      </c>
      <c r="AB33">
        <f t="shared" si="0"/>
        <v>-154975.87640000001</v>
      </c>
    </row>
    <row r="34" spans="1:28" x14ac:dyDescent="0.25">
      <c r="A34" s="1">
        <v>33604</v>
      </c>
      <c r="B34">
        <v>914189.2</v>
      </c>
      <c r="C34">
        <v>0</v>
      </c>
      <c r="D34">
        <v>0</v>
      </c>
      <c r="E34">
        <v>6543697</v>
      </c>
      <c r="F34">
        <v>689758.7</v>
      </c>
      <c r="G34">
        <v>161780.4</v>
      </c>
      <c r="H34">
        <v>567428.9</v>
      </c>
      <c r="I34">
        <v>0</v>
      </c>
      <c r="J34">
        <v>0</v>
      </c>
      <c r="K34">
        <v>1447.5062</v>
      </c>
      <c r="L34">
        <v>0</v>
      </c>
      <c r="M34">
        <v>8878302</v>
      </c>
      <c r="N34">
        <v>671521.2</v>
      </c>
      <c r="O34">
        <v>0</v>
      </c>
      <c r="P34">
        <v>17559.02</v>
      </c>
      <c r="Q34">
        <v>4230411</v>
      </c>
      <c r="R34">
        <v>2747842.8</v>
      </c>
      <c r="S34">
        <v>5558.2183000000005</v>
      </c>
      <c r="T34">
        <v>0</v>
      </c>
      <c r="U34">
        <v>21323.201000000001</v>
      </c>
      <c r="V34">
        <v>1028579.7</v>
      </c>
      <c r="W34">
        <v>156213.53</v>
      </c>
      <c r="X34">
        <v>0.2034</v>
      </c>
      <c r="Y34">
        <v>8879009</v>
      </c>
      <c r="Z34">
        <v>-707</v>
      </c>
      <c r="AA34">
        <v>-0.01</v>
      </c>
      <c r="AB34">
        <f t="shared" si="0"/>
        <v>-154766.0238</v>
      </c>
    </row>
    <row r="35" spans="1:28" x14ac:dyDescent="0.25">
      <c r="A35" s="1">
        <v>33635</v>
      </c>
      <c r="B35">
        <v>575286.75</v>
      </c>
      <c r="C35">
        <v>0</v>
      </c>
      <c r="D35">
        <v>0</v>
      </c>
      <c r="E35">
        <v>6534783</v>
      </c>
      <c r="F35">
        <v>719160</v>
      </c>
      <c r="G35">
        <v>156320.53</v>
      </c>
      <c r="H35">
        <v>493211.6</v>
      </c>
      <c r="I35">
        <v>0</v>
      </c>
      <c r="J35">
        <v>0</v>
      </c>
      <c r="K35">
        <v>1459.7754</v>
      </c>
      <c r="L35">
        <v>0</v>
      </c>
      <c r="M35">
        <v>8480222</v>
      </c>
      <c r="N35">
        <v>468001.78</v>
      </c>
      <c r="O35">
        <v>0</v>
      </c>
      <c r="P35">
        <v>17652.05</v>
      </c>
      <c r="Q35">
        <v>4241987.5</v>
      </c>
      <c r="R35">
        <v>2525026.5</v>
      </c>
      <c r="S35">
        <v>8646.3250000000007</v>
      </c>
      <c r="T35">
        <v>0</v>
      </c>
      <c r="U35">
        <v>24578.011999999999</v>
      </c>
      <c r="V35">
        <v>1052271.8999999999</v>
      </c>
      <c r="W35">
        <v>149375.76999999999</v>
      </c>
      <c r="X35">
        <v>0.23719999999999999</v>
      </c>
      <c r="Y35">
        <v>8487540</v>
      </c>
      <c r="Z35">
        <v>-7318</v>
      </c>
      <c r="AA35">
        <v>-0.09</v>
      </c>
      <c r="AB35">
        <f t="shared" si="0"/>
        <v>-147915.99459999998</v>
      </c>
    </row>
    <row r="36" spans="1:28" x14ac:dyDescent="0.25">
      <c r="A36" s="1">
        <v>33646</v>
      </c>
      <c r="B36">
        <v>581636.56000000006</v>
      </c>
      <c r="C36">
        <v>0</v>
      </c>
      <c r="D36">
        <v>0</v>
      </c>
      <c r="E36">
        <v>6527085.5</v>
      </c>
      <c r="F36">
        <v>3772080.5</v>
      </c>
      <c r="G36">
        <v>237715.72</v>
      </c>
      <c r="H36">
        <v>1829582.2</v>
      </c>
      <c r="I36">
        <v>0</v>
      </c>
      <c r="J36">
        <v>0</v>
      </c>
      <c r="K36">
        <v>1793.529</v>
      </c>
      <c r="L36">
        <v>0</v>
      </c>
      <c r="M36">
        <v>12949894</v>
      </c>
      <c r="N36">
        <v>5070728.5</v>
      </c>
      <c r="O36">
        <v>0</v>
      </c>
      <c r="P36">
        <v>17659.518</v>
      </c>
      <c r="Q36">
        <v>4250004</v>
      </c>
      <c r="R36">
        <v>2319012</v>
      </c>
      <c r="S36">
        <v>1692.0863999999999</v>
      </c>
      <c r="T36">
        <v>0</v>
      </c>
      <c r="U36">
        <v>4098.9897000000001</v>
      </c>
      <c r="V36">
        <v>1075204.3999999999</v>
      </c>
      <c r="W36">
        <v>155036.34</v>
      </c>
      <c r="X36">
        <v>0</v>
      </c>
      <c r="Y36">
        <v>12893435</v>
      </c>
      <c r="Z36">
        <v>56459</v>
      </c>
      <c r="AA36">
        <v>0.44</v>
      </c>
      <c r="AB36">
        <f t="shared" si="0"/>
        <v>-153242.81099999999</v>
      </c>
    </row>
    <row r="37" spans="1:28" x14ac:dyDescent="0.25">
      <c r="A37" s="1">
        <v>33647</v>
      </c>
      <c r="B37">
        <v>493891.38</v>
      </c>
      <c r="C37">
        <v>0</v>
      </c>
      <c r="D37">
        <v>0</v>
      </c>
      <c r="E37">
        <v>6523811.5</v>
      </c>
      <c r="F37">
        <v>4614638.5</v>
      </c>
      <c r="G37">
        <v>254610.11</v>
      </c>
      <c r="H37">
        <v>2714832.5</v>
      </c>
      <c r="I37">
        <v>0</v>
      </c>
      <c r="J37">
        <v>0</v>
      </c>
      <c r="K37">
        <v>1826.7634</v>
      </c>
      <c r="L37">
        <v>0</v>
      </c>
      <c r="M37">
        <v>14603611</v>
      </c>
      <c r="N37">
        <v>6872855.5</v>
      </c>
      <c r="O37">
        <v>0</v>
      </c>
      <c r="P37">
        <v>17661.511999999999</v>
      </c>
      <c r="Q37">
        <v>4252756</v>
      </c>
      <c r="R37">
        <v>2167579.7999999998</v>
      </c>
      <c r="S37">
        <v>6565.6665000000003</v>
      </c>
      <c r="T37">
        <v>0</v>
      </c>
      <c r="U37">
        <v>3743.5295000000001</v>
      </c>
      <c r="V37">
        <v>1097606.8</v>
      </c>
      <c r="W37">
        <v>155094.75</v>
      </c>
      <c r="X37">
        <v>0</v>
      </c>
      <c r="Y37">
        <v>14573865</v>
      </c>
      <c r="Z37">
        <v>29746</v>
      </c>
      <c r="AA37">
        <v>0.2</v>
      </c>
      <c r="AB37">
        <f t="shared" si="0"/>
        <v>-153267.9866</v>
      </c>
    </row>
    <row r="38" spans="1:28" x14ac:dyDescent="0.25">
      <c r="A38" s="1">
        <v>33664</v>
      </c>
      <c r="B38">
        <v>1458287.9</v>
      </c>
      <c r="C38">
        <v>0</v>
      </c>
      <c r="D38">
        <v>0</v>
      </c>
      <c r="E38">
        <v>6506348.5</v>
      </c>
      <c r="F38">
        <v>721010.06</v>
      </c>
      <c r="G38">
        <v>226755.73</v>
      </c>
      <c r="H38">
        <v>2262830.5</v>
      </c>
      <c r="I38">
        <v>0</v>
      </c>
      <c r="J38">
        <v>0</v>
      </c>
      <c r="K38">
        <v>1515.182</v>
      </c>
      <c r="L38">
        <v>0</v>
      </c>
      <c r="M38">
        <v>11176749</v>
      </c>
      <c r="N38">
        <v>2030426.1</v>
      </c>
      <c r="O38">
        <v>0</v>
      </c>
      <c r="P38">
        <v>17784.298999999999</v>
      </c>
      <c r="Q38">
        <v>4290513</v>
      </c>
      <c r="R38">
        <v>3456052.2</v>
      </c>
      <c r="S38">
        <v>30390.7</v>
      </c>
      <c r="T38">
        <v>0</v>
      </c>
      <c r="U38">
        <v>14043.218000000001</v>
      </c>
      <c r="V38">
        <v>1168846.6000000001</v>
      </c>
      <c r="W38">
        <v>155424.34</v>
      </c>
      <c r="X38">
        <v>0</v>
      </c>
      <c r="Y38">
        <v>11163481</v>
      </c>
      <c r="Z38">
        <v>13268</v>
      </c>
      <c r="AA38">
        <v>0.12</v>
      </c>
      <c r="AB38">
        <f t="shared" si="0"/>
        <v>-153909.158</v>
      </c>
    </row>
    <row r="39" spans="1:28" x14ac:dyDescent="0.25">
      <c r="A39" s="1">
        <v>33695</v>
      </c>
      <c r="B39">
        <v>1019394.75</v>
      </c>
      <c r="C39">
        <v>0</v>
      </c>
      <c r="D39">
        <v>0</v>
      </c>
      <c r="E39">
        <v>6515933</v>
      </c>
      <c r="F39">
        <v>620299.56000000006</v>
      </c>
      <c r="G39">
        <v>193791.23</v>
      </c>
      <c r="H39">
        <v>1443329.2</v>
      </c>
      <c r="I39">
        <v>0</v>
      </c>
      <c r="J39">
        <v>0</v>
      </c>
      <c r="K39">
        <v>1493.8585</v>
      </c>
      <c r="L39">
        <v>0</v>
      </c>
      <c r="M39">
        <v>9794242</v>
      </c>
      <c r="N39">
        <v>1008451.56</v>
      </c>
      <c r="O39">
        <v>0</v>
      </c>
      <c r="P39">
        <v>17817.423999999999</v>
      </c>
      <c r="Q39">
        <v>4274668.5</v>
      </c>
      <c r="R39">
        <v>3137666.5</v>
      </c>
      <c r="S39">
        <v>16605.05</v>
      </c>
      <c r="T39">
        <v>0</v>
      </c>
      <c r="U39">
        <v>11495.69</v>
      </c>
      <c r="V39">
        <v>1185112.5</v>
      </c>
      <c r="W39">
        <v>147970.03</v>
      </c>
      <c r="X39">
        <v>0</v>
      </c>
      <c r="Y39">
        <v>9799788</v>
      </c>
      <c r="Z39">
        <v>-5546</v>
      </c>
      <c r="AA39">
        <v>-0.06</v>
      </c>
      <c r="AB39">
        <f t="shared" si="0"/>
        <v>-146476.1715</v>
      </c>
    </row>
    <row r="40" spans="1:28" x14ac:dyDescent="0.25">
      <c r="A40" s="1">
        <v>33725</v>
      </c>
      <c r="B40">
        <v>1096527</v>
      </c>
      <c r="C40">
        <v>0</v>
      </c>
      <c r="D40">
        <v>0</v>
      </c>
      <c r="E40">
        <v>6533114.5</v>
      </c>
      <c r="F40">
        <v>483228.88</v>
      </c>
      <c r="G40">
        <v>188603.51999999999</v>
      </c>
      <c r="H40">
        <v>690006.9</v>
      </c>
      <c r="I40">
        <v>0</v>
      </c>
      <c r="J40">
        <v>0</v>
      </c>
      <c r="K40">
        <v>1447.5275999999999</v>
      </c>
      <c r="L40">
        <v>0</v>
      </c>
      <c r="M40">
        <v>8992929</v>
      </c>
      <c r="N40">
        <v>382167.94</v>
      </c>
      <c r="O40">
        <v>0</v>
      </c>
      <c r="P40">
        <v>21240.47</v>
      </c>
      <c r="Q40">
        <v>4252378</v>
      </c>
      <c r="R40">
        <v>2808531.8</v>
      </c>
      <c r="S40">
        <v>14171.037</v>
      </c>
      <c r="T40">
        <v>0</v>
      </c>
      <c r="U40">
        <v>208889.44</v>
      </c>
      <c r="V40">
        <v>1124544.1000000001</v>
      </c>
      <c r="W40">
        <v>182591.38</v>
      </c>
      <c r="X40">
        <v>0</v>
      </c>
      <c r="Y40">
        <v>8994514</v>
      </c>
      <c r="Z40">
        <v>-1585</v>
      </c>
      <c r="AA40">
        <v>-0.02</v>
      </c>
      <c r="AB40">
        <f t="shared" si="0"/>
        <v>-181143.8524</v>
      </c>
    </row>
    <row r="41" spans="1:28" x14ac:dyDescent="0.25">
      <c r="A41" s="1">
        <v>33756</v>
      </c>
      <c r="B41">
        <v>1467580.4</v>
      </c>
      <c r="C41">
        <v>0</v>
      </c>
      <c r="D41">
        <v>0</v>
      </c>
      <c r="E41">
        <v>6555892.5</v>
      </c>
      <c r="F41">
        <v>496204.56</v>
      </c>
      <c r="G41">
        <v>205700.67</v>
      </c>
      <c r="H41">
        <v>459019.06</v>
      </c>
      <c r="I41">
        <v>0</v>
      </c>
      <c r="J41">
        <v>0</v>
      </c>
      <c r="K41">
        <v>1425.2206000000001</v>
      </c>
      <c r="L41">
        <v>0</v>
      </c>
      <c r="M41">
        <v>9185823</v>
      </c>
      <c r="N41">
        <v>185591.23</v>
      </c>
      <c r="O41">
        <v>0</v>
      </c>
      <c r="P41">
        <v>29781.453000000001</v>
      </c>
      <c r="Q41">
        <v>4228887.5</v>
      </c>
      <c r="R41">
        <v>2603481.2000000002</v>
      </c>
      <c r="S41">
        <v>7033.4269999999997</v>
      </c>
      <c r="T41">
        <v>0</v>
      </c>
      <c r="U41">
        <v>722682.75</v>
      </c>
      <c r="V41">
        <v>1065992.3999999999</v>
      </c>
      <c r="W41">
        <v>227381.47</v>
      </c>
      <c r="X41">
        <v>122737.67</v>
      </c>
      <c r="Y41">
        <v>9193568</v>
      </c>
      <c r="Z41">
        <v>-7745</v>
      </c>
      <c r="AA41">
        <v>-0.08</v>
      </c>
      <c r="AB41">
        <f t="shared" si="0"/>
        <v>-225956.2494</v>
      </c>
    </row>
    <row r="42" spans="1:28" x14ac:dyDescent="0.25">
      <c r="A42" s="1">
        <v>33786</v>
      </c>
      <c r="B42">
        <v>839221.7</v>
      </c>
      <c r="C42">
        <v>0</v>
      </c>
      <c r="D42">
        <v>0</v>
      </c>
      <c r="E42">
        <v>6558428</v>
      </c>
      <c r="F42">
        <v>855206.6</v>
      </c>
      <c r="G42">
        <v>197483.83</v>
      </c>
      <c r="H42">
        <v>401686.44</v>
      </c>
      <c r="I42">
        <v>0</v>
      </c>
      <c r="J42">
        <v>0</v>
      </c>
      <c r="K42">
        <v>1413.0406</v>
      </c>
      <c r="L42">
        <v>0</v>
      </c>
      <c r="M42">
        <v>8853439</v>
      </c>
      <c r="N42">
        <v>693664.56</v>
      </c>
      <c r="O42">
        <v>0</v>
      </c>
      <c r="P42">
        <v>37348.559999999998</v>
      </c>
      <c r="Q42">
        <v>4224380.5</v>
      </c>
      <c r="R42">
        <v>2490959.2000000002</v>
      </c>
      <c r="S42">
        <v>10260.058999999999</v>
      </c>
      <c r="T42">
        <v>0</v>
      </c>
      <c r="U42">
        <v>93691.31</v>
      </c>
      <c r="V42">
        <v>1040570.6</v>
      </c>
      <c r="W42">
        <v>238887.69</v>
      </c>
      <c r="X42">
        <v>35838.769999999997</v>
      </c>
      <c r="Y42">
        <v>8865602</v>
      </c>
      <c r="Z42">
        <v>-12163</v>
      </c>
      <c r="AA42">
        <v>-0.14000000000000001</v>
      </c>
      <c r="AB42">
        <f t="shared" si="0"/>
        <v>-237474.64939999999</v>
      </c>
    </row>
    <row r="43" spans="1:28" x14ac:dyDescent="0.25">
      <c r="A43" s="1">
        <v>33817</v>
      </c>
      <c r="B43">
        <v>1019482.4</v>
      </c>
      <c r="C43">
        <v>0</v>
      </c>
      <c r="D43">
        <v>0</v>
      </c>
      <c r="E43">
        <v>6568169.5</v>
      </c>
      <c r="F43">
        <v>490028</v>
      </c>
      <c r="G43">
        <v>189208.11</v>
      </c>
      <c r="H43">
        <v>306314.59999999998</v>
      </c>
      <c r="I43">
        <v>0</v>
      </c>
      <c r="J43">
        <v>0</v>
      </c>
      <c r="K43">
        <v>1399.9401</v>
      </c>
      <c r="L43">
        <v>0</v>
      </c>
      <c r="M43">
        <v>8574603</v>
      </c>
      <c r="N43">
        <v>61424.491999999998</v>
      </c>
      <c r="O43">
        <v>0</v>
      </c>
      <c r="P43">
        <v>42197.74</v>
      </c>
      <c r="Q43">
        <v>4216314.5</v>
      </c>
      <c r="R43">
        <v>2447060</v>
      </c>
      <c r="S43">
        <v>17602.322</v>
      </c>
      <c r="T43">
        <v>0</v>
      </c>
      <c r="U43">
        <v>449103.9</v>
      </c>
      <c r="V43">
        <v>1010646.6</v>
      </c>
      <c r="W43">
        <v>238517.94</v>
      </c>
      <c r="X43">
        <v>111440.32000000001</v>
      </c>
      <c r="Y43">
        <v>8594307</v>
      </c>
      <c r="Z43">
        <v>-19704</v>
      </c>
      <c r="AA43">
        <v>-0.23</v>
      </c>
      <c r="AB43">
        <f t="shared" si="0"/>
        <v>-237117.9999</v>
      </c>
    </row>
    <row r="44" spans="1:28" x14ac:dyDescent="0.25">
      <c r="A44" s="1">
        <v>33848</v>
      </c>
      <c r="B44">
        <v>905610.75</v>
      </c>
      <c r="C44">
        <v>0</v>
      </c>
      <c r="D44">
        <v>0</v>
      </c>
      <c r="E44">
        <v>6571830.5</v>
      </c>
      <c r="F44">
        <v>487698.12</v>
      </c>
      <c r="G44">
        <v>187959.95</v>
      </c>
      <c r="H44">
        <v>260744.23</v>
      </c>
      <c r="I44">
        <v>0</v>
      </c>
      <c r="J44">
        <v>0</v>
      </c>
      <c r="K44">
        <v>1386.9775</v>
      </c>
      <c r="L44">
        <v>0</v>
      </c>
      <c r="M44">
        <v>8415230</v>
      </c>
      <c r="N44">
        <v>53996.995999999999</v>
      </c>
      <c r="O44">
        <v>0</v>
      </c>
      <c r="P44">
        <v>42051.425999999999</v>
      </c>
      <c r="Q44">
        <v>4212108</v>
      </c>
      <c r="R44">
        <v>2400665.2000000002</v>
      </c>
      <c r="S44">
        <v>23107.065999999999</v>
      </c>
      <c r="T44">
        <v>0</v>
      </c>
      <c r="U44">
        <v>350575.44</v>
      </c>
      <c r="V44">
        <v>996713.2</v>
      </c>
      <c r="W44">
        <v>251890.8</v>
      </c>
      <c r="X44">
        <v>108139.05499999999</v>
      </c>
      <c r="Y44">
        <v>8439248</v>
      </c>
      <c r="Z44">
        <v>-24018</v>
      </c>
      <c r="AA44">
        <v>-0.28999999999999998</v>
      </c>
      <c r="AB44">
        <f t="shared" si="0"/>
        <v>-250503.82249999998</v>
      </c>
    </row>
    <row r="45" spans="1:28" x14ac:dyDescent="0.25">
      <c r="A45" s="1">
        <v>33878</v>
      </c>
      <c r="B45">
        <v>826386</v>
      </c>
      <c r="C45">
        <v>0</v>
      </c>
      <c r="D45">
        <v>0</v>
      </c>
      <c r="E45">
        <v>6567471.5</v>
      </c>
      <c r="F45">
        <v>480749.56</v>
      </c>
      <c r="G45">
        <v>185285.02</v>
      </c>
      <c r="H45">
        <v>235379.11</v>
      </c>
      <c r="I45">
        <v>0</v>
      </c>
      <c r="J45">
        <v>0</v>
      </c>
      <c r="K45">
        <v>1379.9739</v>
      </c>
      <c r="L45">
        <v>0</v>
      </c>
      <c r="M45">
        <v>8296651</v>
      </c>
      <c r="N45">
        <v>67197.02</v>
      </c>
      <c r="O45">
        <v>0</v>
      </c>
      <c r="P45">
        <v>38009.362999999998</v>
      </c>
      <c r="Q45">
        <v>4210855.5</v>
      </c>
      <c r="R45">
        <v>2381403.5</v>
      </c>
      <c r="S45">
        <v>25761.724999999999</v>
      </c>
      <c r="T45">
        <v>0</v>
      </c>
      <c r="U45">
        <v>259663.58</v>
      </c>
      <c r="V45">
        <v>991101.3</v>
      </c>
      <c r="W45">
        <v>237785.95</v>
      </c>
      <c r="X45">
        <v>103919.05</v>
      </c>
      <c r="Y45">
        <v>8315697</v>
      </c>
      <c r="Z45">
        <v>-19046</v>
      </c>
      <c r="AA45">
        <v>-0.23</v>
      </c>
      <c r="AB45">
        <f t="shared" si="0"/>
        <v>-236405.9761</v>
      </c>
    </row>
    <row r="46" spans="1:28" x14ac:dyDescent="0.25">
      <c r="A46" s="1">
        <v>33909</v>
      </c>
      <c r="B46">
        <v>755438.94</v>
      </c>
      <c r="C46">
        <v>0</v>
      </c>
      <c r="D46">
        <v>0</v>
      </c>
      <c r="E46">
        <v>6556726</v>
      </c>
      <c r="F46">
        <v>698144.06</v>
      </c>
      <c r="G46">
        <v>174646.16</v>
      </c>
      <c r="H46">
        <v>367393.44</v>
      </c>
      <c r="I46">
        <v>0</v>
      </c>
      <c r="J46">
        <v>0</v>
      </c>
      <c r="K46">
        <v>1419.604</v>
      </c>
      <c r="L46">
        <v>0</v>
      </c>
      <c r="M46">
        <v>8553768</v>
      </c>
      <c r="N46">
        <v>567210.30000000005</v>
      </c>
      <c r="O46">
        <v>0</v>
      </c>
      <c r="P46">
        <v>30232.817999999999</v>
      </c>
      <c r="Q46">
        <v>4216820</v>
      </c>
      <c r="R46">
        <v>2608909</v>
      </c>
      <c r="S46">
        <v>19092.728999999999</v>
      </c>
      <c r="T46">
        <v>0</v>
      </c>
      <c r="U46">
        <v>35740.754000000001</v>
      </c>
      <c r="V46">
        <v>1006171.7</v>
      </c>
      <c r="W46">
        <v>205539.34</v>
      </c>
      <c r="X46">
        <v>378.3974</v>
      </c>
      <c r="Y46">
        <v>8690094</v>
      </c>
      <c r="Z46">
        <v>-136326</v>
      </c>
      <c r="AA46">
        <v>-1.58</v>
      </c>
      <c r="AB46">
        <f t="shared" si="0"/>
        <v>-204119.736</v>
      </c>
    </row>
    <row r="47" spans="1:28" x14ac:dyDescent="0.25">
      <c r="A47" s="1">
        <v>33939</v>
      </c>
      <c r="B47">
        <v>660100.25</v>
      </c>
      <c r="C47">
        <v>0</v>
      </c>
      <c r="D47">
        <v>0</v>
      </c>
      <c r="E47">
        <v>6539325</v>
      </c>
      <c r="F47">
        <v>468439.5</v>
      </c>
      <c r="G47">
        <v>151758.94</v>
      </c>
      <c r="H47">
        <v>220371.1</v>
      </c>
      <c r="I47">
        <v>0</v>
      </c>
      <c r="J47">
        <v>0</v>
      </c>
      <c r="K47">
        <v>1390.3922</v>
      </c>
      <c r="L47">
        <v>0</v>
      </c>
      <c r="M47">
        <v>8041385</v>
      </c>
      <c r="N47">
        <v>114713.12</v>
      </c>
      <c r="O47">
        <v>0</v>
      </c>
      <c r="P47">
        <v>20911.080000000002</v>
      </c>
      <c r="Q47">
        <v>4227292.5</v>
      </c>
      <c r="R47">
        <v>2445790.7999999998</v>
      </c>
      <c r="S47">
        <v>18707.596000000001</v>
      </c>
      <c r="T47">
        <v>0</v>
      </c>
      <c r="U47">
        <v>67609.63</v>
      </c>
      <c r="V47">
        <v>1015220.75</v>
      </c>
      <c r="W47">
        <v>145747.69</v>
      </c>
      <c r="X47">
        <v>1.6971000000000001</v>
      </c>
      <c r="Y47">
        <v>8055994</v>
      </c>
      <c r="Z47">
        <v>-14609</v>
      </c>
      <c r="AA47">
        <v>-0.18</v>
      </c>
      <c r="AB47">
        <f t="shared" si="0"/>
        <v>-144357.2978</v>
      </c>
    </row>
    <row r="48" spans="1:28" x14ac:dyDescent="0.25">
      <c r="A48" s="1">
        <v>33946</v>
      </c>
      <c r="B48">
        <v>636595.4</v>
      </c>
      <c r="C48">
        <v>0</v>
      </c>
      <c r="D48">
        <v>0</v>
      </c>
      <c r="E48">
        <v>6538003</v>
      </c>
      <c r="F48">
        <v>1851580.2</v>
      </c>
      <c r="G48">
        <v>163223.70000000001</v>
      </c>
      <c r="H48">
        <v>1249598.5</v>
      </c>
      <c r="I48">
        <v>0</v>
      </c>
      <c r="J48">
        <v>0</v>
      </c>
      <c r="K48">
        <v>1514.5012999999999</v>
      </c>
      <c r="L48">
        <v>0</v>
      </c>
      <c r="M48">
        <v>10440517</v>
      </c>
      <c r="N48">
        <v>2616225.5</v>
      </c>
      <c r="O48">
        <v>0</v>
      </c>
      <c r="P48">
        <v>17572.41</v>
      </c>
      <c r="Q48">
        <v>4229860.5</v>
      </c>
      <c r="R48">
        <v>2280320</v>
      </c>
      <c r="S48">
        <v>10345.811</v>
      </c>
      <c r="T48">
        <v>0</v>
      </c>
      <c r="U48">
        <v>14457.554</v>
      </c>
      <c r="V48">
        <v>1030200.75</v>
      </c>
      <c r="W48">
        <v>137778.85999999999</v>
      </c>
      <c r="X48">
        <v>0.23050000000000001</v>
      </c>
      <c r="Y48">
        <v>10336762</v>
      </c>
      <c r="Z48">
        <v>103755</v>
      </c>
      <c r="AA48">
        <v>1</v>
      </c>
      <c r="AB48">
        <f t="shared" si="0"/>
        <v>-136264.35869999998</v>
      </c>
    </row>
    <row r="49" spans="1:28" x14ac:dyDescent="0.25">
      <c r="A49" s="1">
        <v>33947</v>
      </c>
      <c r="B49">
        <v>591717.06000000006</v>
      </c>
      <c r="C49">
        <v>0</v>
      </c>
      <c r="D49">
        <v>0</v>
      </c>
      <c r="E49">
        <v>6537094.5</v>
      </c>
      <c r="F49">
        <v>2970376.5</v>
      </c>
      <c r="G49">
        <v>188999.48</v>
      </c>
      <c r="H49">
        <v>1485188.5</v>
      </c>
      <c r="I49">
        <v>0</v>
      </c>
      <c r="J49">
        <v>0</v>
      </c>
      <c r="K49">
        <v>1635.7014999999999</v>
      </c>
      <c r="L49">
        <v>0</v>
      </c>
      <c r="M49">
        <v>11775012</v>
      </c>
      <c r="N49">
        <v>3987644.2</v>
      </c>
      <c r="O49">
        <v>0</v>
      </c>
      <c r="P49">
        <v>17577.330000000002</v>
      </c>
      <c r="Q49">
        <v>4231198.5</v>
      </c>
      <c r="R49">
        <v>2308017.7999999998</v>
      </c>
      <c r="S49">
        <v>7725.5375999999997</v>
      </c>
      <c r="T49">
        <v>0</v>
      </c>
      <c r="U49">
        <v>18349.192999999999</v>
      </c>
      <c r="V49">
        <v>1039704.2</v>
      </c>
      <c r="W49">
        <v>137959.72</v>
      </c>
      <c r="X49">
        <v>0.255</v>
      </c>
      <c r="Y49">
        <v>11748177</v>
      </c>
      <c r="Z49">
        <v>26835</v>
      </c>
      <c r="AA49">
        <v>0.23</v>
      </c>
      <c r="AB49">
        <f t="shared" si="0"/>
        <v>-136324.01850000001</v>
      </c>
    </row>
    <row r="50" spans="1:28" x14ac:dyDescent="0.25">
      <c r="A50" s="1">
        <v>33948</v>
      </c>
      <c r="B50">
        <v>639096.19999999995</v>
      </c>
      <c r="C50">
        <v>0</v>
      </c>
      <c r="D50">
        <v>0</v>
      </c>
      <c r="E50">
        <v>6528355</v>
      </c>
      <c r="F50">
        <v>6422948</v>
      </c>
      <c r="G50">
        <v>237053.44</v>
      </c>
      <c r="H50">
        <v>2480408.2000000002</v>
      </c>
      <c r="I50">
        <v>0</v>
      </c>
      <c r="J50">
        <v>0</v>
      </c>
      <c r="K50">
        <v>1846.1824999999999</v>
      </c>
      <c r="L50">
        <v>0</v>
      </c>
      <c r="M50">
        <v>16309706</v>
      </c>
      <c r="N50">
        <v>8630781</v>
      </c>
      <c r="O50">
        <v>0</v>
      </c>
      <c r="P50">
        <v>17582.865000000002</v>
      </c>
      <c r="Q50">
        <v>4232669.5</v>
      </c>
      <c r="R50">
        <v>1931917.1</v>
      </c>
      <c r="S50">
        <v>5910.0604999999996</v>
      </c>
      <c r="T50">
        <v>0</v>
      </c>
      <c r="U50">
        <v>29376.86</v>
      </c>
      <c r="V50">
        <v>1080574.6000000001</v>
      </c>
      <c r="W50">
        <v>138191.92000000001</v>
      </c>
      <c r="X50">
        <v>0.29249999999999998</v>
      </c>
      <c r="Y50">
        <v>16067005</v>
      </c>
      <c r="Z50">
        <v>242701</v>
      </c>
      <c r="AA50">
        <v>1.5</v>
      </c>
      <c r="AB50">
        <f t="shared" si="0"/>
        <v>-136345.73750000002</v>
      </c>
    </row>
    <row r="51" spans="1:28" x14ac:dyDescent="0.25">
      <c r="A51" s="1">
        <v>33949</v>
      </c>
      <c r="B51">
        <v>1035004.6</v>
      </c>
      <c r="C51">
        <v>0</v>
      </c>
      <c r="D51">
        <v>0</v>
      </c>
      <c r="E51">
        <v>6530868</v>
      </c>
      <c r="F51">
        <v>2794759.5</v>
      </c>
      <c r="G51">
        <v>205659.27</v>
      </c>
      <c r="H51">
        <v>2725460.5</v>
      </c>
      <c r="I51">
        <v>0</v>
      </c>
      <c r="J51">
        <v>0</v>
      </c>
      <c r="K51">
        <v>1748.0471</v>
      </c>
      <c r="L51">
        <v>0</v>
      </c>
      <c r="M51">
        <v>13293500</v>
      </c>
      <c r="N51">
        <v>5028573.5</v>
      </c>
      <c r="O51">
        <v>0</v>
      </c>
      <c r="P51">
        <v>17585.657999999999</v>
      </c>
      <c r="Q51">
        <v>4234449.5</v>
      </c>
      <c r="R51">
        <v>2737604.5</v>
      </c>
      <c r="S51">
        <v>7269.0959999999995</v>
      </c>
      <c r="T51">
        <v>0</v>
      </c>
      <c r="U51">
        <v>26013.936000000002</v>
      </c>
      <c r="V51">
        <v>1070539.8999999999</v>
      </c>
      <c r="W51">
        <v>138097.73000000001</v>
      </c>
      <c r="X51">
        <v>0.30719999999999997</v>
      </c>
      <c r="Y51">
        <v>13260133</v>
      </c>
      <c r="Z51">
        <v>33367</v>
      </c>
      <c r="AA51">
        <v>0.25</v>
      </c>
      <c r="AB51">
        <f t="shared" si="0"/>
        <v>-136349.68290000001</v>
      </c>
    </row>
    <row r="52" spans="1:28" x14ac:dyDescent="0.25">
      <c r="A52" s="1">
        <v>33950</v>
      </c>
      <c r="B52">
        <v>681367.2</v>
      </c>
      <c r="C52">
        <v>0</v>
      </c>
      <c r="D52">
        <v>0</v>
      </c>
      <c r="E52">
        <v>6529422</v>
      </c>
      <c r="F52">
        <v>2839031.5</v>
      </c>
      <c r="G52">
        <v>172143.72</v>
      </c>
      <c r="H52">
        <v>2917809.8</v>
      </c>
      <c r="I52">
        <v>0</v>
      </c>
      <c r="J52">
        <v>0</v>
      </c>
      <c r="K52">
        <v>1605.826</v>
      </c>
      <c r="L52">
        <v>0</v>
      </c>
      <c r="M52">
        <v>13141380</v>
      </c>
      <c r="N52">
        <v>5088536</v>
      </c>
      <c r="O52">
        <v>0</v>
      </c>
      <c r="P52">
        <v>17588.324000000001</v>
      </c>
      <c r="Q52">
        <v>4236730.5</v>
      </c>
      <c r="R52">
        <v>2522194.7999999998</v>
      </c>
      <c r="S52">
        <v>14203.365</v>
      </c>
      <c r="T52">
        <v>0</v>
      </c>
      <c r="U52">
        <v>16428.576000000001</v>
      </c>
      <c r="V52">
        <v>1082047.5</v>
      </c>
      <c r="W52">
        <v>137998.78</v>
      </c>
      <c r="X52">
        <v>0.2571</v>
      </c>
      <c r="Y52">
        <v>13115729</v>
      </c>
      <c r="Z52">
        <v>25651</v>
      </c>
      <c r="AA52">
        <v>0.2</v>
      </c>
      <c r="AB52">
        <f t="shared" si="0"/>
        <v>-136392.954</v>
      </c>
    </row>
    <row r="53" spans="1:28" x14ac:dyDescent="0.25">
      <c r="A53" s="1">
        <v>33970</v>
      </c>
      <c r="B53">
        <v>417740.22</v>
      </c>
      <c r="C53">
        <v>0</v>
      </c>
      <c r="D53">
        <v>0</v>
      </c>
      <c r="E53">
        <v>6517318</v>
      </c>
      <c r="F53">
        <v>7090307</v>
      </c>
      <c r="G53">
        <v>362830.16</v>
      </c>
      <c r="H53">
        <v>3008137.5</v>
      </c>
      <c r="I53">
        <v>0</v>
      </c>
      <c r="J53">
        <v>0</v>
      </c>
      <c r="K53">
        <v>2238.924</v>
      </c>
      <c r="L53">
        <v>0</v>
      </c>
      <c r="M53">
        <v>17398570</v>
      </c>
      <c r="N53">
        <v>9575592</v>
      </c>
      <c r="O53">
        <v>0</v>
      </c>
      <c r="P53">
        <v>17718.28</v>
      </c>
      <c r="Q53">
        <v>4248608</v>
      </c>
      <c r="R53">
        <v>2201849.7999999998</v>
      </c>
      <c r="S53">
        <v>1617.6549</v>
      </c>
      <c r="T53">
        <v>0</v>
      </c>
      <c r="U53">
        <v>1311.2571</v>
      </c>
      <c r="V53">
        <v>1175677.1000000001</v>
      </c>
      <c r="W53">
        <v>138896.6</v>
      </c>
      <c r="X53">
        <v>0</v>
      </c>
      <c r="Y53">
        <v>17361270</v>
      </c>
      <c r="Z53">
        <v>37300</v>
      </c>
      <c r="AA53">
        <v>0.21</v>
      </c>
      <c r="AB53">
        <f t="shared" si="0"/>
        <v>-136657.67600000001</v>
      </c>
    </row>
    <row r="54" spans="1:28" x14ac:dyDescent="0.25">
      <c r="A54" s="1">
        <v>33971</v>
      </c>
      <c r="B54">
        <v>424296.2</v>
      </c>
      <c r="C54">
        <v>0</v>
      </c>
      <c r="D54">
        <v>0</v>
      </c>
      <c r="E54">
        <v>6512266.5</v>
      </c>
      <c r="F54">
        <v>7217345.5</v>
      </c>
      <c r="G54">
        <v>352116.53</v>
      </c>
      <c r="H54">
        <v>4106705</v>
      </c>
      <c r="I54">
        <v>0</v>
      </c>
      <c r="J54">
        <v>0</v>
      </c>
      <c r="K54">
        <v>2253.0918000000001</v>
      </c>
      <c r="L54">
        <v>0</v>
      </c>
      <c r="M54">
        <v>18614984</v>
      </c>
      <c r="N54">
        <v>10781593</v>
      </c>
      <c r="O54">
        <v>0</v>
      </c>
      <c r="P54">
        <v>17778.939999999999</v>
      </c>
      <c r="Q54">
        <v>4251684.5</v>
      </c>
      <c r="R54">
        <v>2167112.5</v>
      </c>
      <c r="S54">
        <v>1167.1088999999999</v>
      </c>
      <c r="T54">
        <v>0</v>
      </c>
      <c r="U54">
        <v>1002.2525000000001</v>
      </c>
      <c r="V54">
        <v>1212902.5</v>
      </c>
      <c r="W54">
        <v>136777.76999999999</v>
      </c>
      <c r="X54">
        <v>0</v>
      </c>
      <c r="Y54">
        <v>18570018</v>
      </c>
      <c r="Z54">
        <v>44966</v>
      </c>
      <c r="AA54">
        <v>0.24</v>
      </c>
      <c r="AB54">
        <f t="shared" si="0"/>
        <v>-134524.67819999999</v>
      </c>
    </row>
    <row r="55" spans="1:28" x14ac:dyDescent="0.25">
      <c r="A55" s="1">
        <v>33990</v>
      </c>
      <c r="B55">
        <v>384114.78</v>
      </c>
      <c r="C55">
        <v>0</v>
      </c>
      <c r="D55">
        <v>0</v>
      </c>
      <c r="E55">
        <v>6475207.5</v>
      </c>
      <c r="F55">
        <v>10042265</v>
      </c>
      <c r="G55">
        <v>653852.56000000006</v>
      </c>
      <c r="H55">
        <v>6149585.5</v>
      </c>
      <c r="I55">
        <v>0</v>
      </c>
      <c r="J55">
        <v>0</v>
      </c>
      <c r="K55">
        <v>2802.7932000000001</v>
      </c>
      <c r="L55">
        <v>0</v>
      </c>
      <c r="M55">
        <v>23707828</v>
      </c>
      <c r="N55">
        <v>15463723</v>
      </c>
      <c r="O55">
        <v>0</v>
      </c>
      <c r="P55">
        <v>17861.768</v>
      </c>
      <c r="Q55">
        <v>4285391</v>
      </c>
      <c r="R55">
        <v>2205486</v>
      </c>
      <c r="S55">
        <v>568.97609999999997</v>
      </c>
      <c r="T55">
        <v>0</v>
      </c>
      <c r="U55">
        <v>1971.7593999999999</v>
      </c>
      <c r="V55">
        <v>1471511.5</v>
      </c>
      <c r="W55">
        <v>137332.78</v>
      </c>
      <c r="X55">
        <v>0</v>
      </c>
      <c r="Y55">
        <v>23583846</v>
      </c>
      <c r="Z55">
        <v>123982</v>
      </c>
      <c r="AA55">
        <v>0.52</v>
      </c>
      <c r="AB55">
        <f t="shared" si="0"/>
        <v>-134529.98680000001</v>
      </c>
    </row>
    <row r="56" spans="1:28" x14ac:dyDescent="0.25">
      <c r="A56" s="1">
        <v>34001</v>
      </c>
      <c r="B56">
        <v>1886822.2</v>
      </c>
      <c r="C56">
        <v>0</v>
      </c>
      <c r="D56">
        <v>0</v>
      </c>
      <c r="E56">
        <v>6496566.5</v>
      </c>
      <c r="F56">
        <v>815229.7</v>
      </c>
      <c r="G56">
        <v>142623.9</v>
      </c>
      <c r="H56">
        <v>3478035.5</v>
      </c>
      <c r="I56">
        <v>0</v>
      </c>
      <c r="J56">
        <v>0</v>
      </c>
      <c r="K56">
        <v>1590.0178000000001</v>
      </c>
      <c r="L56">
        <v>0</v>
      </c>
      <c r="M56">
        <v>12820868</v>
      </c>
      <c r="N56">
        <v>2846846.5</v>
      </c>
      <c r="O56">
        <v>0</v>
      </c>
      <c r="P56">
        <v>17923.634999999998</v>
      </c>
      <c r="Q56">
        <v>4294623</v>
      </c>
      <c r="R56">
        <v>4076753</v>
      </c>
      <c r="S56">
        <v>76992.81</v>
      </c>
      <c r="T56">
        <v>0</v>
      </c>
      <c r="U56">
        <v>8685.0859999999993</v>
      </c>
      <c r="V56">
        <v>1360788.2</v>
      </c>
      <c r="W56">
        <v>136119.31</v>
      </c>
      <c r="X56">
        <v>0</v>
      </c>
      <c r="Y56">
        <v>12818731</v>
      </c>
      <c r="Z56">
        <v>2137</v>
      </c>
      <c r="AA56">
        <v>0.02</v>
      </c>
      <c r="AB56">
        <f t="shared" si="0"/>
        <v>-134529.2922</v>
      </c>
    </row>
    <row r="57" spans="1:28" x14ac:dyDescent="0.25">
      <c r="A57" s="1">
        <v>34029</v>
      </c>
      <c r="B57">
        <v>1861938.9</v>
      </c>
      <c r="C57">
        <v>0</v>
      </c>
      <c r="D57">
        <v>0</v>
      </c>
      <c r="E57">
        <v>6489430</v>
      </c>
      <c r="F57">
        <v>876979.94</v>
      </c>
      <c r="G57">
        <v>123981.234</v>
      </c>
      <c r="H57">
        <v>3951892.2</v>
      </c>
      <c r="I57">
        <v>0</v>
      </c>
      <c r="J57">
        <v>0</v>
      </c>
      <c r="K57">
        <v>1619.4064000000001</v>
      </c>
      <c r="L57">
        <v>0</v>
      </c>
      <c r="M57">
        <v>13305841</v>
      </c>
      <c r="N57">
        <v>2841306.5</v>
      </c>
      <c r="O57">
        <v>0</v>
      </c>
      <c r="P57">
        <v>17990.083999999999</v>
      </c>
      <c r="Q57">
        <v>4306115.5</v>
      </c>
      <c r="R57">
        <v>4634115.5</v>
      </c>
      <c r="S57">
        <v>85316.05</v>
      </c>
      <c r="T57">
        <v>0</v>
      </c>
      <c r="U57">
        <v>12015.392</v>
      </c>
      <c r="V57">
        <v>1421696.1</v>
      </c>
      <c r="W57">
        <v>120194.76</v>
      </c>
      <c r="X57">
        <v>0</v>
      </c>
      <c r="Y57">
        <v>13438750</v>
      </c>
      <c r="Z57">
        <v>-132909</v>
      </c>
      <c r="AA57">
        <v>-0.99</v>
      </c>
      <c r="AB57">
        <f t="shared" si="0"/>
        <v>-118575.35359999999</v>
      </c>
    </row>
    <row r="58" spans="1:28" x14ac:dyDescent="0.25">
      <c r="A58" s="1">
        <v>34060</v>
      </c>
      <c r="B58">
        <v>1107941.8999999999</v>
      </c>
      <c r="C58">
        <v>0</v>
      </c>
      <c r="D58">
        <v>0</v>
      </c>
      <c r="E58">
        <v>6511139.5</v>
      </c>
      <c r="F58">
        <v>730148.75</v>
      </c>
      <c r="G58">
        <v>153484.45000000001</v>
      </c>
      <c r="H58">
        <v>1776200.9</v>
      </c>
      <c r="I58">
        <v>0</v>
      </c>
      <c r="J58">
        <v>0</v>
      </c>
      <c r="K58">
        <v>1522.7019</v>
      </c>
      <c r="L58">
        <v>0</v>
      </c>
      <c r="M58">
        <v>10280438</v>
      </c>
      <c r="N58">
        <v>1246391.5</v>
      </c>
      <c r="O58">
        <v>0</v>
      </c>
      <c r="P58">
        <v>18008.54</v>
      </c>
      <c r="Q58">
        <v>4278872</v>
      </c>
      <c r="R58">
        <v>3243547.5</v>
      </c>
      <c r="S58">
        <v>33383.660000000003</v>
      </c>
      <c r="T58">
        <v>0</v>
      </c>
      <c r="U58">
        <v>20949.52</v>
      </c>
      <c r="V58">
        <v>1309583</v>
      </c>
      <c r="W58">
        <v>126043.24</v>
      </c>
      <c r="X58">
        <v>0</v>
      </c>
      <c r="Y58">
        <v>10276780</v>
      </c>
      <c r="Z58">
        <v>3658</v>
      </c>
      <c r="AA58">
        <v>0.04</v>
      </c>
      <c r="AB58">
        <f t="shared" si="0"/>
        <v>-124520.53810000001</v>
      </c>
    </row>
    <row r="59" spans="1:28" x14ac:dyDescent="0.25">
      <c r="A59" s="1">
        <v>34090</v>
      </c>
      <c r="B59">
        <v>1336302</v>
      </c>
      <c r="C59">
        <v>0</v>
      </c>
      <c r="D59">
        <v>0</v>
      </c>
      <c r="E59">
        <v>6522513.5</v>
      </c>
      <c r="F59">
        <v>485854.2</v>
      </c>
      <c r="G59">
        <v>152659.75</v>
      </c>
      <c r="H59">
        <v>1215316.3999999999</v>
      </c>
      <c r="I59">
        <v>0</v>
      </c>
      <c r="J59">
        <v>0</v>
      </c>
      <c r="K59">
        <v>1483.8181999999999</v>
      </c>
      <c r="L59">
        <v>0</v>
      </c>
      <c r="M59">
        <v>9714129</v>
      </c>
      <c r="N59">
        <v>691505.06</v>
      </c>
      <c r="O59">
        <v>0</v>
      </c>
      <c r="P59">
        <v>21486.488000000001</v>
      </c>
      <c r="Q59">
        <v>4268493.5</v>
      </c>
      <c r="R59">
        <v>3159103</v>
      </c>
      <c r="S59">
        <v>34387.983999999997</v>
      </c>
      <c r="T59">
        <v>0</v>
      </c>
      <c r="U59">
        <v>150868.57999999999</v>
      </c>
      <c r="V59">
        <v>1245565.2</v>
      </c>
      <c r="W59">
        <v>147735.38</v>
      </c>
      <c r="X59">
        <v>0</v>
      </c>
      <c r="Y59">
        <v>9719145</v>
      </c>
      <c r="Z59">
        <v>-5016</v>
      </c>
      <c r="AA59">
        <v>-0.05</v>
      </c>
      <c r="AB59">
        <f t="shared" si="0"/>
        <v>-146251.5618</v>
      </c>
    </row>
    <row r="60" spans="1:28" x14ac:dyDescent="0.25">
      <c r="A60" s="1">
        <v>34121</v>
      </c>
      <c r="B60">
        <v>760793.5</v>
      </c>
      <c r="C60">
        <v>0</v>
      </c>
      <c r="D60">
        <v>0</v>
      </c>
      <c r="E60">
        <v>6538987.5</v>
      </c>
      <c r="F60">
        <v>1179644.5</v>
      </c>
      <c r="G60">
        <v>187748.27</v>
      </c>
      <c r="H60">
        <v>1027911.06</v>
      </c>
      <c r="I60">
        <v>0</v>
      </c>
      <c r="J60">
        <v>0</v>
      </c>
      <c r="K60">
        <v>1515.7743</v>
      </c>
      <c r="L60">
        <v>0</v>
      </c>
      <c r="M60">
        <v>9696601</v>
      </c>
      <c r="N60">
        <v>1357533.8</v>
      </c>
      <c r="O60">
        <v>0</v>
      </c>
      <c r="P60">
        <v>30500.436000000002</v>
      </c>
      <c r="Q60">
        <v>4245935</v>
      </c>
      <c r="R60">
        <v>2633744.2000000002</v>
      </c>
      <c r="S60">
        <v>14931.501</v>
      </c>
      <c r="T60">
        <v>0</v>
      </c>
      <c r="U60">
        <v>20015.27</v>
      </c>
      <c r="V60">
        <v>1198055.5</v>
      </c>
      <c r="W60">
        <v>194118.38</v>
      </c>
      <c r="X60">
        <v>3315.6003000000001</v>
      </c>
      <c r="Y60">
        <v>9698150</v>
      </c>
      <c r="Z60">
        <v>-1549</v>
      </c>
      <c r="AA60">
        <v>-0.02</v>
      </c>
      <c r="AB60">
        <f t="shared" si="0"/>
        <v>-192602.60570000001</v>
      </c>
    </row>
    <row r="61" spans="1:28" x14ac:dyDescent="0.25">
      <c r="A61" s="1">
        <v>34151</v>
      </c>
      <c r="B61">
        <v>1526951.1</v>
      </c>
      <c r="C61">
        <v>0</v>
      </c>
      <c r="D61">
        <v>0</v>
      </c>
      <c r="E61">
        <v>6557563.5</v>
      </c>
      <c r="F61">
        <v>456671.1</v>
      </c>
      <c r="G61">
        <v>178077.02</v>
      </c>
      <c r="H61">
        <v>669875.93999999994</v>
      </c>
      <c r="I61">
        <v>0</v>
      </c>
      <c r="J61">
        <v>0</v>
      </c>
      <c r="K61">
        <v>1437.7798</v>
      </c>
      <c r="L61">
        <v>0</v>
      </c>
      <c r="M61">
        <v>9390577</v>
      </c>
      <c r="N61">
        <v>287808.59999999998</v>
      </c>
      <c r="O61">
        <v>0</v>
      </c>
      <c r="P61">
        <v>38447.599999999999</v>
      </c>
      <c r="Q61">
        <v>4230699</v>
      </c>
      <c r="R61">
        <v>2754447.2</v>
      </c>
      <c r="S61">
        <v>14626.62</v>
      </c>
      <c r="T61">
        <v>0</v>
      </c>
      <c r="U61">
        <v>584450.80000000005</v>
      </c>
      <c r="V61">
        <v>1145199.8</v>
      </c>
      <c r="W61">
        <v>224343.6</v>
      </c>
      <c r="X61">
        <v>120900.32</v>
      </c>
      <c r="Y61">
        <v>9400923</v>
      </c>
      <c r="Z61">
        <v>-10346</v>
      </c>
      <c r="AA61">
        <v>-0.11</v>
      </c>
      <c r="AB61">
        <f t="shared" si="0"/>
        <v>-222905.82020000002</v>
      </c>
    </row>
    <row r="62" spans="1:28" x14ac:dyDescent="0.25">
      <c r="A62" s="1">
        <v>34182</v>
      </c>
      <c r="B62">
        <v>1496092.1</v>
      </c>
      <c r="C62">
        <v>0</v>
      </c>
      <c r="D62">
        <v>0</v>
      </c>
      <c r="E62">
        <v>6574077</v>
      </c>
      <c r="F62">
        <v>462310.9</v>
      </c>
      <c r="G62">
        <v>180456.55</v>
      </c>
      <c r="H62">
        <v>518344.34</v>
      </c>
      <c r="I62">
        <v>0</v>
      </c>
      <c r="J62">
        <v>0</v>
      </c>
      <c r="K62">
        <v>1427.3812</v>
      </c>
      <c r="L62">
        <v>0</v>
      </c>
      <c r="M62">
        <v>9232708</v>
      </c>
      <c r="N62">
        <v>184270.75</v>
      </c>
      <c r="O62">
        <v>0</v>
      </c>
      <c r="P62">
        <v>43521.445</v>
      </c>
      <c r="Q62">
        <v>4216814</v>
      </c>
      <c r="R62">
        <v>2562646.2000000002</v>
      </c>
      <c r="S62">
        <v>9781.0490000000009</v>
      </c>
      <c r="T62">
        <v>0</v>
      </c>
      <c r="U62">
        <v>785578.44</v>
      </c>
      <c r="V62">
        <v>1087013.2</v>
      </c>
      <c r="W62">
        <v>257984.67</v>
      </c>
      <c r="X62">
        <v>115821.44500000001</v>
      </c>
      <c r="Y62">
        <v>9263431</v>
      </c>
      <c r="Z62">
        <v>-30723</v>
      </c>
      <c r="AA62">
        <v>-0.33</v>
      </c>
      <c r="AB62">
        <f t="shared" si="0"/>
        <v>-256557.28880000001</v>
      </c>
    </row>
    <row r="63" spans="1:28" x14ac:dyDescent="0.25">
      <c r="A63" s="1">
        <v>34213</v>
      </c>
      <c r="B63">
        <v>1023462.44</v>
      </c>
      <c r="C63">
        <v>0</v>
      </c>
      <c r="D63">
        <v>0</v>
      </c>
      <c r="E63">
        <v>6570521.5</v>
      </c>
      <c r="F63">
        <v>470645.4</v>
      </c>
      <c r="G63">
        <v>178943.98</v>
      </c>
      <c r="H63">
        <v>449389</v>
      </c>
      <c r="I63">
        <v>0</v>
      </c>
      <c r="J63">
        <v>0</v>
      </c>
      <c r="K63">
        <v>1400.1193000000001</v>
      </c>
      <c r="L63">
        <v>0</v>
      </c>
      <c r="M63">
        <v>8694362</v>
      </c>
      <c r="N63">
        <v>158321.57999999999</v>
      </c>
      <c r="O63">
        <v>0</v>
      </c>
      <c r="P63">
        <v>43533.83</v>
      </c>
      <c r="Q63">
        <v>4214468.5</v>
      </c>
      <c r="R63">
        <v>2493922</v>
      </c>
      <c r="S63">
        <v>11101.91</v>
      </c>
      <c r="T63">
        <v>0</v>
      </c>
      <c r="U63">
        <v>380976.22</v>
      </c>
      <c r="V63">
        <v>1058635.8</v>
      </c>
      <c r="W63">
        <v>257254.12</v>
      </c>
      <c r="X63">
        <v>100050.47</v>
      </c>
      <c r="Y63">
        <v>8718264</v>
      </c>
      <c r="Z63">
        <v>-23902</v>
      </c>
      <c r="AA63">
        <v>-0.27</v>
      </c>
      <c r="AB63">
        <f t="shared" si="0"/>
        <v>-255854.0007</v>
      </c>
    </row>
    <row r="64" spans="1:28" x14ac:dyDescent="0.25">
      <c r="A64" s="1">
        <v>34243</v>
      </c>
      <c r="B64">
        <v>921823.25</v>
      </c>
      <c r="C64">
        <v>0</v>
      </c>
      <c r="D64">
        <v>0</v>
      </c>
      <c r="E64">
        <v>6565143.5</v>
      </c>
      <c r="F64">
        <v>462665.12</v>
      </c>
      <c r="G64">
        <v>175916.72</v>
      </c>
      <c r="H64">
        <v>407972.66</v>
      </c>
      <c r="I64">
        <v>0</v>
      </c>
      <c r="J64">
        <v>0</v>
      </c>
      <c r="K64">
        <v>1387.6659999999999</v>
      </c>
      <c r="L64">
        <v>0</v>
      </c>
      <c r="M64">
        <v>8534909</v>
      </c>
      <c r="N64">
        <v>121416.67</v>
      </c>
      <c r="O64">
        <v>0</v>
      </c>
      <c r="P64">
        <v>39362.311999999998</v>
      </c>
      <c r="Q64">
        <v>4214349.5</v>
      </c>
      <c r="R64">
        <v>2456673</v>
      </c>
      <c r="S64">
        <v>6578.893</v>
      </c>
      <c r="T64">
        <v>0</v>
      </c>
      <c r="U64">
        <v>333496.78000000003</v>
      </c>
      <c r="V64">
        <v>1043800</v>
      </c>
      <c r="W64">
        <v>238501.42</v>
      </c>
      <c r="X64">
        <v>97540.97</v>
      </c>
      <c r="Y64">
        <v>8551720</v>
      </c>
      <c r="Z64">
        <v>-16811</v>
      </c>
      <c r="AA64">
        <v>-0.2</v>
      </c>
      <c r="AB64">
        <f t="shared" si="0"/>
        <v>-237113.75400000002</v>
      </c>
    </row>
    <row r="65" spans="1:28" x14ac:dyDescent="0.25">
      <c r="A65" s="1">
        <v>34274</v>
      </c>
      <c r="B65">
        <v>870353.75</v>
      </c>
      <c r="C65">
        <v>0</v>
      </c>
      <c r="D65">
        <v>0</v>
      </c>
      <c r="E65">
        <v>6551276.5</v>
      </c>
      <c r="F65">
        <v>457593.03</v>
      </c>
      <c r="G65">
        <v>163489.12</v>
      </c>
      <c r="H65">
        <v>352865.75</v>
      </c>
      <c r="I65">
        <v>0</v>
      </c>
      <c r="J65">
        <v>0</v>
      </c>
      <c r="K65">
        <v>1407.671</v>
      </c>
      <c r="L65">
        <v>0</v>
      </c>
      <c r="M65">
        <v>8396986</v>
      </c>
      <c r="N65">
        <v>145878.25</v>
      </c>
      <c r="O65">
        <v>0</v>
      </c>
      <c r="P65">
        <v>31314.793000000001</v>
      </c>
      <c r="Q65">
        <v>4223728</v>
      </c>
      <c r="R65">
        <v>2534383.7999999998</v>
      </c>
      <c r="S65">
        <v>15105.57</v>
      </c>
      <c r="T65">
        <v>0</v>
      </c>
      <c r="U65">
        <v>209057.55</v>
      </c>
      <c r="V65">
        <v>1050090.2</v>
      </c>
      <c r="W65">
        <v>186804.36</v>
      </c>
      <c r="X65">
        <v>5204.3500000000004</v>
      </c>
      <c r="Y65">
        <v>8401566</v>
      </c>
      <c r="Z65">
        <v>-4580</v>
      </c>
      <c r="AA65">
        <v>-0.05</v>
      </c>
      <c r="AB65">
        <f t="shared" si="0"/>
        <v>-185396.68899999998</v>
      </c>
    </row>
    <row r="66" spans="1:28" x14ac:dyDescent="0.25">
      <c r="A66" s="1">
        <v>34304</v>
      </c>
      <c r="B66">
        <v>691101</v>
      </c>
      <c r="C66">
        <v>0</v>
      </c>
      <c r="D66">
        <v>0</v>
      </c>
      <c r="E66">
        <v>6539841</v>
      </c>
      <c r="F66">
        <v>958091.4</v>
      </c>
      <c r="G66">
        <v>159939.84</v>
      </c>
      <c r="H66">
        <v>663064.1</v>
      </c>
      <c r="I66">
        <v>0</v>
      </c>
      <c r="J66">
        <v>0</v>
      </c>
      <c r="K66">
        <v>1443.8427999999999</v>
      </c>
      <c r="L66">
        <v>0</v>
      </c>
      <c r="M66">
        <v>9013482</v>
      </c>
      <c r="N66">
        <v>1045246.2</v>
      </c>
      <c r="O66">
        <v>0</v>
      </c>
      <c r="P66">
        <v>21688.138999999999</v>
      </c>
      <c r="Q66">
        <v>4234386.5</v>
      </c>
      <c r="R66">
        <v>2484403.7999999998</v>
      </c>
      <c r="S66">
        <v>8770.7860000000001</v>
      </c>
      <c r="T66">
        <v>0</v>
      </c>
      <c r="U66">
        <v>6013.1980000000003</v>
      </c>
      <c r="V66">
        <v>1065887.5</v>
      </c>
      <c r="W66">
        <v>147785.89000000001</v>
      </c>
      <c r="X66">
        <v>0</v>
      </c>
      <c r="Y66">
        <v>9014182</v>
      </c>
      <c r="Z66">
        <v>-700</v>
      </c>
      <c r="AA66">
        <v>-0.01</v>
      </c>
      <c r="AB66">
        <f t="shared" si="0"/>
        <v>-146342.0472</v>
      </c>
    </row>
    <row r="67" spans="1:28" x14ac:dyDescent="0.25">
      <c r="A67" s="1">
        <v>34312</v>
      </c>
      <c r="B67">
        <v>602805.56000000006</v>
      </c>
      <c r="C67">
        <v>0</v>
      </c>
      <c r="D67">
        <v>0</v>
      </c>
      <c r="E67">
        <v>6535466.5</v>
      </c>
      <c r="F67">
        <v>2894000.8</v>
      </c>
      <c r="G67">
        <v>191849.62</v>
      </c>
      <c r="H67">
        <v>1322257.1000000001</v>
      </c>
      <c r="I67">
        <v>0</v>
      </c>
      <c r="J67">
        <v>0</v>
      </c>
      <c r="K67">
        <v>1608.2539999999999</v>
      </c>
      <c r="L67">
        <v>0</v>
      </c>
      <c r="M67">
        <v>11547988</v>
      </c>
      <c r="N67">
        <v>3795623.5</v>
      </c>
      <c r="O67">
        <v>0</v>
      </c>
      <c r="P67">
        <v>18221.236000000001</v>
      </c>
      <c r="Q67">
        <v>4238056.5</v>
      </c>
      <c r="R67">
        <v>2176013</v>
      </c>
      <c r="S67">
        <v>4934.8002999999999</v>
      </c>
      <c r="T67">
        <v>0</v>
      </c>
      <c r="U67">
        <v>1504.1675</v>
      </c>
      <c r="V67">
        <v>1073489.8999999999</v>
      </c>
      <c r="W67">
        <v>143188.10999999999</v>
      </c>
      <c r="X67">
        <v>0</v>
      </c>
      <c r="Y67">
        <v>11451031</v>
      </c>
      <c r="Z67">
        <v>96957</v>
      </c>
      <c r="AA67">
        <v>0.84</v>
      </c>
      <c r="AB67">
        <f t="shared" ref="AB67:AB130" si="1">K67-W67</f>
        <v>-141579.856</v>
      </c>
    </row>
    <row r="68" spans="1:28" x14ac:dyDescent="0.25">
      <c r="A68" s="1">
        <v>34335</v>
      </c>
      <c r="B68">
        <v>696876.56</v>
      </c>
      <c r="C68">
        <v>0</v>
      </c>
      <c r="D68">
        <v>0</v>
      </c>
      <c r="E68">
        <v>6529273.5</v>
      </c>
      <c r="F68">
        <v>566337</v>
      </c>
      <c r="G68">
        <v>150952.62</v>
      </c>
      <c r="H68">
        <v>674026.2</v>
      </c>
      <c r="I68">
        <v>0</v>
      </c>
      <c r="J68">
        <v>0</v>
      </c>
      <c r="K68">
        <v>1445.0793000000001</v>
      </c>
      <c r="L68">
        <v>0</v>
      </c>
      <c r="M68">
        <v>8618911</v>
      </c>
      <c r="N68">
        <v>393188.97</v>
      </c>
      <c r="O68">
        <v>0</v>
      </c>
      <c r="P68">
        <v>18262.291000000001</v>
      </c>
      <c r="Q68">
        <v>4251015.5</v>
      </c>
      <c r="R68">
        <v>2675279.5</v>
      </c>
      <c r="S68">
        <v>18213.123</v>
      </c>
      <c r="T68">
        <v>0</v>
      </c>
      <c r="U68">
        <v>4741.1977999999999</v>
      </c>
      <c r="V68">
        <v>1119772.3999999999</v>
      </c>
      <c r="W68">
        <v>143825.75</v>
      </c>
      <c r="X68">
        <v>0</v>
      </c>
      <c r="Y68">
        <v>8624299</v>
      </c>
      <c r="Z68">
        <v>-5388</v>
      </c>
      <c r="AA68">
        <v>-0.06</v>
      </c>
      <c r="AB68">
        <f t="shared" si="1"/>
        <v>-142380.67069999999</v>
      </c>
    </row>
    <row r="69" spans="1:28" x14ac:dyDescent="0.25">
      <c r="A69" s="1">
        <v>34366</v>
      </c>
      <c r="B69">
        <v>745674.6</v>
      </c>
      <c r="C69">
        <v>0</v>
      </c>
      <c r="D69">
        <v>0</v>
      </c>
      <c r="E69">
        <v>6526422</v>
      </c>
      <c r="F69">
        <v>899586.94</v>
      </c>
      <c r="G69">
        <v>161631.97</v>
      </c>
      <c r="H69">
        <v>1491598.5</v>
      </c>
      <c r="I69">
        <v>0</v>
      </c>
      <c r="J69">
        <v>0</v>
      </c>
      <c r="K69">
        <v>1480.8457000000001</v>
      </c>
      <c r="L69">
        <v>0</v>
      </c>
      <c r="M69">
        <v>9826395</v>
      </c>
      <c r="N69">
        <v>1237557</v>
      </c>
      <c r="O69">
        <v>0</v>
      </c>
      <c r="P69">
        <v>18321.553</v>
      </c>
      <c r="Q69">
        <v>4256394</v>
      </c>
      <c r="R69">
        <v>2996058</v>
      </c>
      <c r="S69">
        <v>22283.903999999999</v>
      </c>
      <c r="T69">
        <v>0</v>
      </c>
      <c r="U69">
        <v>7029.8516</v>
      </c>
      <c r="V69">
        <v>1142021.5</v>
      </c>
      <c r="W69">
        <v>142535.04999999999</v>
      </c>
      <c r="X69">
        <v>0</v>
      </c>
      <c r="Y69">
        <v>9822201</v>
      </c>
      <c r="Z69">
        <v>4194</v>
      </c>
      <c r="AA69">
        <v>0.04</v>
      </c>
      <c r="AB69">
        <f t="shared" si="1"/>
        <v>-141054.20429999998</v>
      </c>
    </row>
    <row r="70" spans="1:28" x14ac:dyDescent="0.25">
      <c r="A70" s="1">
        <v>34394</v>
      </c>
      <c r="B70">
        <v>1066240</v>
      </c>
      <c r="C70">
        <v>0</v>
      </c>
      <c r="D70">
        <v>0</v>
      </c>
      <c r="E70">
        <v>6513816</v>
      </c>
      <c r="F70">
        <v>911894.7</v>
      </c>
      <c r="G70">
        <v>193559.78</v>
      </c>
      <c r="H70">
        <v>2520865.7999999998</v>
      </c>
      <c r="I70">
        <v>0</v>
      </c>
      <c r="J70">
        <v>0</v>
      </c>
      <c r="K70">
        <v>1542.1043999999999</v>
      </c>
      <c r="L70">
        <v>0</v>
      </c>
      <c r="M70">
        <v>11207919</v>
      </c>
      <c r="N70">
        <v>1922427.1</v>
      </c>
      <c r="O70">
        <v>0</v>
      </c>
      <c r="P70">
        <v>18410.146000000001</v>
      </c>
      <c r="Q70">
        <v>4276739</v>
      </c>
      <c r="R70">
        <v>3554614.8</v>
      </c>
      <c r="S70">
        <v>29166.041000000001</v>
      </c>
      <c r="T70">
        <v>0</v>
      </c>
      <c r="U70">
        <v>14972.793</v>
      </c>
      <c r="V70">
        <v>1228473.2</v>
      </c>
      <c r="W70">
        <v>146363.88</v>
      </c>
      <c r="X70">
        <v>0</v>
      </c>
      <c r="Y70">
        <v>11191167</v>
      </c>
      <c r="Z70">
        <v>16752</v>
      </c>
      <c r="AA70">
        <v>0.15</v>
      </c>
      <c r="AB70">
        <f t="shared" si="1"/>
        <v>-144821.77559999999</v>
      </c>
    </row>
    <row r="71" spans="1:28" x14ac:dyDescent="0.25">
      <c r="A71" s="1">
        <v>34425</v>
      </c>
      <c r="B71">
        <v>982865.1</v>
      </c>
      <c r="C71">
        <v>0</v>
      </c>
      <c r="D71">
        <v>0</v>
      </c>
      <c r="E71">
        <v>6529798.5</v>
      </c>
      <c r="F71">
        <v>466730.4</v>
      </c>
      <c r="G71">
        <v>168542.72</v>
      </c>
      <c r="H71">
        <v>764713.5</v>
      </c>
      <c r="I71">
        <v>0</v>
      </c>
      <c r="J71">
        <v>0</v>
      </c>
      <c r="K71">
        <v>1459.8232</v>
      </c>
      <c r="L71">
        <v>0</v>
      </c>
      <c r="M71">
        <v>8914110</v>
      </c>
      <c r="N71">
        <v>335362.34000000003</v>
      </c>
      <c r="O71">
        <v>0</v>
      </c>
      <c r="P71">
        <v>18401.254000000001</v>
      </c>
      <c r="Q71">
        <v>4252975</v>
      </c>
      <c r="R71">
        <v>2888105</v>
      </c>
      <c r="S71">
        <v>17936.208999999999</v>
      </c>
      <c r="T71">
        <v>0</v>
      </c>
      <c r="U71">
        <v>77642.733999999997</v>
      </c>
      <c r="V71">
        <v>1168959.8999999999</v>
      </c>
      <c r="W71">
        <v>160232.48000000001</v>
      </c>
      <c r="X71">
        <v>0</v>
      </c>
      <c r="Y71">
        <v>8919614</v>
      </c>
      <c r="Z71">
        <v>-5504</v>
      </c>
      <c r="AA71">
        <v>-0.06</v>
      </c>
      <c r="AB71">
        <f t="shared" si="1"/>
        <v>-158772.6568</v>
      </c>
    </row>
    <row r="72" spans="1:28" x14ac:dyDescent="0.25">
      <c r="A72" s="1">
        <v>34455</v>
      </c>
      <c r="B72">
        <v>879794.8</v>
      </c>
      <c r="C72">
        <v>0</v>
      </c>
      <c r="D72">
        <v>0</v>
      </c>
      <c r="E72">
        <v>6540890.5</v>
      </c>
      <c r="F72">
        <v>503296.53</v>
      </c>
      <c r="G72">
        <v>180397.02</v>
      </c>
      <c r="H72">
        <v>571911.69999999995</v>
      </c>
      <c r="I72">
        <v>0</v>
      </c>
      <c r="J72">
        <v>0</v>
      </c>
      <c r="K72">
        <v>1439.0082</v>
      </c>
      <c r="L72">
        <v>0</v>
      </c>
      <c r="M72">
        <v>8677730</v>
      </c>
      <c r="N72">
        <v>226996.08</v>
      </c>
      <c r="O72">
        <v>0</v>
      </c>
      <c r="P72">
        <v>21913.705000000002</v>
      </c>
      <c r="Q72">
        <v>4238935.5</v>
      </c>
      <c r="R72">
        <v>2817002.2</v>
      </c>
      <c r="S72">
        <v>13258.463</v>
      </c>
      <c r="T72">
        <v>0</v>
      </c>
      <c r="U72">
        <v>45297.796999999999</v>
      </c>
      <c r="V72">
        <v>1129078.3999999999</v>
      </c>
      <c r="W72">
        <v>190507.73</v>
      </c>
      <c r="X72">
        <v>0</v>
      </c>
      <c r="Y72">
        <v>8682991</v>
      </c>
      <c r="Z72">
        <v>-5261</v>
      </c>
      <c r="AA72">
        <v>-0.06</v>
      </c>
      <c r="AB72">
        <f t="shared" si="1"/>
        <v>-189068.7218</v>
      </c>
    </row>
    <row r="73" spans="1:28" x14ac:dyDescent="0.25">
      <c r="A73" s="1">
        <v>34486</v>
      </c>
      <c r="B73">
        <v>1176846.2</v>
      </c>
      <c r="C73">
        <v>0</v>
      </c>
      <c r="D73">
        <v>0</v>
      </c>
      <c r="E73">
        <v>6551447</v>
      </c>
      <c r="F73">
        <v>464500.28</v>
      </c>
      <c r="G73">
        <v>184746.67</v>
      </c>
      <c r="H73">
        <v>438898.6</v>
      </c>
      <c r="I73">
        <v>0</v>
      </c>
      <c r="J73">
        <v>0</v>
      </c>
      <c r="K73">
        <v>1412.2675999999999</v>
      </c>
      <c r="L73">
        <v>0</v>
      </c>
      <c r="M73">
        <v>8817851</v>
      </c>
      <c r="N73">
        <v>108396.09</v>
      </c>
      <c r="O73">
        <v>0</v>
      </c>
      <c r="P73">
        <v>30729.370999999999</v>
      </c>
      <c r="Q73">
        <v>4227436</v>
      </c>
      <c r="R73">
        <v>2609313.2000000002</v>
      </c>
      <c r="S73">
        <v>9928.2939999999999</v>
      </c>
      <c r="T73">
        <v>0</v>
      </c>
      <c r="U73">
        <v>431348.12</v>
      </c>
      <c r="V73">
        <v>1088963.5</v>
      </c>
      <c r="W73">
        <v>195485.06</v>
      </c>
      <c r="X73">
        <v>117933.79</v>
      </c>
      <c r="Y73">
        <v>8819534</v>
      </c>
      <c r="Z73">
        <v>-1683</v>
      </c>
      <c r="AA73">
        <v>-0.02</v>
      </c>
      <c r="AB73">
        <f t="shared" si="1"/>
        <v>-194072.79240000001</v>
      </c>
    </row>
    <row r="74" spans="1:28" x14ac:dyDescent="0.25">
      <c r="A74" s="1">
        <v>34516</v>
      </c>
      <c r="B74">
        <v>1216323.8</v>
      </c>
      <c r="C74">
        <v>0</v>
      </c>
      <c r="D74">
        <v>0</v>
      </c>
      <c r="E74">
        <v>6569231</v>
      </c>
      <c r="F74">
        <v>482605.56</v>
      </c>
      <c r="G74">
        <v>182284.98</v>
      </c>
      <c r="H74">
        <v>379395.38</v>
      </c>
      <c r="I74">
        <v>0</v>
      </c>
      <c r="J74">
        <v>0</v>
      </c>
      <c r="K74">
        <v>1398.0605</v>
      </c>
      <c r="L74">
        <v>0</v>
      </c>
      <c r="M74">
        <v>8831238</v>
      </c>
      <c r="N74">
        <v>63056.17</v>
      </c>
      <c r="O74">
        <v>0</v>
      </c>
      <c r="P74">
        <v>38599.546999999999</v>
      </c>
      <c r="Q74">
        <v>4217137</v>
      </c>
      <c r="R74">
        <v>2494427.5</v>
      </c>
      <c r="S74">
        <v>15200.17</v>
      </c>
      <c r="T74">
        <v>0</v>
      </c>
      <c r="U74">
        <v>603560.1</v>
      </c>
      <c r="V74">
        <v>1042906.3</v>
      </c>
      <c r="W74">
        <v>258874.08</v>
      </c>
      <c r="X74">
        <v>124392.56</v>
      </c>
      <c r="Y74">
        <v>8858153</v>
      </c>
      <c r="Z74">
        <v>-26915</v>
      </c>
      <c r="AA74">
        <v>-0.3</v>
      </c>
      <c r="AB74">
        <f t="shared" si="1"/>
        <v>-257476.01949999999</v>
      </c>
    </row>
    <row r="75" spans="1:28" x14ac:dyDescent="0.25">
      <c r="A75" s="1">
        <v>34547</v>
      </c>
      <c r="B75">
        <v>976154.94</v>
      </c>
      <c r="C75">
        <v>0</v>
      </c>
      <c r="D75">
        <v>0</v>
      </c>
      <c r="E75">
        <v>6569459</v>
      </c>
      <c r="F75">
        <v>485534.71999999997</v>
      </c>
      <c r="G75">
        <v>177321.02</v>
      </c>
      <c r="H75">
        <v>358426.97</v>
      </c>
      <c r="I75">
        <v>0</v>
      </c>
      <c r="J75">
        <v>0</v>
      </c>
      <c r="K75">
        <v>1387.9960000000001</v>
      </c>
      <c r="L75">
        <v>0</v>
      </c>
      <c r="M75">
        <v>8568284</v>
      </c>
      <c r="N75">
        <v>78947.48</v>
      </c>
      <c r="O75">
        <v>0</v>
      </c>
      <c r="P75">
        <v>43412.004000000001</v>
      </c>
      <c r="Q75">
        <v>4217476.5</v>
      </c>
      <c r="R75">
        <v>2420582.7999999998</v>
      </c>
      <c r="S75">
        <v>21745.682000000001</v>
      </c>
      <c r="T75">
        <v>0</v>
      </c>
      <c r="U75">
        <v>424807.97</v>
      </c>
      <c r="V75">
        <v>1016365.75</v>
      </c>
      <c r="W75">
        <v>271387.56</v>
      </c>
      <c r="X75">
        <v>104702.875</v>
      </c>
      <c r="Y75">
        <v>8599429</v>
      </c>
      <c r="Z75">
        <v>-31145</v>
      </c>
      <c r="AA75">
        <v>-0.36</v>
      </c>
      <c r="AB75">
        <f t="shared" si="1"/>
        <v>-269999.56400000001</v>
      </c>
    </row>
    <row r="76" spans="1:28" x14ac:dyDescent="0.25">
      <c r="A76" s="1">
        <v>34578</v>
      </c>
      <c r="B76">
        <v>901210.4</v>
      </c>
      <c r="C76">
        <v>0</v>
      </c>
      <c r="D76">
        <v>0</v>
      </c>
      <c r="E76">
        <v>6566397.5</v>
      </c>
      <c r="F76">
        <v>457396.38</v>
      </c>
      <c r="G76">
        <v>171693.78</v>
      </c>
      <c r="H76">
        <v>362088.72</v>
      </c>
      <c r="I76">
        <v>0</v>
      </c>
      <c r="J76">
        <v>0</v>
      </c>
      <c r="K76">
        <v>1379.9552000000001</v>
      </c>
      <c r="L76">
        <v>0</v>
      </c>
      <c r="M76">
        <v>8460167</v>
      </c>
      <c r="N76">
        <v>70344.875</v>
      </c>
      <c r="O76">
        <v>0</v>
      </c>
      <c r="P76">
        <v>43301.47</v>
      </c>
      <c r="Q76">
        <v>4218787</v>
      </c>
      <c r="R76">
        <v>2410863.2000000002</v>
      </c>
      <c r="S76">
        <v>21482.236000000001</v>
      </c>
      <c r="T76">
        <v>0</v>
      </c>
      <c r="U76">
        <v>349044.3</v>
      </c>
      <c r="V76">
        <v>1005002.56</v>
      </c>
      <c r="W76">
        <v>271629.5</v>
      </c>
      <c r="X76">
        <v>102500.01</v>
      </c>
      <c r="Y76">
        <v>8492956</v>
      </c>
      <c r="Z76">
        <v>-32789</v>
      </c>
      <c r="AA76">
        <v>-0.39</v>
      </c>
      <c r="AB76">
        <f t="shared" si="1"/>
        <v>-270249.54479999997</v>
      </c>
    </row>
    <row r="77" spans="1:28" x14ac:dyDescent="0.25">
      <c r="A77" s="1">
        <v>34608</v>
      </c>
      <c r="B77">
        <v>862832.1</v>
      </c>
      <c r="C77">
        <v>0</v>
      </c>
      <c r="D77">
        <v>0</v>
      </c>
      <c r="E77">
        <v>6567355</v>
      </c>
      <c r="F77">
        <v>440641.66</v>
      </c>
      <c r="G77">
        <v>172873.11</v>
      </c>
      <c r="H77">
        <v>308373.2</v>
      </c>
      <c r="I77">
        <v>0</v>
      </c>
      <c r="J77">
        <v>0</v>
      </c>
      <c r="K77">
        <v>1376.4087</v>
      </c>
      <c r="L77">
        <v>0</v>
      </c>
      <c r="M77">
        <v>8353451</v>
      </c>
      <c r="N77">
        <v>42491.040000000001</v>
      </c>
      <c r="O77">
        <v>0</v>
      </c>
      <c r="P77">
        <v>39050.769999999997</v>
      </c>
      <c r="Q77">
        <v>4212285</v>
      </c>
      <c r="R77">
        <v>2408900</v>
      </c>
      <c r="S77">
        <v>25416.032999999999</v>
      </c>
      <c r="T77">
        <v>0</v>
      </c>
      <c r="U77">
        <v>296382.94</v>
      </c>
      <c r="V77">
        <v>1000730.5</v>
      </c>
      <c r="W77">
        <v>254237.92</v>
      </c>
      <c r="X77">
        <v>102146.664</v>
      </c>
      <c r="Y77">
        <v>8381641</v>
      </c>
      <c r="Z77">
        <v>-28190</v>
      </c>
      <c r="AA77">
        <v>-0.34</v>
      </c>
      <c r="AB77">
        <f t="shared" si="1"/>
        <v>-252861.51130000001</v>
      </c>
    </row>
    <row r="78" spans="1:28" x14ac:dyDescent="0.25">
      <c r="A78" s="1">
        <v>34639</v>
      </c>
      <c r="B78">
        <v>675118.5</v>
      </c>
      <c r="C78">
        <v>0</v>
      </c>
      <c r="D78">
        <v>0</v>
      </c>
      <c r="E78">
        <v>6556670</v>
      </c>
      <c r="F78">
        <v>451875.16</v>
      </c>
      <c r="G78">
        <v>172519.17</v>
      </c>
      <c r="H78">
        <v>287481.03000000003</v>
      </c>
      <c r="I78">
        <v>0</v>
      </c>
      <c r="J78">
        <v>0</v>
      </c>
      <c r="K78">
        <v>1389.3422</v>
      </c>
      <c r="L78">
        <v>0</v>
      </c>
      <c r="M78">
        <v>8145053</v>
      </c>
      <c r="N78">
        <v>71623.31</v>
      </c>
      <c r="O78">
        <v>0</v>
      </c>
      <c r="P78">
        <v>31008.213</v>
      </c>
      <c r="Q78">
        <v>4213186.5</v>
      </c>
      <c r="R78">
        <v>2386294.7999999998</v>
      </c>
      <c r="S78">
        <v>19418.633000000002</v>
      </c>
      <c r="T78">
        <v>0</v>
      </c>
      <c r="U78">
        <v>212005.2</v>
      </c>
      <c r="V78">
        <v>1005724.6</v>
      </c>
      <c r="W78">
        <v>210812.62</v>
      </c>
      <c r="X78">
        <v>6319.7245999999996</v>
      </c>
      <c r="Y78">
        <v>8156393</v>
      </c>
      <c r="Z78">
        <v>-11340</v>
      </c>
      <c r="AA78">
        <v>-0.14000000000000001</v>
      </c>
      <c r="AB78">
        <f t="shared" si="1"/>
        <v>-209423.27779999998</v>
      </c>
    </row>
    <row r="79" spans="1:28" x14ac:dyDescent="0.25">
      <c r="A79" s="1">
        <v>34646</v>
      </c>
      <c r="B79">
        <v>1119999.8999999999</v>
      </c>
      <c r="C79">
        <v>0</v>
      </c>
      <c r="D79">
        <v>0</v>
      </c>
      <c r="E79">
        <v>6550444.5</v>
      </c>
      <c r="F79">
        <v>1136272</v>
      </c>
      <c r="G79">
        <v>158123.95000000001</v>
      </c>
      <c r="H79">
        <v>1061782.2</v>
      </c>
      <c r="I79">
        <v>0</v>
      </c>
      <c r="J79">
        <v>0</v>
      </c>
      <c r="K79">
        <v>1442.4848999999999</v>
      </c>
      <c r="L79">
        <v>0</v>
      </c>
      <c r="M79">
        <v>10028064</v>
      </c>
      <c r="N79">
        <v>1565533.5</v>
      </c>
      <c r="O79">
        <v>0</v>
      </c>
      <c r="P79">
        <v>21423.88</v>
      </c>
      <c r="Q79">
        <v>4225676</v>
      </c>
      <c r="R79">
        <v>2760057.2</v>
      </c>
      <c r="S79">
        <v>22974.959999999999</v>
      </c>
      <c r="T79">
        <v>0</v>
      </c>
      <c r="U79">
        <v>17807.348000000002</v>
      </c>
      <c r="V79">
        <v>1021876.3</v>
      </c>
      <c r="W79">
        <v>164688.97</v>
      </c>
      <c r="X79">
        <v>0.2344</v>
      </c>
      <c r="Y79">
        <v>9800038</v>
      </c>
      <c r="Z79">
        <v>228026</v>
      </c>
      <c r="AA79">
        <v>2.2999999999999998</v>
      </c>
      <c r="AB79">
        <f t="shared" si="1"/>
        <v>-163246.48509999999</v>
      </c>
    </row>
    <row r="80" spans="1:28" x14ac:dyDescent="0.25">
      <c r="A80" s="1">
        <v>34669</v>
      </c>
      <c r="B80">
        <v>648116.93999999994</v>
      </c>
      <c r="C80">
        <v>0</v>
      </c>
      <c r="D80">
        <v>0</v>
      </c>
      <c r="E80">
        <v>6537271.5</v>
      </c>
      <c r="F80">
        <v>729752</v>
      </c>
      <c r="G80">
        <v>152295.51999999999</v>
      </c>
      <c r="H80">
        <v>1074804.8999999999</v>
      </c>
      <c r="I80">
        <v>0</v>
      </c>
      <c r="J80">
        <v>0</v>
      </c>
      <c r="K80">
        <v>1432.3733</v>
      </c>
      <c r="L80">
        <v>0</v>
      </c>
      <c r="M80">
        <v>9143673</v>
      </c>
      <c r="N80">
        <v>864374.7</v>
      </c>
      <c r="O80">
        <v>0</v>
      </c>
      <c r="P80">
        <v>21591.085999999999</v>
      </c>
      <c r="Q80">
        <v>4246357</v>
      </c>
      <c r="R80">
        <v>2735443</v>
      </c>
      <c r="S80">
        <v>26372.09</v>
      </c>
      <c r="T80">
        <v>0</v>
      </c>
      <c r="U80">
        <v>5856.8609999999999</v>
      </c>
      <c r="V80">
        <v>1075989.8999999999</v>
      </c>
      <c r="W80">
        <v>166238.38</v>
      </c>
      <c r="X80">
        <v>0</v>
      </c>
      <c r="Y80">
        <v>9142223</v>
      </c>
      <c r="Z80">
        <v>1450</v>
      </c>
      <c r="AA80">
        <v>0.02</v>
      </c>
      <c r="AB80">
        <f t="shared" si="1"/>
        <v>-164806.0067</v>
      </c>
    </row>
    <row r="81" spans="1:28" x14ac:dyDescent="0.25">
      <c r="A81" s="1">
        <v>34700</v>
      </c>
      <c r="B81">
        <v>482306.44</v>
      </c>
      <c r="C81">
        <v>0</v>
      </c>
      <c r="D81">
        <v>0</v>
      </c>
      <c r="E81">
        <v>6523732.5</v>
      </c>
      <c r="F81">
        <v>942262.6</v>
      </c>
      <c r="G81">
        <v>155790.73000000001</v>
      </c>
      <c r="H81">
        <v>1404123.8</v>
      </c>
      <c r="I81">
        <v>0</v>
      </c>
      <c r="J81">
        <v>0</v>
      </c>
      <c r="K81">
        <v>1481.0037</v>
      </c>
      <c r="L81">
        <v>0</v>
      </c>
      <c r="M81">
        <v>9509697</v>
      </c>
      <c r="N81">
        <v>1042405.44</v>
      </c>
      <c r="O81">
        <v>0</v>
      </c>
      <c r="P81">
        <v>18265.101999999999</v>
      </c>
      <c r="Q81">
        <v>4265310.5</v>
      </c>
      <c r="R81">
        <v>2879208.8</v>
      </c>
      <c r="S81">
        <v>19452.309000000001</v>
      </c>
      <c r="T81">
        <v>0</v>
      </c>
      <c r="U81">
        <v>517.65139999999997</v>
      </c>
      <c r="V81">
        <v>1132623.3999999999</v>
      </c>
      <c r="W81">
        <v>153079.32999999999</v>
      </c>
      <c r="X81">
        <v>0</v>
      </c>
      <c r="Y81">
        <v>9510862</v>
      </c>
      <c r="Z81">
        <v>-1165</v>
      </c>
      <c r="AA81">
        <v>-0.01</v>
      </c>
      <c r="AB81">
        <f t="shared" si="1"/>
        <v>-151598.32629999999</v>
      </c>
    </row>
    <row r="82" spans="1:28" x14ac:dyDescent="0.25">
      <c r="A82" s="1">
        <v>34707</v>
      </c>
      <c r="B82">
        <v>344415.25</v>
      </c>
      <c r="C82">
        <v>0</v>
      </c>
      <c r="D82">
        <v>0</v>
      </c>
      <c r="E82">
        <v>6497005</v>
      </c>
      <c r="F82">
        <v>7237824</v>
      </c>
      <c r="G82">
        <v>345083.56</v>
      </c>
      <c r="H82">
        <v>4493886.5</v>
      </c>
      <c r="I82">
        <v>0</v>
      </c>
      <c r="J82">
        <v>0</v>
      </c>
      <c r="K82">
        <v>1948.8818000000001</v>
      </c>
      <c r="L82">
        <v>0</v>
      </c>
      <c r="M82">
        <v>18920162</v>
      </c>
      <c r="N82">
        <v>10866243</v>
      </c>
      <c r="O82">
        <v>0</v>
      </c>
      <c r="P82">
        <v>18336.717000000001</v>
      </c>
      <c r="Q82">
        <v>4284450.5</v>
      </c>
      <c r="R82">
        <v>2309425</v>
      </c>
      <c r="S82">
        <v>2542.8125</v>
      </c>
      <c r="T82">
        <v>0</v>
      </c>
      <c r="U82">
        <v>992.54729999999995</v>
      </c>
      <c r="V82">
        <v>1238589.8</v>
      </c>
      <c r="W82">
        <v>140352.72</v>
      </c>
      <c r="X82">
        <v>0</v>
      </c>
      <c r="Y82">
        <v>18860932</v>
      </c>
      <c r="Z82">
        <v>59230</v>
      </c>
      <c r="AA82">
        <v>0.31</v>
      </c>
      <c r="AB82">
        <f t="shared" si="1"/>
        <v>-138403.8382</v>
      </c>
    </row>
    <row r="83" spans="1:28" x14ac:dyDescent="0.25">
      <c r="A83" s="1">
        <v>34708</v>
      </c>
      <c r="B83">
        <v>578817.43999999994</v>
      </c>
      <c r="C83">
        <v>0</v>
      </c>
      <c r="D83">
        <v>0</v>
      </c>
      <c r="E83">
        <v>6465754</v>
      </c>
      <c r="F83">
        <v>11749248</v>
      </c>
      <c r="G83">
        <v>824594.7</v>
      </c>
      <c r="H83">
        <v>6929675</v>
      </c>
      <c r="I83">
        <v>0</v>
      </c>
      <c r="J83">
        <v>0</v>
      </c>
      <c r="K83">
        <v>2350.1030000000001</v>
      </c>
      <c r="L83">
        <v>0</v>
      </c>
      <c r="M83">
        <v>26550438</v>
      </c>
      <c r="N83">
        <v>18133832</v>
      </c>
      <c r="O83">
        <v>0</v>
      </c>
      <c r="P83">
        <v>18343.537</v>
      </c>
      <c r="Q83">
        <v>4299128.5</v>
      </c>
      <c r="R83">
        <v>2148823.2000000002</v>
      </c>
      <c r="S83">
        <v>834.44809999999995</v>
      </c>
      <c r="T83">
        <v>0</v>
      </c>
      <c r="U83">
        <v>1263.4719</v>
      </c>
      <c r="V83">
        <v>1410104.5</v>
      </c>
      <c r="W83">
        <v>140754.64000000001</v>
      </c>
      <c r="X83">
        <v>0</v>
      </c>
      <c r="Y83">
        <v>26153084</v>
      </c>
      <c r="Z83">
        <v>397354</v>
      </c>
      <c r="AA83">
        <v>1.51</v>
      </c>
      <c r="AB83">
        <f t="shared" si="1"/>
        <v>-138404.53700000001</v>
      </c>
    </row>
    <row r="84" spans="1:28" x14ac:dyDescent="0.25">
      <c r="A84" s="1">
        <v>34709</v>
      </c>
      <c r="B84">
        <v>510875</v>
      </c>
      <c r="C84">
        <v>0</v>
      </c>
      <c r="D84">
        <v>0</v>
      </c>
      <c r="E84">
        <v>6454806.5</v>
      </c>
      <c r="F84">
        <v>7803468</v>
      </c>
      <c r="G84">
        <v>814753.6</v>
      </c>
      <c r="H84">
        <v>8578296</v>
      </c>
      <c r="I84">
        <v>0</v>
      </c>
      <c r="J84">
        <v>0</v>
      </c>
      <c r="K84">
        <v>2311.0502999999999</v>
      </c>
      <c r="L84">
        <v>0</v>
      </c>
      <c r="M84">
        <v>24164512</v>
      </c>
      <c r="N84">
        <v>15422252</v>
      </c>
      <c r="O84">
        <v>0</v>
      </c>
      <c r="P84">
        <v>18354.653999999999</v>
      </c>
      <c r="Q84">
        <v>4317696.5</v>
      </c>
      <c r="R84">
        <v>2688832.2</v>
      </c>
      <c r="S84">
        <v>198.0761</v>
      </c>
      <c r="T84">
        <v>0</v>
      </c>
      <c r="U84">
        <v>2087.4436000000001</v>
      </c>
      <c r="V84">
        <v>1437408.2</v>
      </c>
      <c r="W84">
        <v>140729.5</v>
      </c>
      <c r="X84">
        <v>0</v>
      </c>
      <c r="Y84">
        <v>24027560</v>
      </c>
      <c r="Z84">
        <v>136952</v>
      </c>
      <c r="AA84">
        <v>0.56999999999999995</v>
      </c>
      <c r="AB84">
        <f t="shared" si="1"/>
        <v>-138418.4497</v>
      </c>
    </row>
    <row r="85" spans="1:28" x14ac:dyDescent="0.25">
      <c r="A85" s="1">
        <v>34731</v>
      </c>
      <c r="B85">
        <v>1659640.1</v>
      </c>
      <c r="C85">
        <v>0</v>
      </c>
      <c r="D85">
        <v>0</v>
      </c>
      <c r="E85">
        <v>6465382.5</v>
      </c>
      <c r="F85">
        <v>1302682</v>
      </c>
      <c r="G85">
        <v>241944.03</v>
      </c>
      <c r="H85">
        <v>5701340.5</v>
      </c>
      <c r="I85">
        <v>0</v>
      </c>
      <c r="J85">
        <v>0</v>
      </c>
      <c r="K85">
        <v>1795.5308</v>
      </c>
      <c r="L85">
        <v>0</v>
      </c>
      <c r="M85">
        <v>15372784</v>
      </c>
      <c r="N85">
        <v>4463635.5</v>
      </c>
      <c r="O85">
        <v>0</v>
      </c>
      <c r="P85">
        <v>18454.238000000001</v>
      </c>
      <c r="Q85">
        <v>4355234</v>
      </c>
      <c r="R85">
        <v>4810770.5</v>
      </c>
      <c r="S85">
        <v>42728.491999999998</v>
      </c>
      <c r="T85">
        <v>0</v>
      </c>
      <c r="U85">
        <v>7408.9022999999997</v>
      </c>
      <c r="V85">
        <v>1521852.4</v>
      </c>
      <c r="W85">
        <v>140188.07999999999</v>
      </c>
      <c r="X85">
        <v>0</v>
      </c>
      <c r="Y85">
        <v>15360271</v>
      </c>
      <c r="Z85">
        <v>12513</v>
      </c>
      <c r="AA85">
        <v>0.08</v>
      </c>
      <c r="AB85">
        <f t="shared" si="1"/>
        <v>-138392.54919999998</v>
      </c>
    </row>
    <row r="86" spans="1:28" x14ac:dyDescent="0.25">
      <c r="A86" s="1">
        <v>34759</v>
      </c>
      <c r="B86">
        <v>1741867.2</v>
      </c>
      <c r="C86">
        <v>0</v>
      </c>
      <c r="D86">
        <v>0</v>
      </c>
      <c r="E86">
        <v>6502708</v>
      </c>
      <c r="F86">
        <v>472843.06</v>
      </c>
      <c r="G86">
        <v>157480.53</v>
      </c>
      <c r="H86">
        <v>1805899.2</v>
      </c>
      <c r="I86">
        <v>0</v>
      </c>
      <c r="J86">
        <v>0</v>
      </c>
      <c r="K86">
        <v>1503.3901000000001</v>
      </c>
      <c r="L86">
        <v>0</v>
      </c>
      <c r="M86">
        <v>10682301</v>
      </c>
      <c r="N86">
        <v>1252540.5</v>
      </c>
      <c r="O86">
        <v>0</v>
      </c>
      <c r="P86">
        <v>18455.266</v>
      </c>
      <c r="Q86">
        <v>4300623.5</v>
      </c>
      <c r="R86">
        <v>3507034</v>
      </c>
      <c r="S86">
        <v>74472.17</v>
      </c>
      <c r="T86">
        <v>0</v>
      </c>
      <c r="U86">
        <v>18363.215</v>
      </c>
      <c r="V86">
        <v>1366325.1</v>
      </c>
      <c r="W86">
        <v>139491.38</v>
      </c>
      <c r="X86">
        <v>0</v>
      </c>
      <c r="Y86">
        <v>10677304</v>
      </c>
      <c r="Z86">
        <v>4997</v>
      </c>
      <c r="AA86">
        <v>0.05</v>
      </c>
      <c r="AB86">
        <f t="shared" si="1"/>
        <v>-137987.98990000002</v>
      </c>
    </row>
    <row r="87" spans="1:28" x14ac:dyDescent="0.25">
      <c r="A87" s="1">
        <v>34768</v>
      </c>
      <c r="B87">
        <v>603426.30000000005</v>
      </c>
      <c r="C87">
        <v>0</v>
      </c>
      <c r="D87">
        <v>0</v>
      </c>
      <c r="E87">
        <v>6472819</v>
      </c>
      <c r="F87">
        <v>13700873</v>
      </c>
      <c r="G87">
        <v>618671.69999999995</v>
      </c>
      <c r="H87">
        <v>3660282.8</v>
      </c>
      <c r="I87">
        <v>0</v>
      </c>
      <c r="J87">
        <v>0</v>
      </c>
      <c r="K87">
        <v>2397.5898000000002</v>
      </c>
      <c r="L87">
        <v>0</v>
      </c>
      <c r="M87">
        <v>25058470</v>
      </c>
      <c r="N87">
        <v>17026648</v>
      </c>
      <c r="O87">
        <v>0</v>
      </c>
      <c r="P87">
        <v>18460.28</v>
      </c>
      <c r="Q87">
        <v>4293968</v>
      </c>
      <c r="R87">
        <v>1956344.8</v>
      </c>
      <c r="S87">
        <v>2033.6978999999999</v>
      </c>
      <c r="T87">
        <v>0</v>
      </c>
      <c r="U87">
        <v>8667.0990000000002</v>
      </c>
      <c r="V87">
        <v>1562651.2</v>
      </c>
      <c r="W87">
        <v>140638.81</v>
      </c>
      <c r="X87">
        <v>0</v>
      </c>
      <c r="Y87">
        <v>25009412</v>
      </c>
      <c r="Z87">
        <v>49058</v>
      </c>
      <c r="AA87">
        <v>0.2</v>
      </c>
      <c r="AB87">
        <f t="shared" si="1"/>
        <v>-138241.22020000001</v>
      </c>
    </row>
    <row r="88" spans="1:28" x14ac:dyDescent="0.25">
      <c r="A88" s="1">
        <v>34790</v>
      </c>
      <c r="B88">
        <v>2005651.4</v>
      </c>
      <c r="C88">
        <v>0</v>
      </c>
      <c r="D88">
        <v>0</v>
      </c>
      <c r="E88">
        <v>6493646</v>
      </c>
      <c r="F88">
        <v>711982.4</v>
      </c>
      <c r="G88">
        <v>156887.85999999999</v>
      </c>
      <c r="H88">
        <v>3558481</v>
      </c>
      <c r="I88">
        <v>0</v>
      </c>
      <c r="J88">
        <v>0</v>
      </c>
      <c r="K88">
        <v>1620.6229000000001</v>
      </c>
      <c r="L88">
        <v>0</v>
      </c>
      <c r="M88">
        <v>12928269</v>
      </c>
      <c r="N88">
        <v>2322036.5</v>
      </c>
      <c r="O88">
        <v>0</v>
      </c>
      <c r="P88">
        <v>18535.309000000001</v>
      </c>
      <c r="Q88">
        <v>4301673</v>
      </c>
      <c r="R88">
        <v>4469788.5</v>
      </c>
      <c r="S88">
        <v>93491.21</v>
      </c>
      <c r="T88">
        <v>0</v>
      </c>
      <c r="U88">
        <v>23280.245999999999</v>
      </c>
      <c r="V88">
        <v>1544646.5</v>
      </c>
      <c r="W88">
        <v>139784.19</v>
      </c>
      <c r="X88">
        <v>0</v>
      </c>
      <c r="Y88">
        <v>12913236</v>
      </c>
      <c r="Z88">
        <v>15033</v>
      </c>
      <c r="AA88">
        <v>0.12</v>
      </c>
      <c r="AB88">
        <f t="shared" si="1"/>
        <v>-138163.56710000001</v>
      </c>
    </row>
    <row r="89" spans="1:28" x14ac:dyDescent="0.25">
      <c r="A89" s="1">
        <v>34820</v>
      </c>
      <c r="B89">
        <v>997958.25</v>
      </c>
      <c r="C89">
        <v>0</v>
      </c>
      <c r="D89">
        <v>0</v>
      </c>
      <c r="E89">
        <v>6516178</v>
      </c>
      <c r="F89">
        <v>1094296.8999999999</v>
      </c>
      <c r="G89">
        <v>178476.06</v>
      </c>
      <c r="H89">
        <v>2080656.6</v>
      </c>
      <c r="I89">
        <v>0</v>
      </c>
      <c r="J89">
        <v>0</v>
      </c>
      <c r="K89">
        <v>1591.4423999999999</v>
      </c>
      <c r="L89">
        <v>0</v>
      </c>
      <c r="M89">
        <v>10869157</v>
      </c>
      <c r="N89">
        <v>1748680.6</v>
      </c>
      <c r="O89">
        <v>0</v>
      </c>
      <c r="P89">
        <v>22310.396000000001</v>
      </c>
      <c r="Q89">
        <v>4278474</v>
      </c>
      <c r="R89">
        <v>3177601.2</v>
      </c>
      <c r="S89">
        <v>48912.87</v>
      </c>
      <c r="T89">
        <v>0</v>
      </c>
      <c r="U89">
        <v>9170.5220000000008</v>
      </c>
      <c r="V89">
        <v>1412796.6</v>
      </c>
      <c r="W89">
        <v>156877.29999999999</v>
      </c>
      <c r="X89">
        <v>0</v>
      </c>
      <c r="Y89">
        <v>10854824</v>
      </c>
      <c r="Z89">
        <v>14333</v>
      </c>
      <c r="AA89">
        <v>0.13</v>
      </c>
      <c r="AB89">
        <f t="shared" si="1"/>
        <v>-155285.85759999999</v>
      </c>
    </row>
    <row r="90" spans="1:28" x14ac:dyDescent="0.25">
      <c r="A90" s="1">
        <v>34851</v>
      </c>
      <c r="B90">
        <v>1581951.1</v>
      </c>
      <c r="C90">
        <v>0</v>
      </c>
      <c r="D90">
        <v>0</v>
      </c>
      <c r="E90">
        <v>6531506</v>
      </c>
      <c r="F90">
        <v>415431.75</v>
      </c>
      <c r="G90">
        <v>162290.75</v>
      </c>
      <c r="H90">
        <v>1487382.9</v>
      </c>
      <c r="I90">
        <v>0</v>
      </c>
      <c r="J90">
        <v>0</v>
      </c>
      <c r="K90">
        <v>1471.6248000000001</v>
      </c>
      <c r="L90">
        <v>0</v>
      </c>
      <c r="M90">
        <v>10180035</v>
      </c>
      <c r="N90">
        <v>855367.9</v>
      </c>
      <c r="O90">
        <v>0</v>
      </c>
      <c r="P90">
        <v>31495.576000000001</v>
      </c>
      <c r="Q90">
        <v>4256696.5</v>
      </c>
      <c r="R90">
        <v>3254940.8</v>
      </c>
      <c r="S90">
        <v>34672.042999999998</v>
      </c>
      <c r="T90">
        <v>0</v>
      </c>
      <c r="U90">
        <v>211361.84</v>
      </c>
      <c r="V90">
        <v>1322541.5</v>
      </c>
      <c r="W90">
        <v>173954.9</v>
      </c>
      <c r="X90">
        <v>35166.137000000002</v>
      </c>
      <c r="Y90">
        <v>10176197</v>
      </c>
      <c r="Z90">
        <v>3838</v>
      </c>
      <c r="AA90">
        <v>0.04</v>
      </c>
      <c r="AB90">
        <f t="shared" si="1"/>
        <v>-172483.2752</v>
      </c>
    </row>
    <row r="91" spans="1:28" x14ac:dyDescent="0.25">
      <c r="A91" s="1">
        <v>34881</v>
      </c>
      <c r="B91">
        <v>1710718.9</v>
      </c>
      <c r="C91">
        <v>0</v>
      </c>
      <c r="D91">
        <v>0</v>
      </c>
      <c r="E91">
        <v>6555173.5</v>
      </c>
      <c r="F91">
        <v>442244.53</v>
      </c>
      <c r="G91">
        <v>177885.9</v>
      </c>
      <c r="H91">
        <v>1094346.6000000001</v>
      </c>
      <c r="I91">
        <v>0</v>
      </c>
      <c r="J91">
        <v>0</v>
      </c>
      <c r="K91">
        <v>1439.433</v>
      </c>
      <c r="L91">
        <v>0</v>
      </c>
      <c r="M91">
        <v>9981809</v>
      </c>
      <c r="N91">
        <v>576683.80000000005</v>
      </c>
      <c r="O91">
        <v>0</v>
      </c>
      <c r="P91">
        <v>39716.22</v>
      </c>
      <c r="Q91">
        <v>4235116</v>
      </c>
      <c r="R91">
        <v>2897045.2</v>
      </c>
      <c r="S91">
        <v>20519.38</v>
      </c>
      <c r="T91">
        <v>0</v>
      </c>
      <c r="U91">
        <v>645088.69999999995</v>
      </c>
      <c r="V91">
        <v>1228629.3999999999</v>
      </c>
      <c r="W91">
        <v>249852.23</v>
      </c>
      <c r="X91">
        <v>111587.77</v>
      </c>
      <c r="Y91">
        <v>10004238</v>
      </c>
      <c r="Z91">
        <v>-22429</v>
      </c>
      <c r="AA91">
        <v>-0.22</v>
      </c>
      <c r="AB91">
        <f t="shared" si="1"/>
        <v>-248412.79700000002</v>
      </c>
    </row>
    <row r="92" spans="1:28" x14ac:dyDescent="0.25">
      <c r="A92" s="1">
        <v>34912</v>
      </c>
      <c r="B92">
        <v>1579680.8</v>
      </c>
      <c r="C92">
        <v>0</v>
      </c>
      <c r="D92">
        <v>0</v>
      </c>
      <c r="E92">
        <v>6567487.5</v>
      </c>
      <c r="F92">
        <v>457883.38</v>
      </c>
      <c r="G92">
        <v>177361.14</v>
      </c>
      <c r="H92">
        <v>871595.94</v>
      </c>
      <c r="I92">
        <v>0</v>
      </c>
      <c r="J92">
        <v>0</v>
      </c>
      <c r="K92">
        <v>1439.9722999999999</v>
      </c>
      <c r="L92">
        <v>0</v>
      </c>
      <c r="M92">
        <v>9655448</v>
      </c>
      <c r="N92">
        <v>408916.44</v>
      </c>
      <c r="O92">
        <v>0</v>
      </c>
      <c r="P92">
        <v>45126.59</v>
      </c>
      <c r="Q92">
        <v>4221617</v>
      </c>
      <c r="R92">
        <v>2681825.5</v>
      </c>
      <c r="S92">
        <v>14721.976000000001</v>
      </c>
      <c r="T92">
        <v>0</v>
      </c>
      <c r="U92">
        <v>778946.56000000006</v>
      </c>
      <c r="V92">
        <v>1152546.1000000001</v>
      </c>
      <c r="W92">
        <v>256711.77</v>
      </c>
      <c r="X92">
        <v>113690.66</v>
      </c>
      <c r="Y92">
        <v>9674103</v>
      </c>
      <c r="Z92">
        <v>-18655</v>
      </c>
      <c r="AA92">
        <v>-0.19</v>
      </c>
      <c r="AB92">
        <f t="shared" si="1"/>
        <v>-255271.7977</v>
      </c>
    </row>
    <row r="93" spans="1:28" x14ac:dyDescent="0.25">
      <c r="A93" s="1">
        <v>34943</v>
      </c>
      <c r="B93">
        <v>1178828.8</v>
      </c>
      <c r="C93">
        <v>0</v>
      </c>
      <c r="D93">
        <v>0</v>
      </c>
      <c r="E93">
        <v>6573112</v>
      </c>
      <c r="F93">
        <v>459853.53</v>
      </c>
      <c r="G93">
        <v>178805.6</v>
      </c>
      <c r="H93">
        <v>723253.6</v>
      </c>
      <c r="I93">
        <v>0</v>
      </c>
      <c r="J93">
        <v>0</v>
      </c>
      <c r="K93">
        <v>1411.1396</v>
      </c>
      <c r="L93">
        <v>0</v>
      </c>
      <c r="M93">
        <v>9115265</v>
      </c>
      <c r="N93">
        <v>303915.38</v>
      </c>
      <c r="O93">
        <v>0</v>
      </c>
      <c r="P93">
        <v>45326.004000000001</v>
      </c>
      <c r="Q93">
        <v>4213920</v>
      </c>
      <c r="R93">
        <v>2597388.2000000002</v>
      </c>
      <c r="S93">
        <v>16326.111999999999</v>
      </c>
      <c r="T93">
        <v>0</v>
      </c>
      <c r="U93">
        <v>461661</v>
      </c>
      <c r="V93">
        <v>1114885.6000000001</v>
      </c>
      <c r="W93">
        <v>272175.03000000003</v>
      </c>
      <c r="X93">
        <v>115611.08</v>
      </c>
      <c r="Y93">
        <v>9141209</v>
      </c>
      <c r="Z93">
        <v>-25944</v>
      </c>
      <c r="AA93">
        <v>-0.28000000000000003</v>
      </c>
      <c r="AB93">
        <f t="shared" si="1"/>
        <v>-270763.89040000003</v>
      </c>
    </row>
    <row r="94" spans="1:28" x14ac:dyDescent="0.25">
      <c r="A94" s="1">
        <v>34973</v>
      </c>
      <c r="B94">
        <v>999052.56</v>
      </c>
      <c r="C94">
        <v>0</v>
      </c>
      <c r="D94">
        <v>0</v>
      </c>
      <c r="E94">
        <v>6570991.5</v>
      </c>
      <c r="F94">
        <v>461090.66</v>
      </c>
      <c r="G94">
        <v>178501.9</v>
      </c>
      <c r="H94">
        <v>606415.93999999994</v>
      </c>
      <c r="I94">
        <v>0</v>
      </c>
      <c r="J94">
        <v>0</v>
      </c>
      <c r="K94">
        <v>1396.7009</v>
      </c>
      <c r="L94">
        <v>0</v>
      </c>
      <c r="M94">
        <v>8817449</v>
      </c>
      <c r="N94">
        <v>257220.66</v>
      </c>
      <c r="O94">
        <v>0</v>
      </c>
      <c r="P94">
        <v>40875.360000000001</v>
      </c>
      <c r="Q94">
        <v>4211610</v>
      </c>
      <c r="R94">
        <v>2546021</v>
      </c>
      <c r="S94">
        <v>16227.27</v>
      </c>
      <c r="T94">
        <v>0</v>
      </c>
      <c r="U94">
        <v>313800</v>
      </c>
      <c r="V94">
        <v>1096279.8999999999</v>
      </c>
      <c r="W94">
        <v>257756.83</v>
      </c>
      <c r="X94">
        <v>104498.44</v>
      </c>
      <c r="Y94">
        <v>8844289</v>
      </c>
      <c r="Z94">
        <v>-26840</v>
      </c>
      <c r="AA94">
        <v>-0.3</v>
      </c>
      <c r="AB94">
        <f t="shared" si="1"/>
        <v>-256360.12909999999</v>
      </c>
    </row>
    <row r="95" spans="1:28" x14ac:dyDescent="0.25">
      <c r="A95" s="1">
        <v>35004</v>
      </c>
      <c r="B95">
        <v>836612.56</v>
      </c>
      <c r="C95">
        <v>0</v>
      </c>
      <c r="D95">
        <v>0</v>
      </c>
      <c r="E95">
        <v>6559198</v>
      </c>
      <c r="F95">
        <v>449980.88</v>
      </c>
      <c r="G95">
        <v>175731.55</v>
      </c>
      <c r="H95">
        <v>524250.34</v>
      </c>
      <c r="I95">
        <v>0</v>
      </c>
      <c r="J95">
        <v>0</v>
      </c>
      <c r="K95">
        <v>1411.0114000000001</v>
      </c>
      <c r="L95">
        <v>0</v>
      </c>
      <c r="M95">
        <v>8547184</v>
      </c>
      <c r="N95">
        <v>284742.34000000003</v>
      </c>
      <c r="O95">
        <v>0</v>
      </c>
      <c r="P95">
        <v>32362.386999999999</v>
      </c>
      <c r="Q95">
        <v>4215196</v>
      </c>
      <c r="R95">
        <v>2539235.2000000002</v>
      </c>
      <c r="S95">
        <v>17607.111000000001</v>
      </c>
      <c r="T95">
        <v>0</v>
      </c>
      <c r="U95">
        <v>151685.48000000001</v>
      </c>
      <c r="V95">
        <v>1088700</v>
      </c>
      <c r="W95">
        <v>224138.44</v>
      </c>
      <c r="X95">
        <v>5175.1379999999999</v>
      </c>
      <c r="Y95">
        <v>8558842</v>
      </c>
      <c r="Z95">
        <v>-11658</v>
      </c>
      <c r="AA95">
        <v>-0.14000000000000001</v>
      </c>
      <c r="AB95">
        <f t="shared" si="1"/>
        <v>-222727.42860000001</v>
      </c>
    </row>
    <row r="96" spans="1:28" x14ac:dyDescent="0.25">
      <c r="A96" s="1">
        <v>35034</v>
      </c>
      <c r="B96">
        <v>789892.7</v>
      </c>
      <c r="C96">
        <v>0</v>
      </c>
      <c r="D96">
        <v>0</v>
      </c>
      <c r="E96">
        <v>6550626.5</v>
      </c>
      <c r="F96">
        <v>508437.47</v>
      </c>
      <c r="G96">
        <v>169561.8</v>
      </c>
      <c r="H96">
        <v>454251.9</v>
      </c>
      <c r="I96">
        <v>0</v>
      </c>
      <c r="J96">
        <v>0</v>
      </c>
      <c r="K96">
        <v>1418.4387999999999</v>
      </c>
      <c r="L96">
        <v>0</v>
      </c>
      <c r="M96">
        <v>8474188</v>
      </c>
      <c r="N96">
        <v>201788.55</v>
      </c>
      <c r="O96">
        <v>0</v>
      </c>
      <c r="P96">
        <v>22353.081999999999</v>
      </c>
      <c r="Q96">
        <v>4219526.5</v>
      </c>
      <c r="R96">
        <v>2528735</v>
      </c>
      <c r="S96">
        <v>14996.459000000001</v>
      </c>
      <c r="T96">
        <v>0</v>
      </c>
      <c r="U96">
        <v>178262.98</v>
      </c>
      <c r="V96">
        <v>1082284.5</v>
      </c>
      <c r="W96">
        <v>176460.79999999999</v>
      </c>
      <c r="X96">
        <v>595.77750000000003</v>
      </c>
      <c r="Y96">
        <v>8425004</v>
      </c>
      <c r="Z96">
        <v>49184</v>
      </c>
      <c r="AA96">
        <v>0.57999999999999996</v>
      </c>
      <c r="AB96">
        <f t="shared" si="1"/>
        <v>-175042.36119999998</v>
      </c>
    </row>
    <row r="97" spans="1:28" x14ac:dyDescent="0.25">
      <c r="A97" s="1">
        <v>35046</v>
      </c>
      <c r="B97">
        <v>1571140.4</v>
      </c>
      <c r="C97">
        <v>0</v>
      </c>
      <c r="D97">
        <v>0</v>
      </c>
      <c r="E97">
        <v>6527414.5</v>
      </c>
      <c r="F97">
        <v>9533301</v>
      </c>
      <c r="G97">
        <v>313722.78000000003</v>
      </c>
      <c r="H97">
        <v>3347941.2</v>
      </c>
      <c r="I97">
        <v>0</v>
      </c>
      <c r="J97">
        <v>0</v>
      </c>
      <c r="K97">
        <v>1795.4182000000001</v>
      </c>
      <c r="L97">
        <v>0</v>
      </c>
      <c r="M97">
        <v>21295316</v>
      </c>
      <c r="N97">
        <v>12380329</v>
      </c>
      <c r="O97">
        <v>0</v>
      </c>
      <c r="P97">
        <v>18808.421999999999</v>
      </c>
      <c r="Q97">
        <v>4229216</v>
      </c>
      <c r="R97">
        <v>1892997.1</v>
      </c>
      <c r="S97">
        <v>5669.3029999999999</v>
      </c>
      <c r="T97">
        <v>0</v>
      </c>
      <c r="U97">
        <v>13495.523999999999</v>
      </c>
      <c r="V97">
        <v>1164427.8999999999</v>
      </c>
      <c r="W97">
        <v>149275.34</v>
      </c>
      <c r="X97">
        <v>0</v>
      </c>
      <c r="Y97">
        <v>19854220</v>
      </c>
      <c r="Z97">
        <v>1441096</v>
      </c>
      <c r="AA97">
        <v>7</v>
      </c>
      <c r="AB97">
        <f t="shared" si="1"/>
        <v>-147479.92180000001</v>
      </c>
    </row>
    <row r="98" spans="1:28" x14ac:dyDescent="0.25">
      <c r="A98" s="1">
        <v>35047</v>
      </c>
      <c r="B98">
        <v>2390247</v>
      </c>
      <c r="C98">
        <v>0</v>
      </c>
      <c r="D98">
        <v>0</v>
      </c>
      <c r="E98">
        <v>6538365.5</v>
      </c>
      <c r="F98">
        <v>1331925.2</v>
      </c>
      <c r="G98">
        <v>176544.02</v>
      </c>
      <c r="H98">
        <v>2713381.5</v>
      </c>
      <c r="I98">
        <v>0</v>
      </c>
      <c r="J98">
        <v>0</v>
      </c>
      <c r="K98">
        <v>1589.3042</v>
      </c>
      <c r="L98">
        <v>0</v>
      </c>
      <c r="M98">
        <v>13152051</v>
      </c>
      <c r="N98">
        <v>3559077.8</v>
      </c>
      <c r="O98">
        <v>0</v>
      </c>
      <c r="P98">
        <v>18810.736000000001</v>
      </c>
      <c r="Q98">
        <v>4230081</v>
      </c>
      <c r="R98">
        <v>3994793.2</v>
      </c>
      <c r="S98">
        <v>13856.665000000001</v>
      </c>
      <c r="T98">
        <v>0</v>
      </c>
      <c r="U98">
        <v>8199.3449999999993</v>
      </c>
      <c r="V98">
        <v>1123247</v>
      </c>
      <c r="W98">
        <v>149165.22</v>
      </c>
      <c r="X98">
        <v>0</v>
      </c>
      <c r="Y98">
        <v>13097231</v>
      </c>
      <c r="Z98">
        <v>54820</v>
      </c>
      <c r="AA98">
        <v>0.42</v>
      </c>
      <c r="AB98">
        <f t="shared" si="1"/>
        <v>-147575.91579999999</v>
      </c>
    </row>
    <row r="99" spans="1:28" x14ac:dyDescent="0.25">
      <c r="A99" s="1">
        <v>35065</v>
      </c>
      <c r="B99">
        <v>1972521</v>
      </c>
      <c r="C99">
        <v>0</v>
      </c>
      <c r="D99">
        <v>0</v>
      </c>
      <c r="E99">
        <v>6532429</v>
      </c>
      <c r="F99">
        <v>889575.6</v>
      </c>
      <c r="G99">
        <v>159765.78</v>
      </c>
      <c r="H99">
        <v>2196366.7999999998</v>
      </c>
      <c r="I99">
        <v>0</v>
      </c>
      <c r="J99">
        <v>0</v>
      </c>
      <c r="K99">
        <v>1545.5985000000001</v>
      </c>
      <c r="L99">
        <v>0</v>
      </c>
      <c r="M99">
        <v>11752205</v>
      </c>
      <c r="N99">
        <v>2121791.7999999998</v>
      </c>
      <c r="O99">
        <v>0</v>
      </c>
      <c r="P99">
        <v>18836.442999999999</v>
      </c>
      <c r="Q99">
        <v>4243927</v>
      </c>
      <c r="R99">
        <v>4024788.2</v>
      </c>
      <c r="S99">
        <v>18082.768</v>
      </c>
      <c r="T99">
        <v>0</v>
      </c>
      <c r="U99">
        <v>7225.0720000000001</v>
      </c>
      <c r="V99">
        <v>1164854</v>
      </c>
      <c r="W99">
        <v>149531.85999999999</v>
      </c>
      <c r="X99">
        <v>0</v>
      </c>
      <c r="Y99">
        <v>11749037</v>
      </c>
      <c r="Z99">
        <v>3168</v>
      </c>
      <c r="AA99">
        <v>0.03</v>
      </c>
      <c r="AB99">
        <f t="shared" si="1"/>
        <v>-147986.26149999999</v>
      </c>
    </row>
    <row r="100" spans="1:28" x14ac:dyDescent="0.25">
      <c r="A100" s="1">
        <v>35096</v>
      </c>
      <c r="B100">
        <v>515915.12</v>
      </c>
      <c r="C100">
        <v>0</v>
      </c>
      <c r="D100">
        <v>0</v>
      </c>
      <c r="E100">
        <v>6508685</v>
      </c>
      <c r="F100">
        <v>2417870.2000000002</v>
      </c>
      <c r="G100">
        <v>206837.36</v>
      </c>
      <c r="H100">
        <v>4512457.5</v>
      </c>
      <c r="I100">
        <v>0</v>
      </c>
      <c r="J100">
        <v>0</v>
      </c>
      <c r="K100">
        <v>1681.4982</v>
      </c>
      <c r="L100">
        <v>0</v>
      </c>
      <c r="M100">
        <v>14163445</v>
      </c>
      <c r="N100">
        <v>5093765</v>
      </c>
      <c r="O100">
        <v>0</v>
      </c>
      <c r="P100">
        <v>18932.248</v>
      </c>
      <c r="Q100">
        <v>4268763</v>
      </c>
      <c r="R100">
        <v>3249315.5</v>
      </c>
      <c r="S100">
        <v>16899.793000000001</v>
      </c>
      <c r="T100">
        <v>0</v>
      </c>
      <c r="U100">
        <v>2765.9389999999999</v>
      </c>
      <c r="V100">
        <v>1358731.9</v>
      </c>
      <c r="W100">
        <v>152561.47</v>
      </c>
      <c r="X100">
        <v>0</v>
      </c>
      <c r="Y100">
        <v>14161735</v>
      </c>
      <c r="Z100">
        <v>1710</v>
      </c>
      <c r="AA100">
        <v>0.01</v>
      </c>
      <c r="AB100">
        <f t="shared" si="1"/>
        <v>-150879.9718</v>
      </c>
    </row>
    <row r="101" spans="1:28" x14ac:dyDescent="0.25">
      <c r="A101" s="1">
        <v>35100</v>
      </c>
      <c r="B101">
        <v>421332.72</v>
      </c>
      <c r="C101">
        <v>0</v>
      </c>
      <c r="D101">
        <v>0</v>
      </c>
      <c r="E101">
        <v>6493634</v>
      </c>
      <c r="F101">
        <v>9070958</v>
      </c>
      <c r="G101">
        <v>445258.28</v>
      </c>
      <c r="H101">
        <v>5232770</v>
      </c>
      <c r="I101">
        <v>0</v>
      </c>
      <c r="J101">
        <v>0</v>
      </c>
      <c r="K101">
        <v>2258.8375999999998</v>
      </c>
      <c r="L101">
        <v>0</v>
      </c>
      <c r="M101">
        <v>21666210</v>
      </c>
      <c r="N101">
        <v>13470956</v>
      </c>
      <c r="O101">
        <v>0</v>
      </c>
      <c r="P101">
        <v>18945.060000000001</v>
      </c>
      <c r="Q101">
        <v>4282983.5</v>
      </c>
      <c r="R101">
        <v>6332622</v>
      </c>
      <c r="S101">
        <v>1403.0878</v>
      </c>
      <c r="T101">
        <v>0</v>
      </c>
      <c r="U101">
        <v>5405.2372999999998</v>
      </c>
      <c r="V101">
        <v>1487535.4</v>
      </c>
      <c r="W101">
        <v>148390.47</v>
      </c>
      <c r="X101">
        <v>0</v>
      </c>
      <c r="Y101">
        <v>25748242</v>
      </c>
      <c r="Z101">
        <v>-4082032</v>
      </c>
      <c r="AA101">
        <v>-17.22</v>
      </c>
      <c r="AB101">
        <f t="shared" si="1"/>
        <v>-146131.6324</v>
      </c>
    </row>
    <row r="102" spans="1:28" x14ac:dyDescent="0.25">
      <c r="A102" s="1">
        <v>35125</v>
      </c>
      <c r="B102">
        <v>329768</v>
      </c>
      <c r="C102">
        <v>0</v>
      </c>
      <c r="D102">
        <v>0</v>
      </c>
      <c r="E102">
        <v>6488922.5</v>
      </c>
      <c r="F102">
        <v>3395986.5</v>
      </c>
      <c r="G102">
        <v>191904.77</v>
      </c>
      <c r="H102">
        <v>4536424.5</v>
      </c>
      <c r="I102">
        <v>0</v>
      </c>
      <c r="J102">
        <v>0</v>
      </c>
      <c r="K102">
        <v>1745.5869</v>
      </c>
      <c r="L102">
        <v>0</v>
      </c>
      <c r="M102">
        <v>14944752</v>
      </c>
      <c r="N102">
        <v>5699937.5</v>
      </c>
      <c r="O102">
        <v>0</v>
      </c>
      <c r="P102">
        <v>18970.162</v>
      </c>
      <c r="Q102">
        <v>4302250.5</v>
      </c>
      <c r="R102">
        <v>3253807.8</v>
      </c>
      <c r="S102">
        <v>27223.08</v>
      </c>
      <c r="T102">
        <v>0</v>
      </c>
      <c r="U102">
        <v>4190.1522999999997</v>
      </c>
      <c r="V102">
        <v>1481609.8</v>
      </c>
      <c r="W102">
        <v>148074.45000000001</v>
      </c>
      <c r="X102">
        <v>0</v>
      </c>
      <c r="Y102">
        <v>14936063</v>
      </c>
      <c r="Z102">
        <v>8689</v>
      </c>
      <c r="AA102">
        <v>0.06</v>
      </c>
      <c r="AB102">
        <f t="shared" si="1"/>
        <v>-146328.86310000002</v>
      </c>
    </row>
    <row r="103" spans="1:28" x14ac:dyDescent="0.25">
      <c r="A103" s="1">
        <v>35156</v>
      </c>
      <c r="B103">
        <v>1361772.4</v>
      </c>
      <c r="C103">
        <v>0</v>
      </c>
      <c r="D103">
        <v>0</v>
      </c>
      <c r="E103">
        <v>6510126</v>
      </c>
      <c r="F103">
        <v>635825.25</v>
      </c>
      <c r="G103">
        <v>161912.89000000001</v>
      </c>
      <c r="H103">
        <v>1885344.4</v>
      </c>
      <c r="I103">
        <v>0</v>
      </c>
      <c r="J103">
        <v>0</v>
      </c>
      <c r="K103">
        <v>1542.6760999999999</v>
      </c>
      <c r="L103">
        <v>0</v>
      </c>
      <c r="M103">
        <v>10556524</v>
      </c>
      <c r="N103">
        <v>1280950</v>
      </c>
      <c r="O103">
        <v>0</v>
      </c>
      <c r="P103">
        <v>18939.657999999999</v>
      </c>
      <c r="Q103">
        <v>4285287.5</v>
      </c>
      <c r="R103">
        <v>3339515</v>
      </c>
      <c r="S103">
        <v>42148.273000000001</v>
      </c>
      <c r="T103">
        <v>0</v>
      </c>
      <c r="U103">
        <v>27613.535</v>
      </c>
      <c r="V103">
        <v>1405644.2</v>
      </c>
      <c r="W103">
        <v>146968.56</v>
      </c>
      <c r="X103">
        <v>0</v>
      </c>
      <c r="Y103">
        <v>10547067</v>
      </c>
      <c r="Z103">
        <v>9457</v>
      </c>
      <c r="AA103">
        <v>0.09</v>
      </c>
      <c r="AB103">
        <f t="shared" si="1"/>
        <v>-145425.88389999999</v>
      </c>
    </row>
    <row r="104" spans="1:28" x14ac:dyDescent="0.25">
      <c r="A104" s="1">
        <v>35186</v>
      </c>
      <c r="B104">
        <v>1408901.2</v>
      </c>
      <c r="C104">
        <v>0</v>
      </c>
      <c r="D104">
        <v>0</v>
      </c>
      <c r="E104">
        <v>6526407</v>
      </c>
      <c r="F104">
        <v>495126.25</v>
      </c>
      <c r="G104">
        <v>161371.16</v>
      </c>
      <c r="H104">
        <v>1275399.1000000001</v>
      </c>
      <c r="I104">
        <v>0</v>
      </c>
      <c r="J104">
        <v>0</v>
      </c>
      <c r="K104">
        <v>1488.048</v>
      </c>
      <c r="L104">
        <v>0</v>
      </c>
      <c r="M104">
        <v>9868692</v>
      </c>
      <c r="N104">
        <v>608593.75</v>
      </c>
      <c r="O104">
        <v>0</v>
      </c>
      <c r="P104">
        <v>22531.011999999999</v>
      </c>
      <c r="Q104">
        <v>4267105</v>
      </c>
      <c r="R104">
        <v>3286078.5</v>
      </c>
      <c r="S104">
        <v>31709.945</v>
      </c>
      <c r="T104">
        <v>0</v>
      </c>
      <c r="U104">
        <v>155047.51999999999</v>
      </c>
      <c r="V104">
        <v>1330067.2</v>
      </c>
      <c r="W104">
        <v>167373.26999999999</v>
      </c>
      <c r="X104">
        <v>0</v>
      </c>
      <c r="Y104">
        <v>9868506</v>
      </c>
      <c r="Z104">
        <v>186</v>
      </c>
      <c r="AA104">
        <v>0</v>
      </c>
      <c r="AB104">
        <f t="shared" si="1"/>
        <v>-165885.22199999998</v>
      </c>
    </row>
    <row r="105" spans="1:28" x14ac:dyDescent="0.25">
      <c r="A105" s="1">
        <v>35217</v>
      </c>
      <c r="B105">
        <v>1214551.2</v>
      </c>
      <c r="C105">
        <v>0</v>
      </c>
      <c r="D105">
        <v>0</v>
      </c>
      <c r="E105">
        <v>6541056</v>
      </c>
      <c r="F105">
        <v>526451.9</v>
      </c>
      <c r="G105">
        <v>182767.03</v>
      </c>
      <c r="H105">
        <v>1030451.5</v>
      </c>
      <c r="I105">
        <v>0</v>
      </c>
      <c r="J105">
        <v>0</v>
      </c>
      <c r="K105">
        <v>1477.0597</v>
      </c>
      <c r="L105">
        <v>0</v>
      </c>
      <c r="M105">
        <v>9496755</v>
      </c>
      <c r="N105">
        <v>436856.44</v>
      </c>
      <c r="O105">
        <v>0</v>
      </c>
      <c r="P105">
        <v>31676.241999999998</v>
      </c>
      <c r="Q105">
        <v>4250060.5</v>
      </c>
      <c r="R105">
        <v>3143603.8</v>
      </c>
      <c r="S105">
        <v>20978.9</v>
      </c>
      <c r="T105">
        <v>0</v>
      </c>
      <c r="U105">
        <v>120840.73</v>
      </c>
      <c r="V105">
        <v>1276018</v>
      </c>
      <c r="W105">
        <v>213222.72</v>
      </c>
      <c r="X105">
        <v>6819.9939999999997</v>
      </c>
      <c r="Y105">
        <v>9500077</v>
      </c>
      <c r="Z105">
        <v>-3322</v>
      </c>
      <c r="AA105">
        <v>-0.03</v>
      </c>
      <c r="AB105">
        <f t="shared" si="1"/>
        <v>-211745.66029999999</v>
      </c>
    </row>
    <row r="106" spans="1:28" x14ac:dyDescent="0.25">
      <c r="A106" s="1">
        <v>35247</v>
      </c>
      <c r="B106">
        <v>1806647</v>
      </c>
      <c r="C106">
        <v>0</v>
      </c>
      <c r="D106">
        <v>0</v>
      </c>
      <c r="E106">
        <v>6564762.5</v>
      </c>
      <c r="F106">
        <v>465443.84000000003</v>
      </c>
      <c r="G106">
        <v>183250.28</v>
      </c>
      <c r="H106">
        <v>730905.5</v>
      </c>
      <c r="I106">
        <v>0</v>
      </c>
      <c r="J106">
        <v>0</v>
      </c>
      <c r="K106">
        <v>1443.4299000000001</v>
      </c>
      <c r="L106">
        <v>0</v>
      </c>
      <c r="M106">
        <v>9752451</v>
      </c>
      <c r="N106">
        <v>250025.81</v>
      </c>
      <c r="O106">
        <v>0</v>
      </c>
      <c r="P106">
        <v>39947.574000000001</v>
      </c>
      <c r="Q106">
        <v>4228614</v>
      </c>
      <c r="R106">
        <v>2799529.2</v>
      </c>
      <c r="S106">
        <v>12107.858</v>
      </c>
      <c r="T106">
        <v>0</v>
      </c>
      <c r="U106">
        <v>878162.75</v>
      </c>
      <c r="V106">
        <v>1186782</v>
      </c>
      <c r="W106">
        <v>266946.06</v>
      </c>
      <c r="X106">
        <v>119848.94</v>
      </c>
      <c r="Y106">
        <v>9781965</v>
      </c>
      <c r="Z106">
        <v>-29514</v>
      </c>
      <c r="AA106">
        <v>-0.3</v>
      </c>
      <c r="AB106">
        <f t="shared" si="1"/>
        <v>-265502.63010000001</v>
      </c>
    </row>
    <row r="107" spans="1:28" x14ac:dyDescent="0.25">
      <c r="A107" s="1">
        <v>35249</v>
      </c>
      <c r="B107">
        <v>1745651.8</v>
      </c>
      <c r="C107">
        <v>0</v>
      </c>
      <c r="D107">
        <v>0</v>
      </c>
      <c r="E107">
        <v>6564804.5</v>
      </c>
      <c r="F107">
        <v>464626.25</v>
      </c>
      <c r="G107">
        <v>183517.19</v>
      </c>
      <c r="H107">
        <v>745727.25</v>
      </c>
      <c r="I107">
        <v>0</v>
      </c>
      <c r="J107">
        <v>0</v>
      </c>
      <c r="K107">
        <v>1440.4933000000001</v>
      </c>
      <c r="L107">
        <v>0</v>
      </c>
      <c r="M107">
        <v>9705766</v>
      </c>
      <c r="N107">
        <v>281531.62</v>
      </c>
      <c r="O107">
        <v>0</v>
      </c>
      <c r="P107">
        <v>45358.27</v>
      </c>
      <c r="Q107">
        <v>4226775.5</v>
      </c>
      <c r="R107">
        <v>2771225.8</v>
      </c>
      <c r="S107">
        <v>11977.875</v>
      </c>
      <c r="T107">
        <v>0</v>
      </c>
      <c r="U107">
        <v>829232.9</v>
      </c>
      <c r="V107">
        <v>1180886.5</v>
      </c>
      <c r="W107">
        <v>277708.25</v>
      </c>
      <c r="X107">
        <v>114129.77</v>
      </c>
      <c r="Y107">
        <v>9738826</v>
      </c>
      <c r="Z107">
        <v>-33060</v>
      </c>
      <c r="AA107">
        <v>-0.34</v>
      </c>
      <c r="AB107">
        <f t="shared" si="1"/>
        <v>-276267.75670000003</v>
      </c>
    </row>
    <row r="108" spans="1:28" x14ac:dyDescent="0.25">
      <c r="A108" s="1">
        <v>35278</v>
      </c>
      <c r="B108">
        <v>1410943.2</v>
      </c>
      <c r="C108">
        <v>0</v>
      </c>
      <c r="D108">
        <v>0</v>
      </c>
      <c r="E108">
        <v>6575996.5</v>
      </c>
      <c r="F108">
        <v>463252.1</v>
      </c>
      <c r="G108">
        <v>182483.66</v>
      </c>
      <c r="H108">
        <v>608210</v>
      </c>
      <c r="I108">
        <v>0</v>
      </c>
      <c r="J108">
        <v>0</v>
      </c>
      <c r="K108">
        <v>1427.8371999999999</v>
      </c>
      <c r="L108">
        <v>0</v>
      </c>
      <c r="M108">
        <v>9242314</v>
      </c>
      <c r="N108">
        <v>172749.33</v>
      </c>
      <c r="O108">
        <v>0</v>
      </c>
      <c r="P108">
        <v>45092.34</v>
      </c>
      <c r="Q108">
        <v>4216302.5</v>
      </c>
      <c r="R108">
        <v>2615791.5</v>
      </c>
      <c r="S108">
        <v>10096.306</v>
      </c>
      <c r="T108">
        <v>0</v>
      </c>
      <c r="U108">
        <v>703479.4</v>
      </c>
      <c r="V108">
        <v>1119417.8999999999</v>
      </c>
      <c r="W108">
        <v>276941.09999999998</v>
      </c>
      <c r="X108">
        <v>116776.73</v>
      </c>
      <c r="Y108">
        <v>9276647</v>
      </c>
      <c r="Z108">
        <v>-34333</v>
      </c>
      <c r="AA108">
        <v>-0.37</v>
      </c>
      <c r="AB108">
        <f t="shared" si="1"/>
        <v>-275513.26279999997</v>
      </c>
    </row>
    <row r="109" spans="1:28" x14ac:dyDescent="0.25">
      <c r="A109" s="1">
        <v>35309</v>
      </c>
      <c r="B109">
        <v>1126439.1000000001</v>
      </c>
      <c r="C109">
        <v>0</v>
      </c>
      <c r="D109">
        <v>0</v>
      </c>
      <c r="E109">
        <v>6577085.5</v>
      </c>
      <c r="F109">
        <v>463273.47</v>
      </c>
      <c r="G109">
        <v>181267.62</v>
      </c>
      <c r="H109">
        <v>542704.6</v>
      </c>
      <c r="I109">
        <v>0</v>
      </c>
      <c r="J109">
        <v>0</v>
      </c>
      <c r="K109">
        <v>1409.9825000000001</v>
      </c>
      <c r="L109">
        <v>0</v>
      </c>
      <c r="M109">
        <v>8892180</v>
      </c>
      <c r="N109">
        <v>137579.66</v>
      </c>
      <c r="O109">
        <v>0</v>
      </c>
      <c r="P109">
        <v>45039.945</v>
      </c>
      <c r="Q109">
        <v>4212173</v>
      </c>
      <c r="R109">
        <v>2544348</v>
      </c>
      <c r="S109">
        <v>12586.192999999999</v>
      </c>
      <c r="T109">
        <v>0</v>
      </c>
      <c r="U109">
        <v>501373.5</v>
      </c>
      <c r="V109">
        <v>1087289.8</v>
      </c>
      <c r="W109">
        <v>275343.15999999997</v>
      </c>
      <c r="X109">
        <v>112871</v>
      </c>
      <c r="Y109">
        <v>8928604</v>
      </c>
      <c r="Z109">
        <v>-36424</v>
      </c>
      <c r="AA109">
        <v>-0.41</v>
      </c>
      <c r="AB109">
        <f t="shared" si="1"/>
        <v>-273933.17749999999</v>
      </c>
    </row>
    <row r="110" spans="1:28" x14ac:dyDescent="0.25">
      <c r="A110" s="1">
        <v>35339</v>
      </c>
      <c r="B110">
        <v>921633.06</v>
      </c>
      <c r="C110">
        <v>0</v>
      </c>
      <c r="D110">
        <v>0</v>
      </c>
      <c r="E110">
        <v>6569182</v>
      </c>
      <c r="F110">
        <v>466411.47</v>
      </c>
      <c r="G110">
        <v>181658.66</v>
      </c>
      <c r="H110">
        <v>485731.94</v>
      </c>
      <c r="I110">
        <v>0</v>
      </c>
      <c r="J110">
        <v>0</v>
      </c>
      <c r="K110">
        <v>1407.3243</v>
      </c>
      <c r="L110">
        <v>0</v>
      </c>
      <c r="M110">
        <v>8626024</v>
      </c>
      <c r="N110">
        <v>144135.69</v>
      </c>
      <c r="O110">
        <v>0</v>
      </c>
      <c r="P110">
        <v>40577.360000000001</v>
      </c>
      <c r="Q110">
        <v>4211260.5</v>
      </c>
      <c r="R110">
        <v>2517870</v>
      </c>
      <c r="S110">
        <v>8012.6319999999996</v>
      </c>
      <c r="T110">
        <v>0</v>
      </c>
      <c r="U110">
        <v>297190.88</v>
      </c>
      <c r="V110">
        <v>1076927.5</v>
      </c>
      <c r="W110">
        <v>248895.48</v>
      </c>
      <c r="X110">
        <v>105810.38</v>
      </c>
      <c r="Y110">
        <v>8650680</v>
      </c>
      <c r="Z110">
        <v>-24656</v>
      </c>
      <c r="AA110">
        <v>-0.28999999999999998</v>
      </c>
      <c r="AB110">
        <f t="shared" si="1"/>
        <v>-247488.1557</v>
      </c>
    </row>
    <row r="111" spans="1:28" x14ac:dyDescent="0.25">
      <c r="A111" s="1">
        <v>35370</v>
      </c>
      <c r="B111">
        <v>747606.5</v>
      </c>
      <c r="C111">
        <v>0</v>
      </c>
      <c r="D111">
        <v>0</v>
      </c>
      <c r="E111">
        <v>6561967</v>
      </c>
      <c r="F111">
        <v>590487.5</v>
      </c>
      <c r="G111">
        <v>178268.42</v>
      </c>
      <c r="H111">
        <v>458290</v>
      </c>
      <c r="I111">
        <v>0</v>
      </c>
      <c r="J111">
        <v>0</v>
      </c>
      <c r="K111">
        <v>1428.088</v>
      </c>
      <c r="L111">
        <v>0</v>
      </c>
      <c r="M111">
        <v>8538048</v>
      </c>
      <c r="N111">
        <v>356406.47</v>
      </c>
      <c r="O111">
        <v>0</v>
      </c>
      <c r="P111">
        <v>32197.153999999999</v>
      </c>
      <c r="Q111">
        <v>4215879.5</v>
      </c>
      <c r="R111">
        <v>2579886.2000000002</v>
      </c>
      <c r="S111">
        <v>8208.2549999999992</v>
      </c>
      <c r="T111">
        <v>0</v>
      </c>
      <c r="U111">
        <v>77185.78</v>
      </c>
      <c r="V111">
        <v>1082661.3999999999</v>
      </c>
      <c r="W111">
        <v>219881.98</v>
      </c>
      <c r="X111">
        <v>743.44809999999995</v>
      </c>
      <c r="Y111">
        <v>8573050</v>
      </c>
      <c r="Z111">
        <v>-35002</v>
      </c>
      <c r="AA111">
        <v>-0.41</v>
      </c>
      <c r="AB111">
        <f t="shared" si="1"/>
        <v>-218453.89200000002</v>
      </c>
    </row>
    <row r="112" spans="1:28" x14ac:dyDescent="0.25">
      <c r="A112" s="1">
        <v>35400</v>
      </c>
      <c r="B112">
        <v>779861.7</v>
      </c>
      <c r="C112">
        <v>0</v>
      </c>
      <c r="D112">
        <v>0</v>
      </c>
      <c r="E112">
        <v>6547302.5</v>
      </c>
      <c r="F112">
        <v>535988.43999999994</v>
      </c>
      <c r="G112">
        <v>164478</v>
      </c>
      <c r="H112">
        <v>526902.30000000005</v>
      </c>
      <c r="I112">
        <v>0</v>
      </c>
      <c r="J112">
        <v>0</v>
      </c>
      <c r="K112">
        <v>1441.2135000000001</v>
      </c>
      <c r="L112">
        <v>0</v>
      </c>
      <c r="M112">
        <v>8555974</v>
      </c>
      <c r="N112">
        <v>323593.90000000002</v>
      </c>
      <c r="O112">
        <v>0</v>
      </c>
      <c r="P112">
        <v>22310.671999999999</v>
      </c>
      <c r="Q112">
        <v>4227649</v>
      </c>
      <c r="R112">
        <v>2696714.2</v>
      </c>
      <c r="S112">
        <v>5375.1904000000004</v>
      </c>
      <c r="T112">
        <v>0</v>
      </c>
      <c r="U112">
        <v>8089.4830000000002</v>
      </c>
      <c r="V112">
        <v>1109020.5</v>
      </c>
      <c r="W112">
        <v>166048.53</v>
      </c>
      <c r="X112">
        <v>0</v>
      </c>
      <c r="Y112">
        <v>8558802</v>
      </c>
      <c r="Z112">
        <v>-2828</v>
      </c>
      <c r="AA112">
        <v>-0.03</v>
      </c>
      <c r="AB112">
        <f t="shared" si="1"/>
        <v>-164607.31649999999</v>
      </c>
    </row>
    <row r="113" spans="1:28" x14ac:dyDescent="0.25">
      <c r="A113" s="1">
        <v>35410</v>
      </c>
      <c r="B113">
        <v>507037.9</v>
      </c>
      <c r="C113">
        <v>0</v>
      </c>
      <c r="D113">
        <v>0</v>
      </c>
      <c r="E113">
        <v>6524143.5</v>
      </c>
      <c r="F113">
        <v>6825102</v>
      </c>
      <c r="G113">
        <v>293399.06</v>
      </c>
      <c r="H113">
        <v>4189410</v>
      </c>
      <c r="I113">
        <v>0</v>
      </c>
      <c r="J113">
        <v>0</v>
      </c>
      <c r="K113">
        <v>1865.4770000000001</v>
      </c>
      <c r="L113">
        <v>0</v>
      </c>
      <c r="M113">
        <v>18340958</v>
      </c>
      <c r="N113">
        <v>10547214</v>
      </c>
      <c r="O113">
        <v>0</v>
      </c>
      <c r="P113">
        <v>18728.072</v>
      </c>
      <c r="Q113">
        <v>4237882.5</v>
      </c>
      <c r="R113">
        <v>2130218.7999999998</v>
      </c>
      <c r="S113">
        <v>2507.8008</v>
      </c>
      <c r="T113">
        <v>0</v>
      </c>
      <c r="U113">
        <v>4553.6733000000004</v>
      </c>
      <c r="V113">
        <v>1209167</v>
      </c>
      <c r="W113">
        <v>149772.64000000001</v>
      </c>
      <c r="X113">
        <v>0</v>
      </c>
      <c r="Y113">
        <v>18300044</v>
      </c>
      <c r="Z113">
        <v>40914</v>
      </c>
      <c r="AA113">
        <v>0.22</v>
      </c>
      <c r="AB113">
        <f t="shared" si="1"/>
        <v>-147907.163</v>
      </c>
    </row>
    <row r="114" spans="1:28" x14ac:dyDescent="0.25">
      <c r="A114" s="1">
        <v>35430</v>
      </c>
      <c r="B114">
        <v>583111.93999999994</v>
      </c>
      <c r="C114">
        <v>0</v>
      </c>
      <c r="D114">
        <v>0</v>
      </c>
      <c r="E114">
        <v>6501961.5</v>
      </c>
      <c r="F114">
        <v>5291951</v>
      </c>
      <c r="G114">
        <v>483022.9</v>
      </c>
      <c r="H114">
        <v>5220902.5</v>
      </c>
      <c r="I114">
        <v>0</v>
      </c>
      <c r="J114">
        <v>0</v>
      </c>
      <c r="K114">
        <v>2270.4792000000002</v>
      </c>
      <c r="L114">
        <v>0</v>
      </c>
      <c r="M114">
        <v>18083220</v>
      </c>
      <c r="N114">
        <v>9433724</v>
      </c>
      <c r="O114">
        <v>0</v>
      </c>
      <c r="P114">
        <v>18772.236000000001</v>
      </c>
      <c r="Q114">
        <v>4261011.5</v>
      </c>
      <c r="R114">
        <v>2791887.2</v>
      </c>
      <c r="S114">
        <v>1043.5426</v>
      </c>
      <c r="T114">
        <v>0</v>
      </c>
      <c r="U114">
        <v>7226.6909999999998</v>
      </c>
      <c r="V114">
        <v>1383569.5</v>
      </c>
      <c r="W114">
        <v>151008.16</v>
      </c>
      <c r="X114">
        <v>0</v>
      </c>
      <c r="Y114">
        <v>18048244</v>
      </c>
      <c r="Z114">
        <v>34976</v>
      </c>
      <c r="AA114">
        <v>0.19</v>
      </c>
      <c r="AB114">
        <f t="shared" si="1"/>
        <v>-148737.6808</v>
      </c>
    </row>
    <row r="115" spans="1:28" x14ac:dyDescent="0.25">
      <c r="A115" s="1">
        <v>35431</v>
      </c>
      <c r="B115">
        <v>369265.78</v>
      </c>
      <c r="C115">
        <v>0</v>
      </c>
      <c r="D115">
        <v>0</v>
      </c>
      <c r="E115">
        <v>6503636.5</v>
      </c>
      <c r="F115">
        <v>7502034</v>
      </c>
      <c r="G115">
        <v>646734.69999999995</v>
      </c>
      <c r="H115">
        <v>6371349.5</v>
      </c>
      <c r="I115">
        <v>0</v>
      </c>
      <c r="J115">
        <v>0</v>
      </c>
      <c r="K115">
        <v>2279.9857999999999</v>
      </c>
      <c r="L115">
        <v>0</v>
      </c>
      <c r="M115">
        <v>21395300</v>
      </c>
      <c r="N115">
        <v>12774841</v>
      </c>
      <c r="O115">
        <v>0</v>
      </c>
      <c r="P115">
        <v>18777.875</v>
      </c>
      <c r="Q115">
        <v>4265129.5</v>
      </c>
      <c r="R115">
        <v>7020157</v>
      </c>
      <c r="S115">
        <v>346.57920000000001</v>
      </c>
      <c r="T115">
        <v>0</v>
      </c>
      <c r="U115">
        <v>7311.8573999999999</v>
      </c>
      <c r="V115">
        <v>1461479.8</v>
      </c>
      <c r="W115">
        <v>151146.85999999999</v>
      </c>
      <c r="X115">
        <v>0</v>
      </c>
      <c r="Y115">
        <v>25699188</v>
      </c>
      <c r="Z115">
        <v>-4303888</v>
      </c>
      <c r="AA115">
        <v>-18.28</v>
      </c>
      <c r="AB115">
        <f t="shared" si="1"/>
        <v>-148866.87419999999</v>
      </c>
    </row>
    <row r="116" spans="1:28" x14ac:dyDescent="0.25">
      <c r="A116" s="1">
        <v>35432</v>
      </c>
      <c r="B116">
        <v>368887.2</v>
      </c>
      <c r="C116">
        <v>0</v>
      </c>
      <c r="D116">
        <v>0</v>
      </c>
      <c r="E116">
        <v>6482375</v>
      </c>
      <c r="F116">
        <v>6943709</v>
      </c>
      <c r="G116">
        <v>740768.6</v>
      </c>
      <c r="H116">
        <v>7542283.5</v>
      </c>
      <c r="I116">
        <v>0</v>
      </c>
      <c r="J116">
        <v>0</v>
      </c>
      <c r="K116">
        <v>2259.9133000000002</v>
      </c>
      <c r="L116">
        <v>0</v>
      </c>
      <c r="M116">
        <v>22080284</v>
      </c>
      <c r="N116">
        <v>13308823</v>
      </c>
      <c r="O116">
        <v>0</v>
      </c>
      <c r="P116">
        <v>18818.655999999999</v>
      </c>
      <c r="Q116">
        <v>4270001.5</v>
      </c>
      <c r="R116">
        <v>2744399</v>
      </c>
      <c r="S116">
        <v>189.70740000000001</v>
      </c>
      <c r="T116">
        <v>0</v>
      </c>
      <c r="U116">
        <v>4483.8163999999997</v>
      </c>
      <c r="V116">
        <v>1526622.8</v>
      </c>
      <c r="W116">
        <v>148655.69</v>
      </c>
      <c r="X116">
        <v>0</v>
      </c>
      <c r="Y116">
        <v>22021996</v>
      </c>
      <c r="Z116">
        <v>58288</v>
      </c>
      <c r="AA116">
        <v>0.26</v>
      </c>
      <c r="AB116">
        <f t="shared" si="1"/>
        <v>-146395.77669999999</v>
      </c>
    </row>
    <row r="117" spans="1:28" x14ac:dyDescent="0.25">
      <c r="A117" s="1">
        <v>35456</v>
      </c>
      <c r="B117">
        <v>317635.46999999997</v>
      </c>
      <c r="C117">
        <v>0</v>
      </c>
      <c r="D117">
        <v>0</v>
      </c>
      <c r="E117">
        <v>6481270</v>
      </c>
      <c r="F117">
        <v>8299231</v>
      </c>
      <c r="G117">
        <v>444357.94</v>
      </c>
      <c r="H117">
        <v>4886989.5</v>
      </c>
      <c r="I117">
        <v>0</v>
      </c>
      <c r="J117">
        <v>0</v>
      </c>
      <c r="K117">
        <v>2314.9726999999998</v>
      </c>
      <c r="L117">
        <v>0</v>
      </c>
      <c r="M117">
        <v>20431798</v>
      </c>
      <c r="N117">
        <v>11892601</v>
      </c>
      <c r="O117">
        <v>0</v>
      </c>
      <c r="P117">
        <v>18855.45</v>
      </c>
      <c r="Q117">
        <v>4282100.5</v>
      </c>
      <c r="R117">
        <v>2490404.5</v>
      </c>
      <c r="S117">
        <v>990.48559999999998</v>
      </c>
      <c r="T117">
        <v>0</v>
      </c>
      <c r="U117">
        <v>3927.7860000000001</v>
      </c>
      <c r="V117">
        <v>1570605.9</v>
      </c>
      <c r="W117">
        <v>148702.97</v>
      </c>
      <c r="X117">
        <v>0</v>
      </c>
      <c r="Y117">
        <v>20408186</v>
      </c>
      <c r="Z117">
        <v>23612</v>
      </c>
      <c r="AA117">
        <v>0.12</v>
      </c>
      <c r="AB117">
        <f t="shared" si="1"/>
        <v>-146387.99729999999</v>
      </c>
    </row>
    <row r="118" spans="1:28" x14ac:dyDescent="0.25">
      <c r="A118" s="1">
        <v>35461</v>
      </c>
      <c r="B118">
        <v>1519105.1</v>
      </c>
      <c r="C118">
        <v>0</v>
      </c>
      <c r="D118">
        <v>0</v>
      </c>
      <c r="E118">
        <v>6497053.5</v>
      </c>
      <c r="F118">
        <v>1173086.1000000001</v>
      </c>
      <c r="G118">
        <v>159711.17000000001</v>
      </c>
      <c r="H118">
        <v>4506262.5</v>
      </c>
      <c r="I118">
        <v>0</v>
      </c>
      <c r="J118">
        <v>0</v>
      </c>
      <c r="K118">
        <v>1783.8044</v>
      </c>
      <c r="L118">
        <v>0</v>
      </c>
      <c r="M118">
        <v>13857002</v>
      </c>
      <c r="N118">
        <v>3349687</v>
      </c>
      <c r="O118">
        <v>0</v>
      </c>
      <c r="P118">
        <v>18878.400000000001</v>
      </c>
      <c r="Q118">
        <v>4287539.5</v>
      </c>
      <c r="R118">
        <v>4489193</v>
      </c>
      <c r="S118">
        <v>34926.07</v>
      </c>
      <c r="T118">
        <v>0</v>
      </c>
      <c r="U118">
        <v>12528.036</v>
      </c>
      <c r="V118">
        <v>1494461.8</v>
      </c>
      <c r="W118">
        <v>148170.57999999999</v>
      </c>
      <c r="X118">
        <v>0</v>
      </c>
      <c r="Y118">
        <v>13835385</v>
      </c>
      <c r="Z118">
        <v>21617</v>
      </c>
      <c r="AA118">
        <v>0.16</v>
      </c>
      <c r="AB118">
        <f t="shared" si="1"/>
        <v>-146386.77559999999</v>
      </c>
    </row>
    <row r="119" spans="1:28" x14ac:dyDescent="0.25">
      <c r="A119" s="1">
        <v>35462</v>
      </c>
      <c r="B119">
        <v>1898920.4</v>
      </c>
      <c r="C119">
        <v>0</v>
      </c>
      <c r="D119">
        <v>0</v>
      </c>
      <c r="E119">
        <v>6497857.5</v>
      </c>
      <c r="F119">
        <v>1003016.7</v>
      </c>
      <c r="G119">
        <v>148147.14000000001</v>
      </c>
      <c r="H119">
        <v>4348017</v>
      </c>
      <c r="I119">
        <v>0</v>
      </c>
      <c r="J119">
        <v>0</v>
      </c>
      <c r="K119">
        <v>1727.8045999999999</v>
      </c>
      <c r="L119">
        <v>0</v>
      </c>
      <c r="M119">
        <v>13897687</v>
      </c>
      <c r="N119">
        <v>3113964.2</v>
      </c>
      <c r="O119">
        <v>0</v>
      </c>
      <c r="P119">
        <v>18880.851999999999</v>
      </c>
      <c r="Q119">
        <v>4287978</v>
      </c>
      <c r="R119">
        <v>4767575</v>
      </c>
      <c r="S119">
        <v>50461.315999999999</v>
      </c>
      <c r="T119">
        <v>0</v>
      </c>
      <c r="U119">
        <v>8010.67</v>
      </c>
      <c r="V119">
        <v>1490062.5</v>
      </c>
      <c r="W119">
        <v>148114.34</v>
      </c>
      <c r="X119">
        <v>0</v>
      </c>
      <c r="Y119">
        <v>13885046</v>
      </c>
      <c r="Z119">
        <v>12641</v>
      </c>
      <c r="AA119">
        <v>0.09</v>
      </c>
      <c r="AB119">
        <f t="shared" si="1"/>
        <v>-146386.53539999999</v>
      </c>
    </row>
    <row r="120" spans="1:28" x14ac:dyDescent="0.25">
      <c r="A120" s="1">
        <v>35463</v>
      </c>
      <c r="B120">
        <v>1844486</v>
      </c>
      <c r="C120">
        <v>0</v>
      </c>
      <c r="D120">
        <v>0</v>
      </c>
      <c r="E120">
        <v>6498674</v>
      </c>
      <c r="F120">
        <v>941205.9</v>
      </c>
      <c r="G120">
        <v>147788.1</v>
      </c>
      <c r="H120">
        <v>4082133.2</v>
      </c>
      <c r="I120">
        <v>0</v>
      </c>
      <c r="J120">
        <v>0</v>
      </c>
      <c r="K120">
        <v>1686.7668000000001</v>
      </c>
      <c r="L120">
        <v>0</v>
      </c>
      <c r="M120">
        <v>13515974</v>
      </c>
      <c r="N120">
        <v>2869542.8</v>
      </c>
      <c r="O120">
        <v>0</v>
      </c>
      <c r="P120">
        <v>18882.261999999999</v>
      </c>
      <c r="Q120">
        <v>4287578</v>
      </c>
      <c r="R120">
        <v>4622223.5</v>
      </c>
      <c r="S120">
        <v>59869.406000000003</v>
      </c>
      <c r="T120">
        <v>0</v>
      </c>
      <c r="U120">
        <v>8738.2469999999994</v>
      </c>
      <c r="V120">
        <v>1486153</v>
      </c>
      <c r="W120">
        <v>154374.39000000001</v>
      </c>
      <c r="X120">
        <v>0</v>
      </c>
      <c r="Y120">
        <v>13507360</v>
      </c>
      <c r="Z120">
        <v>8614</v>
      </c>
      <c r="AA120">
        <v>0.06</v>
      </c>
      <c r="AB120">
        <f t="shared" si="1"/>
        <v>-152687.6232</v>
      </c>
    </row>
    <row r="121" spans="1:28" x14ac:dyDescent="0.25">
      <c r="A121" s="1">
        <v>35464</v>
      </c>
      <c r="B121">
        <v>1795844.5</v>
      </c>
      <c r="C121">
        <v>0</v>
      </c>
      <c r="D121">
        <v>0</v>
      </c>
      <c r="E121">
        <v>6499443.5</v>
      </c>
      <c r="F121">
        <v>894038.06</v>
      </c>
      <c r="G121">
        <v>149168.53</v>
      </c>
      <c r="H121">
        <v>3831509.5</v>
      </c>
      <c r="I121">
        <v>0</v>
      </c>
      <c r="J121">
        <v>0</v>
      </c>
      <c r="K121">
        <v>1663.809</v>
      </c>
      <c r="L121">
        <v>0</v>
      </c>
      <c r="M121">
        <v>13171668</v>
      </c>
      <c r="N121">
        <v>2639343.2000000002</v>
      </c>
      <c r="O121">
        <v>0</v>
      </c>
      <c r="P121">
        <v>18883.074000000001</v>
      </c>
      <c r="Q121">
        <v>4288008</v>
      </c>
      <c r="R121">
        <v>4509458.5</v>
      </c>
      <c r="S121">
        <v>67798.34</v>
      </c>
      <c r="T121">
        <v>0</v>
      </c>
      <c r="U121">
        <v>6827.0990000000002</v>
      </c>
      <c r="V121">
        <v>1482411.8</v>
      </c>
      <c r="W121">
        <v>154346.62</v>
      </c>
      <c r="X121">
        <v>0</v>
      </c>
      <c r="Y121">
        <v>13167076</v>
      </c>
      <c r="Z121">
        <v>4592</v>
      </c>
      <c r="AA121">
        <v>0.03</v>
      </c>
      <c r="AB121">
        <f t="shared" si="1"/>
        <v>-152682.81099999999</v>
      </c>
    </row>
    <row r="122" spans="1:28" x14ac:dyDescent="0.25">
      <c r="A122" s="1">
        <v>35465</v>
      </c>
      <c r="B122">
        <v>1669649.4</v>
      </c>
      <c r="C122">
        <v>0</v>
      </c>
      <c r="D122">
        <v>0</v>
      </c>
      <c r="E122">
        <v>6500346</v>
      </c>
      <c r="F122">
        <v>909022</v>
      </c>
      <c r="G122">
        <v>148890.76999999999</v>
      </c>
      <c r="H122">
        <v>3668752</v>
      </c>
      <c r="I122">
        <v>0</v>
      </c>
      <c r="J122">
        <v>0</v>
      </c>
      <c r="K122">
        <v>1648.2454</v>
      </c>
      <c r="L122">
        <v>0</v>
      </c>
      <c r="M122">
        <v>12898309</v>
      </c>
      <c r="N122">
        <v>2521307.2000000002</v>
      </c>
      <c r="O122">
        <v>0</v>
      </c>
      <c r="P122">
        <v>18883.682000000001</v>
      </c>
      <c r="Q122">
        <v>4287650.5</v>
      </c>
      <c r="R122">
        <v>4349220</v>
      </c>
      <c r="S122">
        <v>75704.33</v>
      </c>
      <c r="T122">
        <v>0</v>
      </c>
      <c r="U122">
        <v>8984.2469999999994</v>
      </c>
      <c r="V122">
        <v>1478259.1</v>
      </c>
      <c r="W122">
        <v>154270.38</v>
      </c>
      <c r="X122">
        <v>0</v>
      </c>
      <c r="Y122">
        <v>12894279</v>
      </c>
      <c r="Z122">
        <v>4030</v>
      </c>
      <c r="AA122">
        <v>0.03</v>
      </c>
      <c r="AB122">
        <f t="shared" si="1"/>
        <v>-152622.13459999999</v>
      </c>
    </row>
    <row r="123" spans="1:28" x14ac:dyDescent="0.25">
      <c r="A123" s="1">
        <v>35466</v>
      </c>
      <c r="B123">
        <v>1197405.5</v>
      </c>
      <c r="C123">
        <v>0</v>
      </c>
      <c r="D123">
        <v>0</v>
      </c>
      <c r="E123">
        <v>6500388</v>
      </c>
      <c r="F123">
        <v>1129938.3999999999</v>
      </c>
      <c r="G123">
        <v>148786.51999999999</v>
      </c>
      <c r="H123">
        <v>3578073.5</v>
      </c>
      <c r="I123">
        <v>0</v>
      </c>
      <c r="J123">
        <v>0</v>
      </c>
      <c r="K123">
        <v>1647.6135999999999</v>
      </c>
      <c r="L123">
        <v>0</v>
      </c>
      <c r="M123">
        <v>12556240</v>
      </c>
      <c r="N123">
        <v>2671108</v>
      </c>
      <c r="O123">
        <v>0</v>
      </c>
      <c r="P123">
        <v>18883.91</v>
      </c>
      <c r="Q123">
        <v>4287738.5</v>
      </c>
      <c r="R123">
        <v>3864568.2</v>
      </c>
      <c r="S123">
        <v>74930.7</v>
      </c>
      <c r="T123">
        <v>0</v>
      </c>
      <c r="U123">
        <v>4300.3896000000004</v>
      </c>
      <c r="V123">
        <v>1478550.9</v>
      </c>
      <c r="W123">
        <v>154219.67000000001</v>
      </c>
      <c r="X123">
        <v>0</v>
      </c>
      <c r="Y123">
        <v>12554301</v>
      </c>
      <c r="Z123">
        <v>1939</v>
      </c>
      <c r="AA123">
        <v>0.02</v>
      </c>
      <c r="AB123">
        <f t="shared" si="1"/>
        <v>-152572.0564</v>
      </c>
    </row>
    <row r="124" spans="1:28" x14ac:dyDescent="0.25">
      <c r="A124" s="1">
        <v>35467</v>
      </c>
      <c r="B124">
        <v>1625223</v>
      </c>
      <c r="C124">
        <v>0</v>
      </c>
      <c r="D124">
        <v>0</v>
      </c>
      <c r="E124">
        <v>6502302.5</v>
      </c>
      <c r="F124">
        <v>874154.44</v>
      </c>
      <c r="G124">
        <v>142745.01999999999</v>
      </c>
      <c r="H124">
        <v>3268944.5</v>
      </c>
      <c r="I124">
        <v>0</v>
      </c>
      <c r="J124">
        <v>0</v>
      </c>
      <c r="K124">
        <v>1633.4387999999999</v>
      </c>
      <c r="L124">
        <v>0</v>
      </c>
      <c r="M124">
        <v>12415003</v>
      </c>
      <c r="N124">
        <v>2126473.7999999998</v>
      </c>
      <c r="O124">
        <v>0</v>
      </c>
      <c r="P124">
        <v>18884.826000000001</v>
      </c>
      <c r="Q124">
        <v>4286571</v>
      </c>
      <c r="R124">
        <v>4273122</v>
      </c>
      <c r="S124">
        <v>75884.195000000007</v>
      </c>
      <c r="T124">
        <v>0</v>
      </c>
      <c r="U124">
        <v>8282.3359999999993</v>
      </c>
      <c r="V124">
        <v>1470633.2</v>
      </c>
      <c r="W124">
        <v>154160.98000000001</v>
      </c>
      <c r="X124">
        <v>0</v>
      </c>
      <c r="Y124">
        <v>12414012</v>
      </c>
      <c r="Z124">
        <v>991</v>
      </c>
      <c r="AA124">
        <v>0.01</v>
      </c>
      <c r="AB124">
        <f t="shared" si="1"/>
        <v>-152527.54120000001</v>
      </c>
    </row>
    <row r="125" spans="1:28" x14ac:dyDescent="0.25">
      <c r="A125" s="1">
        <v>35468</v>
      </c>
      <c r="B125">
        <v>1811055.5</v>
      </c>
      <c r="C125">
        <v>0</v>
      </c>
      <c r="D125">
        <v>0</v>
      </c>
      <c r="E125">
        <v>6503544.5</v>
      </c>
      <c r="F125">
        <v>795504</v>
      </c>
      <c r="G125">
        <v>141130.76999999999</v>
      </c>
      <c r="H125">
        <v>3081640.5</v>
      </c>
      <c r="I125">
        <v>0</v>
      </c>
      <c r="J125">
        <v>0</v>
      </c>
      <c r="K125">
        <v>1622.8825999999999</v>
      </c>
      <c r="L125">
        <v>0</v>
      </c>
      <c r="M125">
        <v>12334499</v>
      </c>
      <c r="N125">
        <v>1978085.1</v>
      </c>
      <c r="O125">
        <v>0</v>
      </c>
      <c r="P125">
        <v>18885.541000000001</v>
      </c>
      <c r="Q125">
        <v>4286798</v>
      </c>
      <c r="R125">
        <v>4350039</v>
      </c>
      <c r="S125">
        <v>73080.570000000007</v>
      </c>
      <c r="T125">
        <v>0</v>
      </c>
      <c r="U125">
        <v>8994.7900000000009</v>
      </c>
      <c r="V125">
        <v>1464039.5</v>
      </c>
      <c r="W125">
        <v>154100.70000000001</v>
      </c>
      <c r="X125">
        <v>0</v>
      </c>
      <c r="Y125">
        <v>12334025</v>
      </c>
      <c r="Z125">
        <v>474</v>
      </c>
      <c r="AA125">
        <v>0</v>
      </c>
      <c r="AB125">
        <f t="shared" si="1"/>
        <v>-152477.8174</v>
      </c>
    </row>
    <row r="126" spans="1:28" x14ac:dyDescent="0.25">
      <c r="A126" s="1">
        <v>35469</v>
      </c>
      <c r="B126">
        <v>1603451.9</v>
      </c>
      <c r="C126">
        <v>0</v>
      </c>
      <c r="D126">
        <v>0</v>
      </c>
      <c r="E126">
        <v>6504115</v>
      </c>
      <c r="F126">
        <v>789516.56</v>
      </c>
      <c r="G126">
        <v>148741.60999999999</v>
      </c>
      <c r="H126">
        <v>3001054</v>
      </c>
      <c r="I126">
        <v>0</v>
      </c>
      <c r="J126">
        <v>0</v>
      </c>
      <c r="K126">
        <v>1606.3702000000001</v>
      </c>
      <c r="L126">
        <v>0</v>
      </c>
      <c r="M126">
        <v>12048486</v>
      </c>
      <c r="N126">
        <v>1912716.1</v>
      </c>
      <c r="O126">
        <v>0</v>
      </c>
      <c r="P126">
        <v>18885.78</v>
      </c>
      <c r="Q126">
        <v>4285948.5</v>
      </c>
      <c r="R126">
        <v>4147696.8</v>
      </c>
      <c r="S126">
        <v>62707.027000000002</v>
      </c>
      <c r="T126">
        <v>0</v>
      </c>
      <c r="U126">
        <v>8765.8169999999991</v>
      </c>
      <c r="V126">
        <v>1457506.8</v>
      </c>
      <c r="W126">
        <v>154042.88</v>
      </c>
      <c r="X126">
        <v>0</v>
      </c>
      <c r="Y126">
        <v>12048270</v>
      </c>
      <c r="Z126">
        <v>216</v>
      </c>
      <c r="AA126">
        <v>0</v>
      </c>
      <c r="AB126">
        <f t="shared" si="1"/>
        <v>-152436.5098</v>
      </c>
    </row>
    <row r="127" spans="1:28" x14ac:dyDescent="0.25">
      <c r="A127" s="1">
        <v>35490</v>
      </c>
      <c r="B127">
        <v>1440728.4</v>
      </c>
      <c r="C127">
        <v>0</v>
      </c>
      <c r="D127">
        <v>0</v>
      </c>
      <c r="E127">
        <v>6518078.5</v>
      </c>
      <c r="F127">
        <v>491085</v>
      </c>
      <c r="G127">
        <v>157638.39999999999</v>
      </c>
      <c r="H127">
        <v>1532728.1</v>
      </c>
      <c r="I127">
        <v>0</v>
      </c>
      <c r="J127">
        <v>0</v>
      </c>
      <c r="K127">
        <v>1506.8298</v>
      </c>
      <c r="L127">
        <v>0</v>
      </c>
      <c r="M127">
        <v>10141765</v>
      </c>
      <c r="N127">
        <v>823948.44</v>
      </c>
      <c r="O127">
        <v>0</v>
      </c>
      <c r="P127">
        <v>18880.234</v>
      </c>
      <c r="Q127">
        <v>4271264</v>
      </c>
      <c r="R127">
        <v>3454815</v>
      </c>
      <c r="S127">
        <v>36934.023000000001</v>
      </c>
      <c r="T127">
        <v>0</v>
      </c>
      <c r="U127">
        <v>18726.346000000001</v>
      </c>
      <c r="V127">
        <v>1357157.5</v>
      </c>
      <c r="W127">
        <v>153362.76999999999</v>
      </c>
      <c r="X127">
        <v>0</v>
      </c>
      <c r="Y127">
        <v>10135089</v>
      </c>
      <c r="Z127">
        <v>6676</v>
      </c>
      <c r="AA127">
        <v>7.0000000000000007E-2</v>
      </c>
      <c r="AB127">
        <f t="shared" si="1"/>
        <v>-151855.94019999998</v>
      </c>
    </row>
    <row r="128" spans="1:28" x14ac:dyDescent="0.25">
      <c r="A128" s="1">
        <v>35521</v>
      </c>
      <c r="B128">
        <v>1125332.5</v>
      </c>
      <c r="C128">
        <v>0</v>
      </c>
      <c r="D128">
        <v>0</v>
      </c>
      <c r="E128">
        <v>6534799.5</v>
      </c>
      <c r="F128">
        <v>467369.06</v>
      </c>
      <c r="G128">
        <v>176479.23</v>
      </c>
      <c r="H128">
        <v>1115077</v>
      </c>
      <c r="I128">
        <v>0</v>
      </c>
      <c r="J128">
        <v>0</v>
      </c>
      <c r="K128">
        <v>1481.4558</v>
      </c>
      <c r="L128">
        <v>0</v>
      </c>
      <c r="M128">
        <v>9420538</v>
      </c>
      <c r="N128">
        <v>540471.19999999995</v>
      </c>
      <c r="O128">
        <v>0</v>
      </c>
      <c r="P128">
        <v>18873.043000000001</v>
      </c>
      <c r="Q128">
        <v>4251703</v>
      </c>
      <c r="R128">
        <v>3076147</v>
      </c>
      <c r="S128">
        <v>22954.423999999999</v>
      </c>
      <c r="T128">
        <v>0</v>
      </c>
      <c r="U128">
        <v>42156.34</v>
      </c>
      <c r="V128">
        <v>1280144</v>
      </c>
      <c r="W128">
        <v>179728.66</v>
      </c>
      <c r="X128">
        <v>0</v>
      </c>
      <c r="Y128">
        <v>9412178</v>
      </c>
      <c r="Z128">
        <v>8360</v>
      </c>
      <c r="AA128">
        <v>0.09</v>
      </c>
      <c r="AB128">
        <f t="shared" si="1"/>
        <v>-178247.20420000001</v>
      </c>
    </row>
    <row r="129" spans="1:28" x14ac:dyDescent="0.25">
      <c r="A129" s="1">
        <v>35551</v>
      </c>
      <c r="B129">
        <v>1248517.1000000001</v>
      </c>
      <c r="C129">
        <v>0</v>
      </c>
      <c r="D129">
        <v>0</v>
      </c>
      <c r="E129">
        <v>6545674.5</v>
      </c>
      <c r="F129">
        <v>452366.56</v>
      </c>
      <c r="G129">
        <v>183135.39</v>
      </c>
      <c r="H129">
        <v>863151.4</v>
      </c>
      <c r="I129">
        <v>0</v>
      </c>
      <c r="J129">
        <v>0</v>
      </c>
      <c r="K129">
        <v>1450.8551</v>
      </c>
      <c r="L129">
        <v>0</v>
      </c>
      <c r="M129">
        <v>9294295</v>
      </c>
      <c r="N129">
        <v>332009.7</v>
      </c>
      <c r="O129">
        <v>0</v>
      </c>
      <c r="P129">
        <v>22654.671999999999</v>
      </c>
      <c r="Q129">
        <v>4239624.5</v>
      </c>
      <c r="R129">
        <v>2912152.2</v>
      </c>
      <c r="S129">
        <v>18790.848000000002</v>
      </c>
      <c r="T129">
        <v>0</v>
      </c>
      <c r="U129">
        <v>345754.62</v>
      </c>
      <c r="V129">
        <v>1214628.8999999999</v>
      </c>
      <c r="W129">
        <v>209871.52</v>
      </c>
      <c r="X129">
        <v>655.29610000000002</v>
      </c>
      <c r="Y129">
        <v>9296142</v>
      </c>
      <c r="Z129">
        <v>-1847</v>
      </c>
      <c r="AA129">
        <v>-0.02</v>
      </c>
      <c r="AB129">
        <f t="shared" si="1"/>
        <v>-208420.6649</v>
      </c>
    </row>
    <row r="130" spans="1:28" x14ac:dyDescent="0.25">
      <c r="A130" s="1">
        <v>35582</v>
      </c>
      <c r="B130">
        <v>1395854.2</v>
      </c>
      <c r="C130">
        <v>0</v>
      </c>
      <c r="D130">
        <v>0</v>
      </c>
      <c r="E130">
        <v>6564677.5</v>
      </c>
      <c r="F130">
        <v>485160.3</v>
      </c>
      <c r="G130">
        <v>185358.1</v>
      </c>
      <c r="H130">
        <v>689053.7</v>
      </c>
      <c r="I130">
        <v>0</v>
      </c>
      <c r="J130">
        <v>0</v>
      </c>
      <c r="K130">
        <v>1433.7275</v>
      </c>
      <c r="L130">
        <v>0</v>
      </c>
      <c r="M130">
        <v>9321538</v>
      </c>
      <c r="N130">
        <v>217526.1</v>
      </c>
      <c r="O130">
        <v>0</v>
      </c>
      <c r="P130">
        <v>31828.383000000002</v>
      </c>
      <c r="Q130">
        <v>4226854</v>
      </c>
      <c r="R130">
        <v>2743777.8</v>
      </c>
      <c r="S130">
        <v>16405.502</v>
      </c>
      <c r="T130">
        <v>0</v>
      </c>
      <c r="U130">
        <v>579337.43999999994</v>
      </c>
      <c r="V130">
        <v>1154027.6000000001</v>
      </c>
      <c r="W130">
        <v>251709.11</v>
      </c>
      <c r="X130">
        <v>119867.586</v>
      </c>
      <c r="Y130">
        <v>9341334</v>
      </c>
      <c r="Z130">
        <v>-19796</v>
      </c>
      <c r="AA130">
        <v>-0.21</v>
      </c>
      <c r="AB130">
        <f t="shared" si="1"/>
        <v>-250275.38249999998</v>
      </c>
    </row>
    <row r="131" spans="1:28" x14ac:dyDescent="0.25">
      <c r="A131" s="1">
        <v>35612</v>
      </c>
      <c r="B131">
        <v>1241417.6000000001</v>
      </c>
      <c r="C131">
        <v>0</v>
      </c>
      <c r="D131">
        <v>0</v>
      </c>
      <c r="E131">
        <v>6571812</v>
      </c>
      <c r="F131">
        <v>471042.22</v>
      </c>
      <c r="G131">
        <v>178994.25</v>
      </c>
      <c r="H131">
        <v>591338</v>
      </c>
      <c r="I131">
        <v>0</v>
      </c>
      <c r="J131">
        <v>0</v>
      </c>
      <c r="K131">
        <v>1415.0046</v>
      </c>
      <c r="L131">
        <v>0</v>
      </c>
      <c r="M131">
        <v>9056019</v>
      </c>
      <c r="N131">
        <v>168543.33</v>
      </c>
      <c r="O131">
        <v>0</v>
      </c>
      <c r="P131">
        <v>39933.296999999999</v>
      </c>
      <c r="Q131">
        <v>4218014</v>
      </c>
      <c r="R131">
        <v>2614527.5</v>
      </c>
      <c r="S131">
        <v>17714.414000000001</v>
      </c>
      <c r="T131">
        <v>0</v>
      </c>
      <c r="U131">
        <v>523410.84</v>
      </c>
      <c r="V131">
        <v>1111830</v>
      </c>
      <c r="W131">
        <v>257370.83</v>
      </c>
      <c r="X131">
        <v>132137.70000000001</v>
      </c>
      <c r="Y131">
        <v>9083483</v>
      </c>
      <c r="Z131">
        <v>-27464</v>
      </c>
      <c r="AA131">
        <v>-0.3</v>
      </c>
      <c r="AB131">
        <f t="shared" ref="AB131:AB194" si="2">K131-W131</f>
        <v>-255955.8254</v>
      </c>
    </row>
    <row r="132" spans="1:28" x14ac:dyDescent="0.25">
      <c r="A132" s="1">
        <v>35643</v>
      </c>
      <c r="B132">
        <v>1117067.1000000001</v>
      </c>
      <c r="C132">
        <v>0</v>
      </c>
      <c r="D132">
        <v>0</v>
      </c>
      <c r="E132">
        <v>6577932.5</v>
      </c>
      <c r="F132">
        <v>457407.72</v>
      </c>
      <c r="G132">
        <v>181653.03</v>
      </c>
      <c r="H132">
        <v>530965.4</v>
      </c>
      <c r="I132">
        <v>0</v>
      </c>
      <c r="J132">
        <v>0</v>
      </c>
      <c r="K132">
        <v>1405.6378</v>
      </c>
      <c r="L132">
        <v>0</v>
      </c>
      <c r="M132">
        <v>8866431</v>
      </c>
      <c r="N132">
        <v>137103.89000000001</v>
      </c>
      <c r="O132">
        <v>0</v>
      </c>
      <c r="P132">
        <v>45069.542999999998</v>
      </c>
      <c r="Q132">
        <v>4211404</v>
      </c>
      <c r="R132">
        <v>2517197.7999999998</v>
      </c>
      <c r="S132">
        <v>15921.548000000001</v>
      </c>
      <c r="T132">
        <v>0</v>
      </c>
      <c r="U132">
        <v>510258.25</v>
      </c>
      <c r="V132">
        <v>1071786.3999999999</v>
      </c>
      <c r="W132">
        <v>283504.09999999998</v>
      </c>
      <c r="X132">
        <v>109992.79</v>
      </c>
      <c r="Y132">
        <v>8902238</v>
      </c>
      <c r="Z132">
        <v>-35807</v>
      </c>
      <c r="AA132">
        <v>-0.4</v>
      </c>
      <c r="AB132">
        <f t="shared" si="2"/>
        <v>-282098.46219999995</v>
      </c>
    </row>
    <row r="133" spans="1:28" x14ac:dyDescent="0.25">
      <c r="A133" s="1">
        <v>35674</v>
      </c>
      <c r="B133">
        <v>943402</v>
      </c>
      <c r="C133">
        <v>0</v>
      </c>
      <c r="D133">
        <v>0</v>
      </c>
      <c r="E133">
        <v>6573808</v>
      </c>
      <c r="F133">
        <v>479870.22</v>
      </c>
      <c r="G133">
        <v>182323</v>
      </c>
      <c r="H133">
        <v>476666.1</v>
      </c>
      <c r="I133">
        <v>0</v>
      </c>
      <c r="J133">
        <v>0</v>
      </c>
      <c r="K133">
        <v>1394.7294999999999</v>
      </c>
      <c r="L133">
        <v>0</v>
      </c>
      <c r="M133">
        <v>8657464</v>
      </c>
      <c r="N133">
        <v>121525.05</v>
      </c>
      <c r="O133">
        <v>0</v>
      </c>
      <c r="P133">
        <v>44915.360000000001</v>
      </c>
      <c r="Q133">
        <v>4211078</v>
      </c>
      <c r="R133">
        <v>2487428.7999999998</v>
      </c>
      <c r="S133">
        <v>14601.607</v>
      </c>
      <c r="T133">
        <v>0</v>
      </c>
      <c r="U133">
        <v>375886.6</v>
      </c>
      <c r="V133">
        <v>1057685.2</v>
      </c>
      <c r="W133">
        <v>268145.46999999997</v>
      </c>
      <c r="X133">
        <v>102797.94500000001</v>
      </c>
      <c r="Y133">
        <v>8684063</v>
      </c>
      <c r="Z133">
        <v>-26599</v>
      </c>
      <c r="AA133">
        <v>-0.31</v>
      </c>
      <c r="AB133">
        <f t="shared" si="2"/>
        <v>-266750.74049999996</v>
      </c>
    </row>
    <row r="134" spans="1:28" x14ac:dyDescent="0.25">
      <c r="A134" s="1">
        <v>35704</v>
      </c>
      <c r="B134">
        <v>874391.3</v>
      </c>
      <c r="C134">
        <v>0</v>
      </c>
      <c r="D134">
        <v>0</v>
      </c>
      <c r="E134">
        <v>6570104.5</v>
      </c>
      <c r="F134">
        <v>460839.06</v>
      </c>
      <c r="G134">
        <v>179383.55</v>
      </c>
      <c r="H134">
        <v>452807.56</v>
      </c>
      <c r="I134">
        <v>0</v>
      </c>
      <c r="J134">
        <v>0</v>
      </c>
      <c r="K134">
        <v>1387.8681999999999</v>
      </c>
      <c r="L134">
        <v>0</v>
      </c>
      <c r="M134">
        <v>8538914</v>
      </c>
      <c r="N134">
        <v>125692.67</v>
      </c>
      <c r="O134">
        <v>0</v>
      </c>
      <c r="P134">
        <v>40459.516000000003</v>
      </c>
      <c r="Q134">
        <v>4208036</v>
      </c>
      <c r="R134">
        <v>2468070</v>
      </c>
      <c r="S134">
        <v>14671.844999999999</v>
      </c>
      <c r="T134">
        <v>0</v>
      </c>
      <c r="U134">
        <v>298156.62</v>
      </c>
      <c r="V134">
        <v>1048350.5</v>
      </c>
      <c r="W134">
        <v>248838.48</v>
      </c>
      <c r="X134">
        <v>106065.66</v>
      </c>
      <c r="Y134">
        <v>8558341</v>
      </c>
      <c r="Z134">
        <v>-19427</v>
      </c>
      <c r="AA134">
        <v>-0.23</v>
      </c>
      <c r="AB134">
        <f t="shared" si="2"/>
        <v>-247450.61180000001</v>
      </c>
    </row>
    <row r="135" spans="1:28" x14ac:dyDescent="0.25">
      <c r="A135" s="1">
        <v>35735</v>
      </c>
      <c r="B135">
        <v>727169.9</v>
      </c>
      <c r="C135">
        <v>0</v>
      </c>
      <c r="D135">
        <v>0</v>
      </c>
      <c r="E135">
        <v>6555848</v>
      </c>
      <c r="F135">
        <v>461581.94</v>
      </c>
      <c r="G135">
        <v>177240.22</v>
      </c>
      <c r="H135">
        <v>396683.9</v>
      </c>
      <c r="I135">
        <v>0</v>
      </c>
      <c r="J135">
        <v>0</v>
      </c>
      <c r="K135">
        <v>1432.8849</v>
      </c>
      <c r="L135">
        <v>0</v>
      </c>
      <c r="M135">
        <v>8319957</v>
      </c>
      <c r="N135">
        <v>137339.03</v>
      </c>
      <c r="O135">
        <v>0</v>
      </c>
      <c r="P135">
        <v>32020.886999999999</v>
      </c>
      <c r="Q135">
        <v>4214771</v>
      </c>
      <c r="R135">
        <v>2483914.7999999998</v>
      </c>
      <c r="S135">
        <v>13089.039000000001</v>
      </c>
      <c r="T135">
        <v>0</v>
      </c>
      <c r="U135">
        <v>179718.83</v>
      </c>
      <c r="V135">
        <v>1059401.2</v>
      </c>
      <c r="W135">
        <v>201082.52</v>
      </c>
      <c r="X135">
        <v>2228.4542999999999</v>
      </c>
      <c r="Y135">
        <v>8323566</v>
      </c>
      <c r="Z135">
        <v>-3609</v>
      </c>
      <c r="AA135">
        <v>-0.04</v>
      </c>
      <c r="AB135">
        <f t="shared" si="2"/>
        <v>-199649.63509999998</v>
      </c>
    </row>
    <row r="136" spans="1:28" x14ac:dyDescent="0.25">
      <c r="A136" s="1">
        <v>35751</v>
      </c>
      <c r="B136">
        <v>573599.19999999995</v>
      </c>
      <c r="C136">
        <v>0</v>
      </c>
      <c r="D136">
        <v>0</v>
      </c>
      <c r="E136">
        <v>6547008.5</v>
      </c>
      <c r="F136">
        <v>2377393.7999999998</v>
      </c>
      <c r="G136">
        <v>213295.73</v>
      </c>
      <c r="H136">
        <v>1163892.8</v>
      </c>
      <c r="I136">
        <v>0</v>
      </c>
      <c r="J136">
        <v>0</v>
      </c>
      <c r="K136">
        <v>1565.52</v>
      </c>
      <c r="L136">
        <v>0</v>
      </c>
      <c r="M136">
        <v>10876756</v>
      </c>
      <c r="N136">
        <v>3130370</v>
      </c>
      <c r="O136">
        <v>0</v>
      </c>
      <c r="P136">
        <v>22162.844000000001</v>
      </c>
      <c r="Q136">
        <v>4224905.5</v>
      </c>
      <c r="R136">
        <v>2249355.7999999998</v>
      </c>
      <c r="S136">
        <v>4781.4755999999998</v>
      </c>
      <c r="T136">
        <v>0</v>
      </c>
      <c r="U136">
        <v>1456.5222000000001</v>
      </c>
      <c r="V136">
        <v>1071919.2</v>
      </c>
      <c r="W136">
        <v>165464.32999999999</v>
      </c>
      <c r="X136">
        <v>0</v>
      </c>
      <c r="Y136">
        <v>10870415</v>
      </c>
      <c r="Z136">
        <v>6341</v>
      </c>
      <c r="AA136">
        <v>0.06</v>
      </c>
      <c r="AB136">
        <f t="shared" si="2"/>
        <v>-163898.81</v>
      </c>
    </row>
    <row r="137" spans="1:28" x14ac:dyDescent="0.25">
      <c r="A137" s="1">
        <v>35752</v>
      </c>
      <c r="B137">
        <v>1263000.2</v>
      </c>
      <c r="C137">
        <v>0</v>
      </c>
      <c r="D137">
        <v>0</v>
      </c>
      <c r="E137">
        <v>6547324</v>
      </c>
      <c r="F137">
        <v>1338988.2</v>
      </c>
      <c r="G137">
        <v>172063.34</v>
      </c>
      <c r="H137">
        <v>1530733.2</v>
      </c>
      <c r="I137">
        <v>0</v>
      </c>
      <c r="J137">
        <v>0</v>
      </c>
      <c r="K137">
        <v>1501.2424000000001</v>
      </c>
      <c r="L137">
        <v>0</v>
      </c>
      <c r="M137">
        <v>10853609</v>
      </c>
      <c r="N137">
        <v>2188459.7999999998</v>
      </c>
      <c r="O137">
        <v>0</v>
      </c>
      <c r="P137">
        <v>22169.268</v>
      </c>
      <c r="Q137">
        <v>4227596</v>
      </c>
      <c r="R137">
        <v>2821563</v>
      </c>
      <c r="S137">
        <v>7184.6895000000004</v>
      </c>
      <c r="T137">
        <v>0</v>
      </c>
      <c r="U137">
        <v>973.44539999999995</v>
      </c>
      <c r="V137">
        <v>1079850.8</v>
      </c>
      <c r="W137">
        <v>165443.35999999999</v>
      </c>
      <c r="X137">
        <v>0</v>
      </c>
      <c r="Y137">
        <v>10513240</v>
      </c>
      <c r="Z137">
        <v>340369</v>
      </c>
      <c r="AA137">
        <v>3.19</v>
      </c>
      <c r="AB137">
        <f t="shared" si="2"/>
        <v>-163942.1176</v>
      </c>
    </row>
    <row r="138" spans="1:28" x14ac:dyDescent="0.25">
      <c r="A138" s="1">
        <v>35761</v>
      </c>
      <c r="B138">
        <v>556130</v>
      </c>
      <c r="C138">
        <v>0</v>
      </c>
      <c r="D138">
        <v>0</v>
      </c>
      <c r="E138">
        <v>6530918</v>
      </c>
      <c r="F138">
        <v>6912758.5</v>
      </c>
      <c r="G138">
        <v>268662.2</v>
      </c>
      <c r="H138">
        <v>2977483.8</v>
      </c>
      <c r="I138">
        <v>0</v>
      </c>
      <c r="J138">
        <v>0</v>
      </c>
      <c r="K138">
        <v>1727.4957999999999</v>
      </c>
      <c r="L138">
        <v>0</v>
      </c>
      <c r="M138">
        <v>17247680</v>
      </c>
      <c r="N138">
        <v>9593381</v>
      </c>
      <c r="O138">
        <v>0</v>
      </c>
      <c r="P138">
        <v>22205.543000000001</v>
      </c>
      <c r="Q138">
        <v>4241816.5</v>
      </c>
      <c r="R138">
        <v>1983477.8</v>
      </c>
      <c r="S138">
        <v>3009.6702</v>
      </c>
      <c r="T138">
        <v>0</v>
      </c>
      <c r="U138">
        <v>1728.1908000000001</v>
      </c>
      <c r="V138">
        <v>1139220.2</v>
      </c>
      <c r="W138">
        <v>166057.20000000001</v>
      </c>
      <c r="X138">
        <v>0</v>
      </c>
      <c r="Y138">
        <v>17150898</v>
      </c>
      <c r="Z138">
        <v>96782</v>
      </c>
      <c r="AA138">
        <v>0.56000000000000005</v>
      </c>
      <c r="AB138">
        <f t="shared" si="2"/>
        <v>-164329.70420000001</v>
      </c>
    </row>
    <row r="139" spans="1:28" x14ac:dyDescent="0.25">
      <c r="A139" s="1">
        <v>35762</v>
      </c>
      <c r="B139">
        <v>1050979.8</v>
      </c>
      <c r="C139">
        <v>0</v>
      </c>
      <c r="D139">
        <v>0</v>
      </c>
      <c r="E139">
        <v>6535093</v>
      </c>
      <c r="F139">
        <v>2173549</v>
      </c>
      <c r="G139">
        <v>195926.23</v>
      </c>
      <c r="H139">
        <v>3051210.2</v>
      </c>
      <c r="I139">
        <v>0</v>
      </c>
      <c r="J139">
        <v>0</v>
      </c>
      <c r="K139">
        <v>1581.7598</v>
      </c>
      <c r="L139">
        <v>0</v>
      </c>
      <c r="M139">
        <v>13008340</v>
      </c>
      <c r="N139">
        <v>4397135.5</v>
      </c>
      <c r="O139">
        <v>0</v>
      </c>
      <c r="P139">
        <v>22207.565999999999</v>
      </c>
      <c r="Q139">
        <v>4245981</v>
      </c>
      <c r="R139">
        <v>3005568.2</v>
      </c>
      <c r="S139">
        <v>13830.013000000001</v>
      </c>
      <c r="T139">
        <v>0</v>
      </c>
      <c r="U139">
        <v>1203.7030999999999</v>
      </c>
      <c r="V139">
        <v>1127784.1000000001</v>
      </c>
      <c r="W139">
        <v>165988.54999999999</v>
      </c>
      <c r="X139">
        <v>0</v>
      </c>
      <c r="Y139">
        <v>12979699</v>
      </c>
      <c r="Z139">
        <v>28641</v>
      </c>
      <c r="AA139">
        <v>0.22</v>
      </c>
      <c r="AB139">
        <f t="shared" si="2"/>
        <v>-164406.79019999999</v>
      </c>
    </row>
    <row r="140" spans="1:28" x14ac:dyDescent="0.25">
      <c r="A140" s="1">
        <v>35765</v>
      </c>
      <c r="B140">
        <v>509661.75</v>
      </c>
      <c r="C140">
        <v>0</v>
      </c>
      <c r="D140">
        <v>0</v>
      </c>
      <c r="E140">
        <v>6531552</v>
      </c>
      <c r="F140">
        <v>2969726.5</v>
      </c>
      <c r="G140">
        <v>192301.84</v>
      </c>
      <c r="H140">
        <v>2886205</v>
      </c>
      <c r="I140">
        <v>0</v>
      </c>
      <c r="J140">
        <v>0</v>
      </c>
      <c r="K140">
        <v>1568.9716000000001</v>
      </c>
      <c r="L140">
        <v>0</v>
      </c>
      <c r="M140">
        <v>13091016</v>
      </c>
      <c r="N140">
        <v>4973394</v>
      </c>
      <c r="O140">
        <v>0</v>
      </c>
      <c r="P140">
        <v>22216.532999999999</v>
      </c>
      <c r="Q140">
        <v>4250190.5</v>
      </c>
      <c r="R140">
        <v>2517661</v>
      </c>
      <c r="S140">
        <v>14623.321</v>
      </c>
      <c r="T140">
        <v>0</v>
      </c>
      <c r="U140">
        <v>891.50319999999999</v>
      </c>
      <c r="V140">
        <v>1143277.1000000001</v>
      </c>
      <c r="W140">
        <v>166112.92000000001</v>
      </c>
      <c r="X140">
        <v>0</v>
      </c>
      <c r="Y140">
        <v>13088367</v>
      </c>
      <c r="Z140">
        <v>2649</v>
      </c>
      <c r="AA140">
        <v>0.02</v>
      </c>
      <c r="AB140">
        <f t="shared" si="2"/>
        <v>-164543.94840000002</v>
      </c>
    </row>
    <row r="141" spans="1:28" x14ac:dyDescent="0.25">
      <c r="A141" s="1">
        <v>35796</v>
      </c>
      <c r="B141">
        <v>918028.06</v>
      </c>
      <c r="C141">
        <v>0</v>
      </c>
      <c r="D141">
        <v>0</v>
      </c>
      <c r="E141">
        <v>6523363</v>
      </c>
      <c r="F141">
        <v>642901.93999999994</v>
      </c>
      <c r="G141">
        <v>170680.38</v>
      </c>
      <c r="H141">
        <v>1392806.9</v>
      </c>
      <c r="I141">
        <v>0</v>
      </c>
      <c r="J141">
        <v>0</v>
      </c>
      <c r="K141">
        <v>1476.4614999999999</v>
      </c>
      <c r="L141">
        <v>0</v>
      </c>
      <c r="M141">
        <v>9649256</v>
      </c>
      <c r="N141">
        <v>832744.25</v>
      </c>
      <c r="O141">
        <v>0</v>
      </c>
      <c r="P141">
        <v>18788.088</v>
      </c>
      <c r="Q141">
        <v>4265676</v>
      </c>
      <c r="R141">
        <v>3147772.8</v>
      </c>
      <c r="S141">
        <v>18728.738000000001</v>
      </c>
      <c r="T141">
        <v>0</v>
      </c>
      <c r="U141">
        <v>7207.0290000000005</v>
      </c>
      <c r="V141">
        <v>1210826.6000000001</v>
      </c>
      <c r="W141">
        <v>146121.5</v>
      </c>
      <c r="X141">
        <v>0</v>
      </c>
      <c r="Y141">
        <v>9647864</v>
      </c>
      <c r="Z141">
        <v>1392</v>
      </c>
      <c r="AA141">
        <v>0.01</v>
      </c>
      <c r="AB141">
        <f t="shared" si="2"/>
        <v>-144645.0385</v>
      </c>
    </row>
    <row r="142" spans="1:28" x14ac:dyDescent="0.25">
      <c r="A142" s="1">
        <v>35827</v>
      </c>
      <c r="B142">
        <v>1360734.6</v>
      </c>
      <c r="C142">
        <v>0</v>
      </c>
      <c r="D142">
        <v>0</v>
      </c>
      <c r="E142">
        <v>6479019</v>
      </c>
      <c r="F142">
        <v>1280274</v>
      </c>
      <c r="G142">
        <v>154109.73000000001</v>
      </c>
      <c r="H142">
        <v>4716071.5</v>
      </c>
      <c r="I142">
        <v>0</v>
      </c>
      <c r="J142">
        <v>0</v>
      </c>
      <c r="K142">
        <v>1734.6333</v>
      </c>
      <c r="L142">
        <v>0</v>
      </c>
      <c r="M142">
        <v>13991945</v>
      </c>
      <c r="N142">
        <v>3453363</v>
      </c>
      <c r="O142">
        <v>0</v>
      </c>
      <c r="P142">
        <v>18911.605</v>
      </c>
      <c r="Q142">
        <v>4328981</v>
      </c>
      <c r="R142">
        <v>4542133.5</v>
      </c>
      <c r="S142">
        <v>44150.733999999997</v>
      </c>
      <c r="T142">
        <v>0</v>
      </c>
      <c r="U142">
        <v>2656.9164999999998</v>
      </c>
      <c r="V142">
        <v>1462317.5</v>
      </c>
      <c r="W142">
        <v>137108.9</v>
      </c>
      <c r="X142">
        <v>0</v>
      </c>
      <c r="Y142">
        <v>13989623</v>
      </c>
      <c r="Z142">
        <v>2322</v>
      </c>
      <c r="AA142">
        <v>0.02</v>
      </c>
      <c r="AB142">
        <f t="shared" si="2"/>
        <v>-135374.26670000001</v>
      </c>
    </row>
    <row r="143" spans="1:28" x14ac:dyDescent="0.25">
      <c r="A143" s="1">
        <v>35846</v>
      </c>
      <c r="B143">
        <v>353993.6</v>
      </c>
      <c r="C143">
        <v>0</v>
      </c>
      <c r="D143">
        <v>0</v>
      </c>
      <c r="E143">
        <v>6438979</v>
      </c>
      <c r="F143">
        <v>5420214.5</v>
      </c>
      <c r="G143">
        <v>305849.06</v>
      </c>
      <c r="H143">
        <v>7054950.5</v>
      </c>
      <c r="I143">
        <v>0</v>
      </c>
      <c r="J143">
        <v>0</v>
      </c>
      <c r="K143">
        <v>2450.1587</v>
      </c>
      <c r="L143">
        <v>0</v>
      </c>
      <c r="M143">
        <v>19576436</v>
      </c>
      <c r="N143">
        <v>9942070</v>
      </c>
      <c r="O143">
        <v>0</v>
      </c>
      <c r="P143">
        <v>18993.877</v>
      </c>
      <c r="Q143">
        <v>4391899.5</v>
      </c>
      <c r="R143">
        <v>5576973</v>
      </c>
      <c r="S143">
        <v>7455.5024000000003</v>
      </c>
      <c r="T143">
        <v>0</v>
      </c>
      <c r="U143">
        <v>882.82920000000001</v>
      </c>
      <c r="V143">
        <v>1887955</v>
      </c>
      <c r="W143">
        <v>160041.66</v>
      </c>
      <c r="X143">
        <v>0</v>
      </c>
      <c r="Y143">
        <v>21986270</v>
      </c>
      <c r="Z143">
        <v>-2409834</v>
      </c>
      <c r="AA143">
        <v>-11.6</v>
      </c>
      <c r="AB143">
        <f t="shared" si="2"/>
        <v>-157591.5013</v>
      </c>
    </row>
    <row r="144" spans="1:28" x14ac:dyDescent="0.25">
      <c r="A144" s="1">
        <v>35855</v>
      </c>
      <c r="B144">
        <v>2747012.8</v>
      </c>
      <c r="C144">
        <v>0</v>
      </c>
      <c r="D144">
        <v>0</v>
      </c>
      <c r="E144">
        <v>6452212.5</v>
      </c>
      <c r="F144">
        <v>861674.2</v>
      </c>
      <c r="G144">
        <v>146028.53</v>
      </c>
      <c r="H144">
        <v>5445162.5</v>
      </c>
      <c r="I144">
        <v>0</v>
      </c>
      <c r="J144">
        <v>0</v>
      </c>
      <c r="K144">
        <v>1742.2554</v>
      </c>
      <c r="L144">
        <v>0</v>
      </c>
      <c r="M144">
        <v>15653832</v>
      </c>
      <c r="N144">
        <v>3651616.8</v>
      </c>
      <c r="O144">
        <v>0</v>
      </c>
      <c r="P144">
        <v>19013.516</v>
      </c>
      <c r="Q144">
        <v>4388227.5</v>
      </c>
      <c r="R144">
        <v>5483324.5</v>
      </c>
      <c r="S144">
        <v>108187.984</v>
      </c>
      <c r="T144">
        <v>0</v>
      </c>
      <c r="U144">
        <v>13700.367</v>
      </c>
      <c r="V144">
        <v>1825658.5</v>
      </c>
      <c r="W144">
        <v>159356.85999999999</v>
      </c>
      <c r="X144">
        <v>0</v>
      </c>
      <c r="Y144">
        <v>15649085</v>
      </c>
      <c r="Z144">
        <v>4747</v>
      </c>
      <c r="AA144">
        <v>0.03</v>
      </c>
      <c r="AB144">
        <f t="shared" si="2"/>
        <v>-157614.60459999999</v>
      </c>
    </row>
    <row r="145" spans="1:28" x14ac:dyDescent="0.25">
      <c r="A145" s="1">
        <v>35868</v>
      </c>
      <c r="B145">
        <v>1528850.2</v>
      </c>
      <c r="C145">
        <v>0</v>
      </c>
      <c r="D145">
        <v>0</v>
      </c>
      <c r="E145">
        <v>6478994</v>
      </c>
      <c r="F145">
        <v>1243240.5</v>
      </c>
      <c r="G145">
        <v>182090.11</v>
      </c>
      <c r="H145">
        <v>3575474</v>
      </c>
      <c r="I145">
        <v>0</v>
      </c>
      <c r="J145">
        <v>0</v>
      </c>
      <c r="K145">
        <v>1714.2094999999999</v>
      </c>
      <c r="L145">
        <v>0</v>
      </c>
      <c r="M145">
        <v>13010362</v>
      </c>
      <c r="N145">
        <v>3050379.5</v>
      </c>
      <c r="O145">
        <v>0</v>
      </c>
      <c r="P145">
        <v>19006.349999999999</v>
      </c>
      <c r="Q145">
        <v>4341226</v>
      </c>
      <c r="R145">
        <v>3686685.2</v>
      </c>
      <c r="S145">
        <v>44747.684000000001</v>
      </c>
      <c r="T145">
        <v>0</v>
      </c>
      <c r="U145">
        <v>6741.3909999999996</v>
      </c>
      <c r="V145">
        <v>1683352.2</v>
      </c>
      <c r="W145">
        <v>155153.01999999999</v>
      </c>
      <c r="X145">
        <v>0</v>
      </c>
      <c r="Y145">
        <v>12987291</v>
      </c>
      <c r="Z145">
        <v>23071</v>
      </c>
      <c r="AA145">
        <v>0.18</v>
      </c>
      <c r="AB145">
        <f t="shared" si="2"/>
        <v>-153438.81049999999</v>
      </c>
    </row>
    <row r="146" spans="1:28" x14ac:dyDescent="0.25">
      <c r="A146" s="1">
        <v>35869</v>
      </c>
      <c r="B146">
        <v>2176996</v>
      </c>
      <c r="C146">
        <v>0</v>
      </c>
      <c r="D146">
        <v>0</v>
      </c>
      <c r="E146">
        <v>6482234.5</v>
      </c>
      <c r="F146">
        <v>742727.7</v>
      </c>
      <c r="G146">
        <v>163540.64000000001</v>
      </c>
      <c r="H146">
        <v>3536589.2</v>
      </c>
      <c r="I146">
        <v>0</v>
      </c>
      <c r="J146">
        <v>0</v>
      </c>
      <c r="K146">
        <v>1657.3842</v>
      </c>
      <c r="L146">
        <v>0</v>
      </c>
      <c r="M146">
        <v>13103745</v>
      </c>
      <c r="N146">
        <v>2348568.7999999998</v>
      </c>
      <c r="O146">
        <v>0</v>
      </c>
      <c r="P146">
        <v>19005.313999999998</v>
      </c>
      <c r="Q146">
        <v>4338763</v>
      </c>
      <c r="R146">
        <v>4490224</v>
      </c>
      <c r="S146">
        <v>52143.54</v>
      </c>
      <c r="T146">
        <v>0</v>
      </c>
      <c r="U146">
        <v>18896.197</v>
      </c>
      <c r="V146">
        <v>1668628.9</v>
      </c>
      <c r="W146">
        <v>155045.10999999999</v>
      </c>
      <c r="X146">
        <v>0</v>
      </c>
      <c r="Y146">
        <v>13091275</v>
      </c>
      <c r="Z146">
        <v>12470</v>
      </c>
      <c r="AA146">
        <v>0.1</v>
      </c>
      <c r="AB146">
        <f t="shared" si="2"/>
        <v>-153387.72579999999</v>
      </c>
    </row>
    <row r="147" spans="1:28" x14ac:dyDescent="0.25">
      <c r="A147" s="1">
        <v>35870</v>
      </c>
      <c r="B147">
        <v>2106349.7999999998</v>
      </c>
      <c r="C147">
        <v>0</v>
      </c>
      <c r="D147">
        <v>0</v>
      </c>
      <c r="E147">
        <v>6484096</v>
      </c>
      <c r="F147">
        <v>684311.5</v>
      </c>
      <c r="G147">
        <v>160700.25</v>
      </c>
      <c r="H147">
        <v>3610329.2</v>
      </c>
      <c r="I147">
        <v>0</v>
      </c>
      <c r="J147">
        <v>0</v>
      </c>
      <c r="K147">
        <v>1645.7152000000001</v>
      </c>
      <c r="L147">
        <v>0</v>
      </c>
      <c r="M147">
        <v>13047433</v>
      </c>
      <c r="N147">
        <v>2423999</v>
      </c>
      <c r="O147">
        <v>0</v>
      </c>
      <c r="P147">
        <v>19093.761999999999</v>
      </c>
      <c r="Q147">
        <v>4335457.5</v>
      </c>
      <c r="R147">
        <v>4368163.5</v>
      </c>
      <c r="S147">
        <v>53910.18</v>
      </c>
      <c r="T147">
        <v>0</v>
      </c>
      <c r="U147">
        <v>24528.63</v>
      </c>
      <c r="V147">
        <v>1659391.1</v>
      </c>
      <c r="W147">
        <v>154980.17000000001</v>
      </c>
      <c r="X147">
        <v>0</v>
      </c>
      <c r="Y147">
        <v>13039524</v>
      </c>
      <c r="Z147">
        <v>7909</v>
      </c>
      <c r="AA147">
        <v>0.06</v>
      </c>
      <c r="AB147">
        <f t="shared" si="2"/>
        <v>-153334.45480000001</v>
      </c>
    </row>
    <row r="148" spans="1:28" x14ac:dyDescent="0.25">
      <c r="A148" s="1">
        <v>35871</v>
      </c>
      <c r="B148">
        <v>2091834.9</v>
      </c>
      <c r="C148">
        <v>0</v>
      </c>
      <c r="D148">
        <v>0</v>
      </c>
      <c r="E148">
        <v>6485861</v>
      </c>
      <c r="F148">
        <v>651905</v>
      </c>
      <c r="G148">
        <v>163764.73000000001</v>
      </c>
      <c r="H148">
        <v>3169990.8</v>
      </c>
      <c r="I148">
        <v>0</v>
      </c>
      <c r="J148">
        <v>0</v>
      </c>
      <c r="K148">
        <v>1627.0808999999999</v>
      </c>
      <c r="L148">
        <v>0</v>
      </c>
      <c r="M148">
        <v>12564984</v>
      </c>
      <c r="N148">
        <v>2020461.5</v>
      </c>
      <c r="O148">
        <v>0</v>
      </c>
      <c r="P148">
        <v>19092.963</v>
      </c>
      <c r="Q148">
        <v>4332110</v>
      </c>
      <c r="R148">
        <v>4306079.5</v>
      </c>
      <c r="S148">
        <v>51347.684000000001</v>
      </c>
      <c r="T148">
        <v>0</v>
      </c>
      <c r="U148">
        <v>26771.190999999999</v>
      </c>
      <c r="V148">
        <v>1649434.6</v>
      </c>
      <c r="W148">
        <v>154904.69</v>
      </c>
      <c r="X148">
        <v>0</v>
      </c>
      <c r="Y148">
        <v>12560203</v>
      </c>
      <c r="Z148">
        <v>4781</v>
      </c>
      <c r="AA148">
        <v>0.04</v>
      </c>
      <c r="AB148">
        <f t="shared" si="2"/>
        <v>-153277.6091</v>
      </c>
    </row>
    <row r="149" spans="1:28" x14ac:dyDescent="0.25">
      <c r="A149" s="1">
        <v>35872</v>
      </c>
      <c r="B149">
        <v>2084034.1</v>
      </c>
      <c r="C149">
        <v>0</v>
      </c>
      <c r="D149">
        <v>0</v>
      </c>
      <c r="E149">
        <v>6487383</v>
      </c>
      <c r="F149">
        <v>630381.75</v>
      </c>
      <c r="G149">
        <v>166683.51999999999</v>
      </c>
      <c r="H149">
        <v>3324026.2</v>
      </c>
      <c r="I149">
        <v>0</v>
      </c>
      <c r="J149">
        <v>0</v>
      </c>
      <c r="K149">
        <v>1615.9342999999999</v>
      </c>
      <c r="L149">
        <v>0</v>
      </c>
      <c r="M149">
        <v>12694125</v>
      </c>
      <c r="N149">
        <v>2217131.5</v>
      </c>
      <c r="O149">
        <v>0</v>
      </c>
      <c r="P149">
        <v>19092.447</v>
      </c>
      <c r="Q149">
        <v>4329886.5</v>
      </c>
      <c r="R149">
        <v>4253717.5</v>
      </c>
      <c r="S149">
        <v>49901.47</v>
      </c>
      <c r="T149">
        <v>0</v>
      </c>
      <c r="U149">
        <v>25292.201000000001</v>
      </c>
      <c r="V149">
        <v>1640307.6</v>
      </c>
      <c r="W149">
        <v>154842.04999999999</v>
      </c>
      <c r="X149">
        <v>0</v>
      </c>
      <c r="Y149">
        <v>12690171</v>
      </c>
      <c r="Z149">
        <v>3954</v>
      </c>
      <c r="AA149">
        <v>0.03</v>
      </c>
      <c r="AB149">
        <f t="shared" si="2"/>
        <v>-153226.11569999999</v>
      </c>
    </row>
    <row r="150" spans="1:28" x14ac:dyDescent="0.25">
      <c r="A150" s="1">
        <v>35873</v>
      </c>
      <c r="B150">
        <v>2080839.8</v>
      </c>
      <c r="C150">
        <v>0</v>
      </c>
      <c r="D150">
        <v>0</v>
      </c>
      <c r="E150">
        <v>6488841</v>
      </c>
      <c r="F150">
        <v>595097.59999999998</v>
      </c>
      <c r="G150">
        <v>166295.75</v>
      </c>
      <c r="H150">
        <v>3019642.8</v>
      </c>
      <c r="I150">
        <v>0</v>
      </c>
      <c r="J150">
        <v>0</v>
      </c>
      <c r="K150">
        <v>1599.5961</v>
      </c>
      <c r="L150">
        <v>0</v>
      </c>
      <c r="M150">
        <v>12352318</v>
      </c>
      <c r="N150">
        <v>1932631.6</v>
      </c>
      <c r="O150">
        <v>0</v>
      </c>
      <c r="P150">
        <v>19092.945</v>
      </c>
      <c r="Q150">
        <v>4327866</v>
      </c>
      <c r="R150">
        <v>4207115.5</v>
      </c>
      <c r="S150">
        <v>51303.51</v>
      </c>
      <c r="T150">
        <v>0</v>
      </c>
      <c r="U150">
        <v>25348.383000000002</v>
      </c>
      <c r="V150">
        <v>1631833.8</v>
      </c>
      <c r="W150">
        <v>154778.35999999999</v>
      </c>
      <c r="X150">
        <v>0</v>
      </c>
      <c r="Y150">
        <v>12349970</v>
      </c>
      <c r="Z150">
        <v>2348</v>
      </c>
      <c r="AA150">
        <v>0.02</v>
      </c>
      <c r="AB150">
        <f t="shared" si="2"/>
        <v>-153178.76389999999</v>
      </c>
    </row>
    <row r="151" spans="1:28" x14ac:dyDescent="0.25">
      <c r="A151" s="1">
        <v>35874</v>
      </c>
      <c r="B151">
        <v>1898024.5</v>
      </c>
      <c r="C151">
        <v>0</v>
      </c>
      <c r="D151">
        <v>0</v>
      </c>
      <c r="E151">
        <v>6490080.5</v>
      </c>
      <c r="F151">
        <v>669527.25</v>
      </c>
      <c r="G151">
        <v>168837.19</v>
      </c>
      <c r="H151">
        <v>2957119.5</v>
      </c>
      <c r="I151">
        <v>0</v>
      </c>
      <c r="J151">
        <v>0</v>
      </c>
      <c r="K151">
        <v>1616.0499</v>
      </c>
      <c r="L151">
        <v>0</v>
      </c>
      <c r="M151">
        <v>12185204</v>
      </c>
      <c r="N151">
        <v>2094279.1</v>
      </c>
      <c r="O151">
        <v>0</v>
      </c>
      <c r="P151">
        <v>19093.453000000001</v>
      </c>
      <c r="Q151">
        <v>4325466</v>
      </c>
      <c r="R151">
        <v>3891872.8</v>
      </c>
      <c r="S151">
        <v>49206.976999999999</v>
      </c>
      <c r="T151">
        <v>0</v>
      </c>
      <c r="U151">
        <v>24914.815999999999</v>
      </c>
      <c r="V151">
        <v>1624370.1</v>
      </c>
      <c r="W151">
        <v>154752.38</v>
      </c>
      <c r="X151">
        <v>0</v>
      </c>
      <c r="Y151">
        <v>12183955</v>
      </c>
      <c r="Z151">
        <v>1249</v>
      </c>
      <c r="AA151">
        <v>0.01</v>
      </c>
      <c r="AB151">
        <f t="shared" si="2"/>
        <v>-153136.33009999999</v>
      </c>
    </row>
    <row r="152" spans="1:28" x14ac:dyDescent="0.25">
      <c r="A152" s="1">
        <v>35875</v>
      </c>
      <c r="B152">
        <v>1869852</v>
      </c>
      <c r="C152">
        <v>0</v>
      </c>
      <c r="D152">
        <v>0</v>
      </c>
      <c r="E152">
        <v>6491388.5</v>
      </c>
      <c r="F152">
        <v>661491.93999999994</v>
      </c>
      <c r="G152">
        <v>167133.89000000001</v>
      </c>
      <c r="H152">
        <v>2814607.5</v>
      </c>
      <c r="I152">
        <v>0</v>
      </c>
      <c r="J152">
        <v>0</v>
      </c>
      <c r="K152">
        <v>1625.6679999999999</v>
      </c>
      <c r="L152">
        <v>0</v>
      </c>
      <c r="M152">
        <v>12006100</v>
      </c>
      <c r="N152">
        <v>1968089.6</v>
      </c>
      <c r="O152">
        <v>0</v>
      </c>
      <c r="P152">
        <v>19093.22</v>
      </c>
      <c r="Q152">
        <v>4322870</v>
      </c>
      <c r="R152">
        <v>3849793.5</v>
      </c>
      <c r="S152">
        <v>49011.09</v>
      </c>
      <c r="T152">
        <v>0</v>
      </c>
      <c r="U152">
        <v>24602.013999999999</v>
      </c>
      <c r="V152">
        <v>1617166.6</v>
      </c>
      <c r="W152">
        <v>154723.88</v>
      </c>
      <c r="X152">
        <v>0</v>
      </c>
      <c r="Y152">
        <v>12005350</v>
      </c>
      <c r="Z152">
        <v>750</v>
      </c>
      <c r="AA152">
        <v>0.01</v>
      </c>
      <c r="AB152">
        <f t="shared" si="2"/>
        <v>-153098.212</v>
      </c>
    </row>
    <row r="153" spans="1:28" x14ac:dyDescent="0.25">
      <c r="A153" s="1">
        <v>35886</v>
      </c>
      <c r="B153">
        <v>898387.7</v>
      </c>
      <c r="C153">
        <v>0</v>
      </c>
      <c r="D153">
        <v>0</v>
      </c>
      <c r="E153">
        <v>6496792</v>
      </c>
      <c r="F153">
        <v>1740162.8</v>
      </c>
      <c r="G153">
        <v>186088.97</v>
      </c>
      <c r="H153">
        <v>3070029.8</v>
      </c>
      <c r="I153">
        <v>0</v>
      </c>
      <c r="J153">
        <v>0</v>
      </c>
      <c r="K153">
        <v>1707.0841</v>
      </c>
      <c r="L153">
        <v>0</v>
      </c>
      <c r="M153">
        <v>12393168</v>
      </c>
      <c r="N153">
        <v>2862227.5</v>
      </c>
      <c r="O153">
        <v>0</v>
      </c>
      <c r="P153">
        <v>19161.13</v>
      </c>
      <c r="Q153">
        <v>4309045.5</v>
      </c>
      <c r="R153">
        <v>3393860.8</v>
      </c>
      <c r="S153">
        <v>41814.730000000003</v>
      </c>
      <c r="T153">
        <v>0</v>
      </c>
      <c r="U153">
        <v>2731.6938</v>
      </c>
      <c r="V153">
        <v>1597711.2</v>
      </c>
      <c r="W153">
        <v>154906.6</v>
      </c>
      <c r="X153">
        <v>0</v>
      </c>
      <c r="Y153">
        <v>12381460</v>
      </c>
      <c r="Z153">
        <v>11708</v>
      </c>
      <c r="AA153">
        <v>0.09</v>
      </c>
      <c r="AB153">
        <f t="shared" si="2"/>
        <v>-153199.5159</v>
      </c>
    </row>
    <row r="154" spans="1:28" x14ac:dyDescent="0.25">
      <c r="A154" s="1">
        <v>35916</v>
      </c>
      <c r="B154">
        <v>1759827.9</v>
      </c>
      <c r="C154">
        <v>0</v>
      </c>
      <c r="D154">
        <v>0</v>
      </c>
      <c r="E154">
        <v>6514658.5</v>
      </c>
      <c r="F154">
        <v>471962</v>
      </c>
      <c r="G154">
        <v>162589.73000000001</v>
      </c>
      <c r="H154">
        <v>2031174.2</v>
      </c>
      <c r="I154">
        <v>0</v>
      </c>
      <c r="J154">
        <v>0</v>
      </c>
      <c r="K154">
        <v>1534.0476000000001</v>
      </c>
      <c r="L154">
        <v>0</v>
      </c>
      <c r="M154">
        <v>10941746</v>
      </c>
      <c r="N154">
        <v>1091123.1000000001</v>
      </c>
      <c r="O154">
        <v>0</v>
      </c>
      <c r="P154">
        <v>22957.914000000001</v>
      </c>
      <c r="Q154">
        <v>4283683.5</v>
      </c>
      <c r="R154">
        <v>3755224</v>
      </c>
      <c r="S154">
        <v>38317.43</v>
      </c>
      <c r="T154">
        <v>0</v>
      </c>
      <c r="U154">
        <v>88874.3</v>
      </c>
      <c r="V154">
        <v>1484906.4</v>
      </c>
      <c r="W154">
        <v>155634.57999999999</v>
      </c>
      <c r="X154">
        <v>0</v>
      </c>
      <c r="Y154">
        <v>10920720</v>
      </c>
      <c r="Z154">
        <v>21026</v>
      </c>
      <c r="AA154">
        <v>0.19</v>
      </c>
      <c r="AB154">
        <f t="shared" si="2"/>
        <v>-154100.5324</v>
      </c>
    </row>
    <row r="155" spans="1:28" x14ac:dyDescent="0.25">
      <c r="A155" s="1">
        <v>35945</v>
      </c>
      <c r="B155">
        <v>817760.7</v>
      </c>
      <c r="C155">
        <v>0</v>
      </c>
      <c r="D155">
        <v>0</v>
      </c>
      <c r="E155">
        <v>6517983</v>
      </c>
      <c r="F155">
        <v>5639603.5</v>
      </c>
      <c r="G155">
        <v>270938.12</v>
      </c>
      <c r="H155">
        <v>3257892.5</v>
      </c>
      <c r="I155">
        <v>0</v>
      </c>
      <c r="J155">
        <v>0</v>
      </c>
      <c r="K155">
        <v>1875.4314999999999</v>
      </c>
      <c r="L155">
        <v>0</v>
      </c>
      <c r="M155">
        <v>16506053</v>
      </c>
      <c r="N155">
        <v>7850931</v>
      </c>
      <c r="O155">
        <v>0</v>
      </c>
      <c r="P155">
        <v>32364.61</v>
      </c>
      <c r="Q155">
        <v>4267625.5</v>
      </c>
      <c r="R155">
        <v>2653024.7999999998</v>
      </c>
      <c r="S155">
        <v>8431.7450000000008</v>
      </c>
      <c r="T155">
        <v>0</v>
      </c>
      <c r="U155">
        <v>3311.5554000000002</v>
      </c>
      <c r="V155">
        <v>1452852.1</v>
      </c>
      <c r="W155">
        <v>165819.92000000001</v>
      </c>
      <c r="X155">
        <v>0</v>
      </c>
      <c r="Y155">
        <v>16434362</v>
      </c>
      <c r="Z155">
        <v>71691</v>
      </c>
      <c r="AA155">
        <v>0.44</v>
      </c>
      <c r="AB155">
        <f t="shared" si="2"/>
        <v>-163944.48850000001</v>
      </c>
    </row>
    <row r="156" spans="1:28" x14ac:dyDescent="0.25">
      <c r="A156" s="1">
        <v>35947</v>
      </c>
      <c r="B156">
        <v>1454922.5</v>
      </c>
      <c r="C156">
        <v>0</v>
      </c>
      <c r="D156">
        <v>0</v>
      </c>
      <c r="E156">
        <v>6523453</v>
      </c>
      <c r="F156">
        <v>935537.5</v>
      </c>
      <c r="G156">
        <v>159247.60999999999</v>
      </c>
      <c r="H156">
        <v>2224898.7999999998</v>
      </c>
      <c r="I156">
        <v>0</v>
      </c>
      <c r="J156">
        <v>0</v>
      </c>
      <c r="K156">
        <v>1623.7429</v>
      </c>
      <c r="L156">
        <v>0</v>
      </c>
      <c r="M156">
        <v>11299684</v>
      </c>
      <c r="N156">
        <v>1545073.2</v>
      </c>
      <c r="O156">
        <v>0</v>
      </c>
      <c r="P156">
        <v>32373.307000000001</v>
      </c>
      <c r="Q156">
        <v>4268991.5</v>
      </c>
      <c r="R156">
        <v>3776382.8</v>
      </c>
      <c r="S156">
        <v>31471.125</v>
      </c>
      <c r="T156">
        <v>0</v>
      </c>
      <c r="U156">
        <v>34508.019999999997</v>
      </c>
      <c r="V156">
        <v>1432969.9</v>
      </c>
      <c r="W156">
        <v>165385.20000000001</v>
      </c>
      <c r="X156">
        <v>0</v>
      </c>
      <c r="Y156">
        <v>11287155</v>
      </c>
      <c r="Z156">
        <v>12529</v>
      </c>
      <c r="AA156">
        <v>0.11</v>
      </c>
      <c r="AB156">
        <f t="shared" si="2"/>
        <v>-163761.4571</v>
      </c>
    </row>
    <row r="157" spans="1:28" x14ac:dyDescent="0.25">
      <c r="A157" s="1">
        <v>35977</v>
      </c>
      <c r="B157">
        <v>1733453.8</v>
      </c>
      <c r="C157">
        <v>0</v>
      </c>
      <c r="D157">
        <v>0</v>
      </c>
      <c r="E157">
        <v>6546305.5</v>
      </c>
      <c r="F157">
        <v>441193.47</v>
      </c>
      <c r="G157">
        <v>175635.81</v>
      </c>
      <c r="H157">
        <v>1236600.3999999999</v>
      </c>
      <c r="I157">
        <v>0</v>
      </c>
      <c r="J157">
        <v>0</v>
      </c>
      <c r="K157">
        <v>1462.5440000000001</v>
      </c>
      <c r="L157">
        <v>0</v>
      </c>
      <c r="M157">
        <v>10134651</v>
      </c>
      <c r="N157">
        <v>608750.5</v>
      </c>
      <c r="O157">
        <v>0</v>
      </c>
      <c r="P157">
        <v>40720.370000000003</v>
      </c>
      <c r="Q157">
        <v>4246671</v>
      </c>
      <c r="R157">
        <v>3116932.5</v>
      </c>
      <c r="S157">
        <v>29524.27</v>
      </c>
      <c r="T157">
        <v>0</v>
      </c>
      <c r="U157">
        <v>479958.78</v>
      </c>
      <c r="V157">
        <v>1319287.6000000001</v>
      </c>
      <c r="W157">
        <v>210845.34</v>
      </c>
      <c r="X157">
        <v>82543.875</v>
      </c>
      <c r="Y157">
        <v>10135235</v>
      </c>
      <c r="Z157">
        <v>-584</v>
      </c>
      <c r="AA157">
        <v>-0.01</v>
      </c>
      <c r="AB157">
        <f t="shared" si="2"/>
        <v>-209382.796</v>
      </c>
    </row>
    <row r="158" spans="1:28" x14ac:dyDescent="0.25">
      <c r="A158" s="1">
        <v>36008</v>
      </c>
      <c r="B158">
        <v>1752150.2</v>
      </c>
      <c r="C158">
        <v>0</v>
      </c>
      <c r="D158">
        <v>0</v>
      </c>
      <c r="E158">
        <v>6567212</v>
      </c>
      <c r="F158">
        <v>451946.97</v>
      </c>
      <c r="G158">
        <v>183296.16</v>
      </c>
      <c r="H158">
        <v>961581.75</v>
      </c>
      <c r="I158">
        <v>0</v>
      </c>
      <c r="J158">
        <v>0</v>
      </c>
      <c r="K158">
        <v>1436.3116</v>
      </c>
      <c r="L158">
        <v>0</v>
      </c>
      <c r="M158">
        <v>9917623</v>
      </c>
      <c r="N158">
        <v>390903.66</v>
      </c>
      <c r="O158">
        <v>0</v>
      </c>
      <c r="P158">
        <v>46194.46</v>
      </c>
      <c r="Q158">
        <v>4226370</v>
      </c>
      <c r="R158">
        <v>2846110.8</v>
      </c>
      <c r="S158">
        <v>22556.386999999999</v>
      </c>
      <c r="T158">
        <v>0</v>
      </c>
      <c r="U158">
        <v>809650.7</v>
      </c>
      <c r="V158">
        <v>1218630.1000000001</v>
      </c>
      <c r="W158">
        <v>269107.28000000003</v>
      </c>
      <c r="X158">
        <v>116753.04</v>
      </c>
      <c r="Y158">
        <v>9946276</v>
      </c>
      <c r="Z158">
        <v>-28653</v>
      </c>
      <c r="AA158">
        <v>-0.28999999999999998</v>
      </c>
      <c r="AB158">
        <f t="shared" si="2"/>
        <v>-267670.96840000001</v>
      </c>
    </row>
    <row r="159" spans="1:28" x14ac:dyDescent="0.25">
      <c r="A159" s="1">
        <v>36039</v>
      </c>
      <c r="B159">
        <v>1437165</v>
      </c>
      <c r="C159">
        <v>0</v>
      </c>
      <c r="D159">
        <v>0</v>
      </c>
      <c r="E159">
        <v>6576390</v>
      </c>
      <c r="F159">
        <v>466990.94</v>
      </c>
      <c r="G159">
        <v>183599.6</v>
      </c>
      <c r="H159">
        <v>769203.1</v>
      </c>
      <c r="I159">
        <v>0</v>
      </c>
      <c r="J159">
        <v>0</v>
      </c>
      <c r="K159">
        <v>1424.347</v>
      </c>
      <c r="L159">
        <v>0</v>
      </c>
      <c r="M159">
        <v>9434773</v>
      </c>
      <c r="N159">
        <v>267607.12</v>
      </c>
      <c r="O159">
        <v>0</v>
      </c>
      <c r="P159">
        <v>46275.565999999999</v>
      </c>
      <c r="Q159">
        <v>4218135.5</v>
      </c>
      <c r="R159">
        <v>2692353</v>
      </c>
      <c r="S159">
        <v>22044.478999999999</v>
      </c>
      <c r="T159">
        <v>0</v>
      </c>
      <c r="U159">
        <v>664767.6</v>
      </c>
      <c r="V159">
        <v>1160461.5</v>
      </c>
      <c r="W159">
        <v>278683.12</v>
      </c>
      <c r="X159">
        <v>117861.93</v>
      </c>
      <c r="Y159">
        <v>9468189</v>
      </c>
      <c r="Z159">
        <v>-33416</v>
      </c>
      <c r="AA159">
        <v>-0.35</v>
      </c>
      <c r="AB159">
        <f t="shared" si="2"/>
        <v>-277258.77299999999</v>
      </c>
    </row>
    <row r="160" spans="1:28" x14ac:dyDescent="0.25">
      <c r="A160" s="1">
        <v>36057</v>
      </c>
      <c r="B160">
        <v>1176654.1000000001</v>
      </c>
      <c r="C160">
        <v>0</v>
      </c>
      <c r="D160">
        <v>0</v>
      </c>
      <c r="E160">
        <v>6570739.5</v>
      </c>
      <c r="F160">
        <v>485259.22</v>
      </c>
      <c r="G160">
        <v>180935.47</v>
      </c>
      <c r="H160">
        <v>703259.94</v>
      </c>
      <c r="I160">
        <v>0</v>
      </c>
      <c r="J160">
        <v>0</v>
      </c>
      <c r="K160">
        <v>1425.079</v>
      </c>
      <c r="L160">
        <v>0</v>
      </c>
      <c r="M160">
        <v>9118273</v>
      </c>
      <c r="N160">
        <v>269452.40000000002</v>
      </c>
      <c r="O160">
        <v>0</v>
      </c>
      <c r="P160">
        <v>41743.69</v>
      </c>
      <c r="Q160">
        <v>4217370</v>
      </c>
      <c r="R160">
        <v>2659550.5</v>
      </c>
      <c r="S160">
        <v>22709.416000000001</v>
      </c>
      <c r="T160">
        <v>0</v>
      </c>
      <c r="U160">
        <v>416096.44</v>
      </c>
      <c r="V160">
        <v>1145221.2</v>
      </c>
      <c r="W160">
        <v>251799.67</v>
      </c>
      <c r="X160">
        <v>114622.04</v>
      </c>
      <c r="Y160">
        <v>9138566</v>
      </c>
      <c r="Z160">
        <v>-20293</v>
      </c>
      <c r="AA160">
        <v>-0.22</v>
      </c>
      <c r="AB160">
        <f t="shared" si="2"/>
        <v>-250374.59100000001</v>
      </c>
    </row>
    <row r="161" spans="1:28" x14ac:dyDescent="0.25">
      <c r="A161" s="1">
        <v>36069</v>
      </c>
      <c r="B161">
        <v>1197264.5</v>
      </c>
      <c r="C161">
        <v>0</v>
      </c>
      <c r="D161">
        <v>0</v>
      </c>
      <c r="E161">
        <v>6566573</v>
      </c>
      <c r="F161">
        <v>448932.3</v>
      </c>
      <c r="G161">
        <v>178301.42</v>
      </c>
      <c r="H161">
        <v>655535.93999999994</v>
      </c>
      <c r="I161">
        <v>0</v>
      </c>
      <c r="J161">
        <v>0</v>
      </c>
      <c r="K161">
        <v>1417.56</v>
      </c>
      <c r="L161">
        <v>0</v>
      </c>
      <c r="M161">
        <v>9048025</v>
      </c>
      <c r="N161">
        <v>213924.67</v>
      </c>
      <c r="O161">
        <v>0</v>
      </c>
      <c r="P161">
        <v>41665.379999999997</v>
      </c>
      <c r="Q161">
        <v>4216849</v>
      </c>
      <c r="R161">
        <v>2714048.5</v>
      </c>
      <c r="S161">
        <v>23243.166000000001</v>
      </c>
      <c r="T161">
        <v>0</v>
      </c>
      <c r="U161">
        <v>354907.22</v>
      </c>
      <c r="V161">
        <v>1141237.1000000001</v>
      </c>
      <c r="W161">
        <v>251868.62</v>
      </c>
      <c r="X161">
        <v>107449.875</v>
      </c>
      <c r="Y161">
        <v>9065194</v>
      </c>
      <c r="Z161">
        <v>-17169</v>
      </c>
      <c r="AA161">
        <v>-0.19</v>
      </c>
      <c r="AB161">
        <f t="shared" si="2"/>
        <v>-250451.06</v>
      </c>
    </row>
    <row r="162" spans="1:28" x14ac:dyDescent="0.25">
      <c r="A162" s="1">
        <v>36100</v>
      </c>
      <c r="B162">
        <v>862221.44</v>
      </c>
      <c r="C162">
        <v>0</v>
      </c>
      <c r="D162">
        <v>0</v>
      </c>
      <c r="E162">
        <v>6555247</v>
      </c>
      <c r="F162">
        <v>583888.80000000005</v>
      </c>
      <c r="G162">
        <v>177640.12</v>
      </c>
      <c r="H162">
        <v>578327.69999999995</v>
      </c>
      <c r="I162">
        <v>0</v>
      </c>
      <c r="J162">
        <v>0</v>
      </c>
      <c r="K162">
        <v>1452.597</v>
      </c>
      <c r="L162">
        <v>0</v>
      </c>
      <c r="M162">
        <v>8758778</v>
      </c>
      <c r="N162">
        <v>448556.75</v>
      </c>
      <c r="O162">
        <v>0</v>
      </c>
      <c r="P162">
        <v>32964.160000000003</v>
      </c>
      <c r="Q162">
        <v>4222082.5</v>
      </c>
      <c r="R162">
        <v>2623220.5</v>
      </c>
      <c r="S162">
        <v>16684.18</v>
      </c>
      <c r="T162">
        <v>0</v>
      </c>
      <c r="U162">
        <v>73211.445000000007</v>
      </c>
      <c r="V162">
        <v>1138774.1000000001</v>
      </c>
      <c r="W162">
        <v>206364.48</v>
      </c>
      <c r="X162">
        <v>185.76689999999999</v>
      </c>
      <c r="Y162">
        <v>8762044</v>
      </c>
      <c r="Z162">
        <v>-3266</v>
      </c>
      <c r="AA162">
        <v>-0.04</v>
      </c>
      <c r="AB162">
        <f t="shared" si="2"/>
        <v>-204911.883</v>
      </c>
    </row>
    <row r="163" spans="1:28" x14ac:dyDescent="0.25">
      <c r="A163" s="1">
        <v>36123</v>
      </c>
      <c r="B163">
        <v>759581.75</v>
      </c>
      <c r="C163">
        <v>0</v>
      </c>
      <c r="D163">
        <v>0</v>
      </c>
      <c r="E163">
        <v>6540415</v>
      </c>
      <c r="F163">
        <v>3647401.5</v>
      </c>
      <c r="G163">
        <v>216365.38</v>
      </c>
      <c r="H163">
        <v>1760580.8</v>
      </c>
      <c r="I163">
        <v>0</v>
      </c>
      <c r="J163">
        <v>0</v>
      </c>
      <c r="K163">
        <v>1712.1913</v>
      </c>
      <c r="L163">
        <v>0</v>
      </c>
      <c r="M163">
        <v>12926056</v>
      </c>
      <c r="N163">
        <v>4911995</v>
      </c>
      <c r="O163">
        <v>0</v>
      </c>
      <c r="P163">
        <v>22823.182000000001</v>
      </c>
      <c r="Q163">
        <v>4235063.5</v>
      </c>
      <c r="R163">
        <v>2305006.2000000002</v>
      </c>
      <c r="S163">
        <v>10632.494000000001</v>
      </c>
      <c r="T163">
        <v>0</v>
      </c>
      <c r="U163">
        <v>965.02080000000001</v>
      </c>
      <c r="V163">
        <v>1159448.5</v>
      </c>
      <c r="W163">
        <v>159876.89000000001</v>
      </c>
      <c r="X163">
        <v>0</v>
      </c>
      <c r="Y163">
        <v>12805811</v>
      </c>
      <c r="Z163">
        <v>120245</v>
      </c>
      <c r="AA163">
        <v>0.93</v>
      </c>
      <c r="AB163">
        <f t="shared" si="2"/>
        <v>-158164.69870000001</v>
      </c>
    </row>
    <row r="164" spans="1:28" x14ac:dyDescent="0.25">
      <c r="A164" s="1">
        <v>36124</v>
      </c>
      <c r="B164">
        <v>1013792.94</v>
      </c>
      <c r="C164">
        <v>0</v>
      </c>
      <c r="D164">
        <v>0</v>
      </c>
      <c r="E164">
        <v>6540703</v>
      </c>
      <c r="F164">
        <v>1516123</v>
      </c>
      <c r="G164">
        <v>167622.28</v>
      </c>
      <c r="H164">
        <v>1856247.6</v>
      </c>
      <c r="I164">
        <v>0</v>
      </c>
      <c r="J164">
        <v>0</v>
      </c>
      <c r="K164">
        <v>1569.5795000000001</v>
      </c>
      <c r="L164">
        <v>0</v>
      </c>
      <c r="M164">
        <v>11096059</v>
      </c>
      <c r="N164">
        <v>2603531.2000000002</v>
      </c>
      <c r="O164">
        <v>0</v>
      </c>
      <c r="P164">
        <v>22829.333999999999</v>
      </c>
      <c r="Q164">
        <v>4236639.5</v>
      </c>
      <c r="R164">
        <v>2836326.5</v>
      </c>
      <c r="S164">
        <v>13252.455</v>
      </c>
      <c r="T164">
        <v>0</v>
      </c>
      <c r="U164">
        <v>1191.1876</v>
      </c>
      <c r="V164">
        <v>1167281.3999999999</v>
      </c>
      <c r="W164">
        <v>159770.82999999999</v>
      </c>
      <c r="X164">
        <v>0</v>
      </c>
      <c r="Y164">
        <v>11040821</v>
      </c>
      <c r="Z164">
        <v>55238</v>
      </c>
      <c r="AA164">
        <v>0.5</v>
      </c>
      <c r="AB164">
        <f t="shared" si="2"/>
        <v>-158201.25049999999</v>
      </c>
    </row>
    <row r="165" spans="1:28" x14ac:dyDescent="0.25">
      <c r="A165" s="1">
        <v>36130</v>
      </c>
      <c r="B165">
        <v>625921.25</v>
      </c>
      <c r="C165">
        <v>0</v>
      </c>
      <c r="D165">
        <v>0</v>
      </c>
      <c r="E165">
        <v>6531248.5</v>
      </c>
      <c r="F165">
        <v>4874577</v>
      </c>
      <c r="G165">
        <v>233079.11</v>
      </c>
      <c r="H165">
        <v>2680259.7999999998</v>
      </c>
      <c r="I165">
        <v>0</v>
      </c>
      <c r="J165">
        <v>0</v>
      </c>
      <c r="K165">
        <v>1849.4648</v>
      </c>
      <c r="L165">
        <v>0</v>
      </c>
      <c r="M165">
        <v>14946935</v>
      </c>
      <c r="N165">
        <v>6950123.5</v>
      </c>
      <c r="O165">
        <v>0</v>
      </c>
      <c r="P165">
        <v>22836.35</v>
      </c>
      <c r="Q165">
        <v>4245418.5</v>
      </c>
      <c r="R165">
        <v>2316949.2000000002</v>
      </c>
      <c r="S165">
        <v>7115.9319999999998</v>
      </c>
      <c r="T165">
        <v>0</v>
      </c>
      <c r="U165">
        <v>760.3777</v>
      </c>
      <c r="V165">
        <v>1204609.2</v>
      </c>
      <c r="W165">
        <v>160170.56</v>
      </c>
      <c r="X165">
        <v>0</v>
      </c>
      <c r="Y165">
        <v>14907983</v>
      </c>
      <c r="Z165">
        <v>38952</v>
      </c>
      <c r="AA165">
        <v>0.26</v>
      </c>
      <c r="AB165">
        <f t="shared" si="2"/>
        <v>-158321.09520000001</v>
      </c>
    </row>
    <row r="166" spans="1:28" x14ac:dyDescent="0.25">
      <c r="A166" s="1">
        <v>36161</v>
      </c>
      <c r="B166">
        <v>867764.1</v>
      </c>
      <c r="C166">
        <v>0</v>
      </c>
      <c r="D166">
        <v>0</v>
      </c>
      <c r="E166">
        <v>6532566.5</v>
      </c>
      <c r="F166">
        <v>564103.30000000005</v>
      </c>
      <c r="G166">
        <v>156579.25</v>
      </c>
      <c r="H166">
        <v>896504.2</v>
      </c>
      <c r="I166">
        <v>0</v>
      </c>
      <c r="J166">
        <v>0</v>
      </c>
      <c r="K166">
        <v>1485.079</v>
      </c>
      <c r="L166">
        <v>0</v>
      </c>
      <c r="M166">
        <v>9019002</v>
      </c>
      <c r="N166">
        <v>374507</v>
      </c>
      <c r="O166">
        <v>0</v>
      </c>
      <c r="P166">
        <v>19189.705000000002</v>
      </c>
      <c r="Q166">
        <v>4252521.5</v>
      </c>
      <c r="R166">
        <v>2961487.2</v>
      </c>
      <c r="S166">
        <v>24324.436000000002</v>
      </c>
      <c r="T166">
        <v>0</v>
      </c>
      <c r="U166">
        <v>8147.0757000000003</v>
      </c>
      <c r="V166">
        <v>1224904.6000000001</v>
      </c>
      <c r="W166">
        <v>155017.92000000001</v>
      </c>
      <c r="X166">
        <v>0</v>
      </c>
      <c r="Y166">
        <v>9020099</v>
      </c>
      <c r="Z166">
        <v>-1097</v>
      </c>
      <c r="AA166">
        <v>-0.01</v>
      </c>
      <c r="AB166">
        <f t="shared" si="2"/>
        <v>-153532.84100000001</v>
      </c>
    </row>
    <row r="167" spans="1:28" x14ac:dyDescent="0.25">
      <c r="A167" s="1">
        <v>36192</v>
      </c>
      <c r="B167">
        <v>477929.78</v>
      </c>
      <c r="C167">
        <v>0</v>
      </c>
      <c r="D167">
        <v>0</v>
      </c>
      <c r="E167">
        <v>6524165</v>
      </c>
      <c r="F167">
        <v>1490093.6</v>
      </c>
      <c r="G167">
        <v>169286.38</v>
      </c>
      <c r="H167">
        <v>1888531.8</v>
      </c>
      <c r="I167">
        <v>0</v>
      </c>
      <c r="J167">
        <v>0</v>
      </c>
      <c r="K167">
        <v>1559.8505</v>
      </c>
      <c r="L167">
        <v>0</v>
      </c>
      <c r="M167">
        <v>10551567</v>
      </c>
      <c r="N167">
        <v>2005787.9</v>
      </c>
      <c r="O167">
        <v>0</v>
      </c>
      <c r="P167">
        <v>19256.616999999998</v>
      </c>
      <c r="Q167">
        <v>4261863.5</v>
      </c>
      <c r="R167">
        <v>2835713.8</v>
      </c>
      <c r="S167">
        <v>18782.421999999999</v>
      </c>
      <c r="T167">
        <v>0</v>
      </c>
      <c r="U167">
        <v>1037.4862000000001</v>
      </c>
      <c r="V167">
        <v>1257112.8</v>
      </c>
      <c r="W167">
        <v>155256.20000000001</v>
      </c>
      <c r="X167">
        <v>0</v>
      </c>
      <c r="Y167">
        <v>10554810</v>
      </c>
      <c r="Z167">
        <v>-3243</v>
      </c>
      <c r="AA167">
        <v>-0.03</v>
      </c>
      <c r="AB167">
        <f t="shared" si="2"/>
        <v>-153696.34950000001</v>
      </c>
    </row>
    <row r="168" spans="1:28" x14ac:dyDescent="0.25">
      <c r="A168" s="1">
        <v>36198</v>
      </c>
      <c r="B168">
        <v>465341.38</v>
      </c>
      <c r="C168">
        <v>0</v>
      </c>
      <c r="D168">
        <v>0</v>
      </c>
      <c r="E168">
        <v>6517983.5</v>
      </c>
      <c r="F168">
        <v>4935268</v>
      </c>
      <c r="G168">
        <v>264195.53000000003</v>
      </c>
      <c r="H168">
        <v>2665724.5</v>
      </c>
      <c r="I168">
        <v>0</v>
      </c>
      <c r="J168">
        <v>0</v>
      </c>
      <c r="K168">
        <v>1946.1304</v>
      </c>
      <c r="L168">
        <v>0</v>
      </c>
      <c r="M168">
        <v>14850460</v>
      </c>
      <c r="N168">
        <v>6554845</v>
      </c>
      <c r="O168">
        <v>0</v>
      </c>
      <c r="P168">
        <v>19258.143</v>
      </c>
      <c r="Q168">
        <v>4264935</v>
      </c>
      <c r="R168">
        <v>2509035.2000000002</v>
      </c>
      <c r="S168">
        <v>4312.2602999999999</v>
      </c>
      <c r="T168">
        <v>0</v>
      </c>
      <c r="U168">
        <v>921.18579999999997</v>
      </c>
      <c r="V168">
        <v>1289515.3999999999</v>
      </c>
      <c r="W168">
        <v>154702.70000000001</v>
      </c>
      <c r="X168">
        <v>0</v>
      </c>
      <c r="Y168">
        <v>14797524</v>
      </c>
      <c r="Z168">
        <v>52936</v>
      </c>
      <c r="AA168">
        <v>0.36</v>
      </c>
      <c r="AB168">
        <f t="shared" si="2"/>
        <v>-152756.56960000002</v>
      </c>
    </row>
    <row r="169" spans="1:28" x14ac:dyDescent="0.25">
      <c r="A169" s="1">
        <v>36199</v>
      </c>
      <c r="B169">
        <v>449305.28</v>
      </c>
      <c r="C169">
        <v>0</v>
      </c>
      <c r="D169">
        <v>0</v>
      </c>
      <c r="E169">
        <v>6502892.5</v>
      </c>
      <c r="F169">
        <v>7698117.5</v>
      </c>
      <c r="G169">
        <v>280738.44</v>
      </c>
      <c r="H169">
        <v>4004455.2</v>
      </c>
      <c r="I169">
        <v>0</v>
      </c>
      <c r="J169">
        <v>0</v>
      </c>
      <c r="K169">
        <v>1956.6925000000001</v>
      </c>
      <c r="L169">
        <v>0</v>
      </c>
      <c r="M169">
        <v>18937466</v>
      </c>
      <c r="N169">
        <v>10729912</v>
      </c>
      <c r="O169">
        <v>0</v>
      </c>
      <c r="P169">
        <v>19261.261999999999</v>
      </c>
      <c r="Q169">
        <v>4270217.5</v>
      </c>
      <c r="R169">
        <v>2365786.2000000002</v>
      </c>
      <c r="S169">
        <v>2877.7815000000001</v>
      </c>
      <c r="T169">
        <v>0</v>
      </c>
      <c r="U169">
        <v>2975.5844999999999</v>
      </c>
      <c r="V169">
        <v>1355230.2</v>
      </c>
      <c r="W169">
        <v>154815.53</v>
      </c>
      <c r="X169">
        <v>0</v>
      </c>
      <c r="Y169">
        <v>18901076</v>
      </c>
      <c r="Z169">
        <v>36390</v>
      </c>
      <c r="AA169">
        <v>0.19</v>
      </c>
      <c r="AB169">
        <f t="shared" si="2"/>
        <v>-152858.83749999999</v>
      </c>
    </row>
    <row r="170" spans="1:28" x14ac:dyDescent="0.25">
      <c r="A170" s="1">
        <v>36200</v>
      </c>
      <c r="B170">
        <v>968747.7</v>
      </c>
      <c r="C170">
        <v>0</v>
      </c>
      <c r="D170">
        <v>0</v>
      </c>
      <c r="E170">
        <v>6508552.5</v>
      </c>
      <c r="F170">
        <v>4515079.5</v>
      </c>
      <c r="G170">
        <v>276324.75</v>
      </c>
      <c r="H170">
        <v>4406264.5</v>
      </c>
      <c r="I170">
        <v>0</v>
      </c>
      <c r="J170">
        <v>0</v>
      </c>
      <c r="K170">
        <v>2054.0435000000002</v>
      </c>
      <c r="L170">
        <v>0</v>
      </c>
      <c r="M170">
        <v>16677024</v>
      </c>
      <c r="N170">
        <v>7494930</v>
      </c>
      <c r="O170">
        <v>0</v>
      </c>
      <c r="P170">
        <v>19260.365000000002</v>
      </c>
      <c r="Q170">
        <v>4273498.5</v>
      </c>
      <c r="R170">
        <v>3346719.5</v>
      </c>
      <c r="S170">
        <v>4121.8236999999999</v>
      </c>
      <c r="T170">
        <v>0</v>
      </c>
      <c r="U170">
        <v>3030.886</v>
      </c>
      <c r="V170">
        <v>1357802.1</v>
      </c>
      <c r="W170">
        <v>155036.04999999999</v>
      </c>
      <c r="X170">
        <v>0</v>
      </c>
      <c r="Y170">
        <v>16654399</v>
      </c>
      <c r="Z170">
        <v>22625</v>
      </c>
      <c r="AA170">
        <v>0.14000000000000001</v>
      </c>
      <c r="AB170">
        <f t="shared" si="2"/>
        <v>-152982.00649999999</v>
      </c>
    </row>
    <row r="171" spans="1:28" x14ac:dyDescent="0.25">
      <c r="A171" s="1">
        <v>36201</v>
      </c>
      <c r="B171">
        <v>489022.71999999997</v>
      </c>
      <c r="C171">
        <v>0</v>
      </c>
      <c r="D171">
        <v>0</v>
      </c>
      <c r="E171">
        <v>6501013.5</v>
      </c>
      <c r="F171">
        <v>4781726.5</v>
      </c>
      <c r="G171">
        <v>280733.59999999998</v>
      </c>
      <c r="H171">
        <v>4897970.5</v>
      </c>
      <c r="I171">
        <v>0</v>
      </c>
      <c r="J171">
        <v>0</v>
      </c>
      <c r="K171">
        <v>1948.4855</v>
      </c>
      <c r="L171">
        <v>0</v>
      </c>
      <c r="M171">
        <v>16952414</v>
      </c>
      <c r="N171">
        <v>8122316</v>
      </c>
      <c r="O171">
        <v>0</v>
      </c>
      <c r="P171">
        <v>19263.91</v>
      </c>
      <c r="Q171">
        <v>4276409</v>
      </c>
      <c r="R171">
        <v>2955850.5</v>
      </c>
      <c r="S171">
        <v>8247.0249999999996</v>
      </c>
      <c r="T171">
        <v>0</v>
      </c>
      <c r="U171">
        <v>2797.0783999999999</v>
      </c>
      <c r="V171">
        <v>1393317.4</v>
      </c>
      <c r="W171">
        <v>155067.32999999999</v>
      </c>
      <c r="X171">
        <v>0</v>
      </c>
      <c r="Y171">
        <v>16933270</v>
      </c>
      <c r="Z171">
        <v>19144</v>
      </c>
      <c r="AA171">
        <v>0.11</v>
      </c>
      <c r="AB171">
        <f t="shared" si="2"/>
        <v>-153118.84449999998</v>
      </c>
    </row>
    <row r="172" spans="1:28" x14ac:dyDescent="0.25">
      <c r="A172" s="1">
        <v>36202</v>
      </c>
      <c r="B172">
        <v>2438794</v>
      </c>
      <c r="C172">
        <v>0</v>
      </c>
      <c r="D172">
        <v>0</v>
      </c>
      <c r="E172">
        <v>6508594</v>
      </c>
      <c r="F172">
        <v>1566091.8</v>
      </c>
      <c r="G172">
        <v>196616.5</v>
      </c>
      <c r="H172">
        <v>4972989</v>
      </c>
      <c r="I172">
        <v>0</v>
      </c>
      <c r="J172">
        <v>0</v>
      </c>
      <c r="K172">
        <v>1856.2886000000001</v>
      </c>
      <c r="L172">
        <v>0</v>
      </c>
      <c r="M172">
        <v>15684941</v>
      </c>
      <c r="N172">
        <v>4860169</v>
      </c>
      <c r="O172">
        <v>0</v>
      </c>
      <c r="P172">
        <v>19266.224999999999</v>
      </c>
      <c r="Q172">
        <v>4279297.5</v>
      </c>
      <c r="R172">
        <v>4970060</v>
      </c>
      <c r="S172">
        <v>37270.832000000002</v>
      </c>
      <c r="T172">
        <v>0</v>
      </c>
      <c r="U172">
        <v>3275.8957999999998</v>
      </c>
      <c r="V172">
        <v>1354689.5</v>
      </c>
      <c r="W172">
        <v>155065.51999999999</v>
      </c>
      <c r="X172">
        <v>0</v>
      </c>
      <c r="Y172">
        <v>15679094</v>
      </c>
      <c r="Z172">
        <v>5847</v>
      </c>
      <c r="AA172">
        <v>0.04</v>
      </c>
      <c r="AB172">
        <f t="shared" si="2"/>
        <v>-153209.23139999999</v>
      </c>
    </row>
    <row r="173" spans="1:28" x14ac:dyDescent="0.25">
      <c r="A173" s="1">
        <v>36203</v>
      </c>
      <c r="B173">
        <v>1515325.2</v>
      </c>
      <c r="C173">
        <v>0</v>
      </c>
      <c r="D173">
        <v>0</v>
      </c>
      <c r="E173">
        <v>6506724</v>
      </c>
      <c r="F173">
        <v>1626170.8</v>
      </c>
      <c r="G173">
        <v>178348.42</v>
      </c>
      <c r="H173">
        <v>4527872</v>
      </c>
      <c r="I173">
        <v>0</v>
      </c>
      <c r="J173">
        <v>0</v>
      </c>
      <c r="K173">
        <v>1823.5588</v>
      </c>
      <c r="L173">
        <v>0</v>
      </c>
      <c r="M173">
        <v>14356264</v>
      </c>
      <c r="N173">
        <v>4308371.5</v>
      </c>
      <c r="O173">
        <v>0</v>
      </c>
      <c r="P173">
        <v>19268.826000000001</v>
      </c>
      <c r="Q173">
        <v>4282320.5</v>
      </c>
      <c r="R173">
        <v>4172908.5</v>
      </c>
      <c r="S173">
        <v>35384.847999999998</v>
      </c>
      <c r="T173">
        <v>0</v>
      </c>
      <c r="U173">
        <v>5515.4652999999998</v>
      </c>
      <c r="V173">
        <v>1365985.6</v>
      </c>
      <c r="W173">
        <v>155104.5</v>
      </c>
      <c r="X173">
        <v>0</v>
      </c>
      <c r="Y173">
        <v>14344860</v>
      </c>
      <c r="Z173">
        <v>11404</v>
      </c>
      <c r="AA173">
        <v>0.08</v>
      </c>
      <c r="AB173">
        <f t="shared" si="2"/>
        <v>-153280.9412</v>
      </c>
    </row>
    <row r="174" spans="1:28" x14ac:dyDescent="0.25">
      <c r="A174" s="1">
        <v>36204</v>
      </c>
      <c r="B174">
        <v>1779171.5</v>
      </c>
      <c r="C174">
        <v>0</v>
      </c>
      <c r="D174">
        <v>0</v>
      </c>
      <c r="E174">
        <v>6507352</v>
      </c>
      <c r="F174">
        <v>1251521.2</v>
      </c>
      <c r="G174">
        <v>155874.03</v>
      </c>
      <c r="H174">
        <v>4065774.5</v>
      </c>
      <c r="I174">
        <v>0</v>
      </c>
      <c r="J174">
        <v>0</v>
      </c>
      <c r="K174">
        <v>1782.0640000000001</v>
      </c>
      <c r="L174">
        <v>0</v>
      </c>
      <c r="M174">
        <v>13761476</v>
      </c>
      <c r="N174">
        <v>3430138</v>
      </c>
      <c r="O174">
        <v>0</v>
      </c>
      <c r="P174">
        <v>19273.616999999998</v>
      </c>
      <c r="Q174">
        <v>4283282</v>
      </c>
      <c r="R174">
        <v>4459968</v>
      </c>
      <c r="S174">
        <v>41507.707000000002</v>
      </c>
      <c r="T174">
        <v>0</v>
      </c>
      <c r="U174">
        <v>10045.798000000001</v>
      </c>
      <c r="V174">
        <v>1360320.2</v>
      </c>
      <c r="W174">
        <v>155112.17000000001</v>
      </c>
      <c r="X174">
        <v>0</v>
      </c>
      <c r="Y174">
        <v>13759648</v>
      </c>
      <c r="Z174">
        <v>1828</v>
      </c>
      <c r="AA174">
        <v>0.01</v>
      </c>
      <c r="AB174">
        <f t="shared" si="2"/>
        <v>-153330.106</v>
      </c>
    </row>
    <row r="175" spans="1:28" x14ac:dyDescent="0.25">
      <c r="A175" s="1">
        <v>36205</v>
      </c>
      <c r="B175">
        <v>1276939.2</v>
      </c>
      <c r="C175">
        <v>0</v>
      </c>
      <c r="D175">
        <v>0</v>
      </c>
      <c r="E175">
        <v>6507058.5</v>
      </c>
      <c r="F175">
        <v>1259519.2</v>
      </c>
      <c r="G175">
        <v>148736.79999999999</v>
      </c>
      <c r="H175">
        <v>3805813</v>
      </c>
      <c r="I175">
        <v>0</v>
      </c>
      <c r="J175">
        <v>0</v>
      </c>
      <c r="K175">
        <v>1731.6703</v>
      </c>
      <c r="L175">
        <v>0</v>
      </c>
      <c r="M175">
        <v>12999799</v>
      </c>
      <c r="N175">
        <v>3092049.5</v>
      </c>
      <c r="O175">
        <v>0</v>
      </c>
      <c r="P175">
        <v>19278.796999999999</v>
      </c>
      <c r="Q175">
        <v>4284396.5</v>
      </c>
      <c r="R175">
        <v>4040605.5</v>
      </c>
      <c r="S175">
        <v>39928.491999999998</v>
      </c>
      <c r="T175">
        <v>0</v>
      </c>
      <c r="U175">
        <v>1420.1579999999999</v>
      </c>
      <c r="V175">
        <v>1366429.5</v>
      </c>
      <c r="W175">
        <v>155097.70000000001</v>
      </c>
      <c r="X175">
        <v>0</v>
      </c>
      <c r="Y175">
        <v>12999206</v>
      </c>
      <c r="Z175">
        <v>593</v>
      </c>
      <c r="AA175">
        <v>0</v>
      </c>
      <c r="AB175">
        <f t="shared" si="2"/>
        <v>-153366.02970000001</v>
      </c>
    </row>
    <row r="176" spans="1:28" x14ac:dyDescent="0.25">
      <c r="A176" s="1">
        <v>36206</v>
      </c>
      <c r="B176">
        <v>1031671.7</v>
      </c>
      <c r="C176">
        <v>0</v>
      </c>
      <c r="D176">
        <v>0</v>
      </c>
      <c r="E176">
        <v>6506658.5</v>
      </c>
      <c r="F176">
        <v>1267722.5</v>
      </c>
      <c r="G176">
        <v>147252.67000000001</v>
      </c>
      <c r="H176">
        <v>3586639.5</v>
      </c>
      <c r="I176">
        <v>0</v>
      </c>
      <c r="J176">
        <v>0</v>
      </c>
      <c r="K176">
        <v>1691.883</v>
      </c>
      <c r="L176">
        <v>0</v>
      </c>
      <c r="M176">
        <v>12541636</v>
      </c>
      <c r="N176">
        <v>2814808.8</v>
      </c>
      <c r="O176">
        <v>0</v>
      </c>
      <c r="P176">
        <v>19281.096000000001</v>
      </c>
      <c r="Q176">
        <v>4285314</v>
      </c>
      <c r="R176">
        <v>3850994.5</v>
      </c>
      <c r="S176">
        <v>43382.81</v>
      </c>
      <c r="T176">
        <v>0</v>
      </c>
      <c r="U176">
        <v>1137.7994000000001</v>
      </c>
      <c r="V176">
        <v>1371090.6</v>
      </c>
      <c r="W176">
        <v>155103.62</v>
      </c>
      <c r="X176">
        <v>0</v>
      </c>
      <c r="Y176">
        <v>12541114</v>
      </c>
      <c r="Z176">
        <v>522</v>
      </c>
      <c r="AA176">
        <v>0</v>
      </c>
      <c r="AB176">
        <f t="shared" si="2"/>
        <v>-153411.73699999999</v>
      </c>
    </row>
    <row r="177" spans="1:28" x14ac:dyDescent="0.25">
      <c r="A177" s="1">
        <v>36220</v>
      </c>
      <c r="B177">
        <v>583824.06000000006</v>
      </c>
      <c r="C177">
        <v>0</v>
      </c>
      <c r="D177">
        <v>0</v>
      </c>
      <c r="E177">
        <v>6500327.5</v>
      </c>
      <c r="F177">
        <v>1545044.4</v>
      </c>
      <c r="G177">
        <v>163994.84</v>
      </c>
      <c r="H177">
        <v>4131615.8</v>
      </c>
      <c r="I177">
        <v>0</v>
      </c>
      <c r="J177">
        <v>0</v>
      </c>
      <c r="K177">
        <v>1722.7695000000001</v>
      </c>
      <c r="L177">
        <v>0</v>
      </c>
      <c r="M177">
        <v>12926530</v>
      </c>
      <c r="N177">
        <v>3205559.8</v>
      </c>
      <c r="O177">
        <v>0</v>
      </c>
      <c r="P177">
        <v>19311.008000000002</v>
      </c>
      <c r="Q177">
        <v>4292187</v>
      </c>
      <c r="R177">
        <v>3739214.2</v>
      </c>
      <c r="S177">
        <v>29813.758000000002</v>
      </c>
      <c r="T177">
        <v>0</v>
      </c>
      <c r="U177">
        <v>2165.0839999999998</v>
      </c>
      <c r="V177">
        <v>1476603.9</v>
      </c>
      <c r="W177">
        <v>155427.98000000001</v>
      </c>
      <c r="X177">
        <v>0</v>
      </c>
      <c r="Y177">
        <v>12920283</v>
      </c>
      <c r="Z177">
        <v>6247</v>
      </c>
      <c r="AA177">
        <v>0.05</v>
      </c>
      <c r="AB177">
        <f t="shared" si="2"/>
        <v>-153705.21050000002</v>
      </c>
    </row>
    <row r="178" spans="1:28" x14ac:dyDescent="0.25">
      <c r="A178" s="1">
        <v>36251</v>
      </c>
      <c r="B178">
        <v>614474.1</v>
      </c>
      <c r="C178">
        <v>0</v>
      </c>
      <c r="D178">
        <v>0</v>
      </c>
      <c r="E178">
        <v>6511505</v>
      </c>
      <c r="F178">
        <v>1191466.2</v>
      </c>
      <c r="G178">
        <v>158760.97</v>
      </c>
      <c r="H178">
        <v>2792598</v>
      </c>
      <c r="I178">
        <v>0</v>
      </c>
      <c r="J178">
        <v>0</v>
      </c>
      <c r="K178">
        <v>1611.1624999999999</v>
      </c>
      <c r="L178">
        <v>0</v>
      </c>
      <c r="M178">
        <v>11270415</v>
      </c>
      <c r="N178">
        <v>1739287.1</v>
      </c>
      <c r="O178">
        <v>0</v>
      </c>
      <c r="P178">
        <v>19309.768</v>
      </c>
      <c r="Q178">
        <v>4280816.5</v>
      </c>
      <c r="R178">
        <v>3579933.5</v>
      </c>
      <c r="S178">
        <v>44589.042999999998</v>
      </c>
      <c r="T178">
        <v>0</v>
      </c>
      <c r="U178">
        <v>3466.3008</v>
      </c>
      <c r="V178">
        <v>1444564.4</v>
      </c>
      <c r="W178">
        <v>152337.54999999999</v>
      </c>
      <c r="X178">
        <v>0</v>
      </c>
      <c r="Y178">
        <v>11264304</v>
      </c>
      <c r="Z178">
        <v>6111</v>
      </c>
      <c r="AA178">
        <v>0.05</v>
      </c>
      <c r="AB178">
        <f t="shared" si="2"/>
        <v>-150726.38749999998</v>
      </c>
    </row>
    <row r="179" spans="1:28" x14ac:dyDescent="0.25">
      <c r="A179" s="1">
        <v>36281</v>
      </c>
      <c r="B179">
        <v>1496797.9</v>
      </c>
      <c r="C179">
        <v>0</v>
      </c>
      <c r="D179">
        <v>0</v>
      </c>
      <c r="E179">
        <v>6526207.5</v>
      </c>
      <c r="F179">
        <v>462152.4</v>
      </c>
      <c r="G179">
        <v>160753.72</v>
      </c>
      <c r="H179">
        <v>1539266.5</v>
      </c>
      <c r="I179">
        <v>0</v>
      </c>
      <c r="J179">
        <v>0</v>
      </c>
      <c r="K179">
        <v>1513.575</v>
      </c>
      <c r="L179">
        <v>0</v>
      </c>
      <c r="M179">
        <v>10186692</v>
      </c>
      <c r="N179">
        <v>712656.2</v>
      </c>
      <c r="O179">
        <v>0</v>
      </c>
      <c r="P179">
        <v>22975.393</v>
      </c>
      <c r="Q179">
        <v>4266022</v>
      </c>
      <c r="R179">
        <v>3474075.5</v>
      </c>
      <c r="S179">
        <v>31928.055</v>
      </c>
      <c r="T179">
        <v>0</v>
      </c>
      <c r="U179">
        <v>137563.62</v>
      </c>
      <c r="V179">
        <v>1371514.4</v>
      </c>
      <c r="W179">
        <v>164085.10999999999</v>
      </c>
      <c r="X179">
        <v>0</v>
      </c>
      <c r="Y179">
        <v>10180820</v>
      </c>
      <c r="Z179">
        <v>5872</v>
      </c>
      <c r="AA179">
        <v>0.06</v>
      </c>
      <c r="AB179">
        <f t="shared" si="2"/>
        <v>-162571.53499999997</v>
      </c>
    </row>
    <row r="180" spans="1:28" x14ac:dyDescent="0.25">
      <c r="A180" s="1">
        <v>36312</v>
      </c>
      <c r="B180">
        <v>1650423.9</v>
      </c>
      <c r="C180">
        <v>0</v>
      </c>
      <c r="D180">
        <v>0</v>
      </c>
      <c r="E180">
        <v>6549643</v>
      </c>
      <c r="F180">
        <v>439069.6</v>
      </c>
      <c r="G180">
        <v>182349.47</v>
      </c>
      <c r="H180">
        <v>1022461.1</v>
      </c>
      <c r="I180">
        <v>0</v>
      </c>
      <c r="J180">
        <v>0</v>
      </c>
      <c r="K180">
        <v>1462.4545000000001</v>
      </c>
      <c r="L180">
        <v>0</v>
      </c>
      <c r="M180">
        <v>9845409</v>
      </c>
      <c r="N180">
        <v>385517.16</v>
      </c>
      <c r="O180">
        <v>0</v>
      </c>
      <c r="P180">
        <v>32222.155999999999</v>
      </c>
      <c r="Q180">
        <v>4237901.5</v>
      </c>
      <c r="R180">
        <v>3025930</v>
      </c>
      <c r="S180">
        <v>19378.576000000001</v>
      </c>
      <c r="T180">
        <v>0</v>
      </c>
      <c r="U180">
        <v>549814.4</v>
      </c>
      <c r="V180">
        <v>1264069.2</v>
      </c>
      <c r="W180">
        <v>228208.9</v>
      </c>
      <c r="X180">
        <v>111617.03</v>
      </c>
      <c r="Y180">
        <v>9854659</v>
      </c>
      <c r="Z180">
        <v>-9250</v>
      </c>
      <c r="AA180">
        <v>-0.09</v>
      </c>
      <c r="AB180">
        <f t="shared" si="2"/>
        <v>-226746.4455</v>
      </c>
    </row>
    <row r="181" spans="1:28" x14ac:dyDescent="0.25">
      <c r="A181" s="1">
        <v>36342</v>
      </c>
      <c r="B181">
        <v>1900470</v>
      </c>
      <c r="C181">
        <v>0</v>
      </c>
      <c r="D181">
        <v>0</v>
      </c>
      <c r="E181">
        <v>6568940</v>
      </c>
      <c r="F181">
        <v>459684.66</v>
      </c>
      <c r="G181">
        <v>178487.02</v>
      </c>
      <c r="H181">
        <v>805483.3</v>
      </c>
      <c r="I181">
        <v>0</v>
      </c>
      <c r="J181">
        <v>0</v>
      </c>
      <c r="K181">
        <v>1457.0953</v>
      </c>
      <c r="L181">
        <v>0</v>
      </c>
      <c r="M181">
        <v>9914522</v>
      </c>
      <c r="N181">
        <v>246226.7</v>
      </c>
      <c r="O181">
        <v>0</v>
      </c>
      <c r="P181">
        <v>40479.714999999997</v>
      </c>
      <c r="Q181">
        <v>4223353.5</v>
      </c>
      <c r="R181">
        <v>2771861.2</v>
      </c>
      <c r="S181">
        <v>13991.584999999999</v>
      </c>
      <c r="T181">
        <v>0</v>
      </c>
      <c r="U181">
        <v>1075925.6000000001</v>
      </c>
      <c r="V181">
        <v>1180256.1000000001</v>
      </c>
      <c r="W181">
        <v>249467.88</v>
      </c>
      <c r="X181">
        <v>133919.6</v>
      </c>
      <c r="Y181">
        <v>9935482</v>
      </c>
      <c r="Z181">
        <v>-20960</v>
      </c>
      <c r="AA181">
        <v>-0.21</v>
      </c>
      <c r="AB181">
        <f t="shared" si="2"/>
        <v>-248010.78470000002</v>
      </c>
    </row>
    <row r="182" spans="1:28" x14ac:dyDescent="0.25">
      <c r="A182" s="1">
        <v>36373</v>
      </c>
      <c r="B182">
        <v>1326403.8999999999</v>
      </c>
      <c r="C182">
        <v>0</v>
      </c>
      <c r="D182">
        <v>0</v>
      </c>
      <c r="E182">
        <v>6576007</v>
      </c>
      <c r="F182">
        <v>464997.22</v>
      </c>
      <c r="G182">
        <v>181477.61</v>
      </c>
      <c r="H182">
        <v>670045</v>
      </c>
      <c r="I182">
        <v>0</v>
      </c>
      <c r="J182">
        <v>0</v>
      </c>
      <c r="K182">
        <v>1434.6416999999999</v>
      </c>
      <c r="L182">
        <v>0</v>
      </c>
      <c r="M182">
        <v>9220366</v>
      </c>
      <c r="N182">
        <v>171111.7</v>
      </c>
      <c r="O182">
        <v>0</v>
      </c>
      <c r="P182">
        <v>45844.23</v>
      </c>
      <c r="Q182">
        <v>4215339.5</v>
      </c>
      <c r="R182">
        <v>2668342.2000000002</v>
      </c>
      <c r="S182">
        <v>15347.412</v>
      </c>
      <c r="T182">
        <v>0</v>
      </c>
      <c r="U182">
        <v>610459.56000000006</v>
      </c>
      <c r="V182">
        <v>1134389.6000000001</v>
      </c>
      <c r="W182">
        <v>282981.44</v>
      </c>
      <c r="X182">
        <v>115795</v>
      </c>
      <c r="Y182">
        <v>9259611</v>
      </c>
      <c r="Z182">
        <v>-39245</v>
      </c>
      <c r="AA182">
        <v>-0.42</v>
      </c>
      <c r="AB182">
        <f t="shared" si="2"/>
        <v>-281546.79830000002</v>
      </c>
    </row>
    <row r="183" spans="1:28" x14ac:dyDescent="0.25">
      <c r="A183" s="1">
        <v>36404</v>
      </c>
      <c r="B183">
        <v>1106367.8</v>
      </c>
      <c r="C183">
        <v>0</v>
      </c>
      <c r="D183">
        <v>0</v>
      </c>
      <c r="E183">
        <v>6574016.5</v>
      </c>
      <c r="F183">
        <v>466467.1</v>
      </c>
      <c r="G183">
        <v>179697.11</v>
      </c>
      <c r="H183">
        <v>584404.9</v>
      </c>
      <c r="I183">
        <v>0</v>
      </c>
      <c r="J183">
        <v>0</v>
      </c>
      <c r="K183">
        <v>1415.8723</v>
      </c>
      <c r="L183">
        <v>0</v>
      </c>
      <c r="M183">
        <v>8912369</v>
      </c>
      <c r="N183">
        <v>170685.3</v>
      </c>
      <c r="O183">
        <v>0</v>
      </c>
      <c r="P183">
        <v>45884.27</v>
      </c>
      <c r="Q183">
        <v>4212604.5</v>
      </c>
      <c r="R183">
        <v>2596142.2000000002</v>
      </c>
      <c r="S183">
        <v>18816.006000000001</v>
      </c>
      <c r="T183">
        <v>0</v>
      </c>
      <c r="U183">
        <v>414216.5</v>
      </c>
      <c r="V183">
        <v>1106134.8999999999</v>
      </c>
      <c r="W183">
        <v>262330.90000000002</v>
      </c>
      <c r="X183">
        <v>111176.44500000001</v>
      </c>
      <c r="Y183">
        <v>8937990</v>
      </c>
      <c r="Z183">
        <v>-25621</v>
      </c>
      <c r="AA183">
        <v>-0.28999999999999998</v>
      </c>
      <c r="AB183">
        <f t="shared" si="2"/>
        <v>-260915.02770000004</v>
      </c>
    </row>
    <row r="184" spans="1:28" x14ac:dyDescent="0.25">
      <c r="A184" s="1">
        <v>36434</v>
      </c>
      <c r="B184">
        <v>1070855</v>
      </c>
      <c r="C184">
        <v>0</v>
      </c>
      <c r="D184">
        <v>0</v>
      </c>
      <c r="E184">
        <v>6569603.5</v>
      </c>
      <c r="F184">
        <v>463521.9</v>
      </c>
      <c r="G184">
        <v>179120.52</v>
      </c>
      <c r="H184">
        <v>512381.3</v>
      </c>
      <c r="I184">
        <v>0</v>
      </c>
      <c r="J184">
        <v>0</v>
      </c>
      <c r="K184">
        <v>1410.7732000000001</v>
      </c>
      <c r="L184">
        <v>0</v>
      </c>
      <c r="M184">
        <v>8796893</v>
      </c>
      <c r="N184">
        <v>97950.85</v>
      </c>
      <c r="O184">
        <v>0</v>
      </c>
      <c r="P184">
        <v>41389.483999999997</v>
      </c>
      <c r="Q184">
        <v>4211989.5</v>
      </c>
      <c r="R184">
        <v>2548899.5</v>
      </c>
      <c r="S184">
        <v>18450.453000000001</v>
      </c>
      <c r="T184">
        <v>0</v>
      </c>
      <c r="U184">
        <v>455689.22</v>
      </c>
      <c r="V184">
        <v>1089423</v>
      </c>
      <c r="W184">
        <v>240033.86</v>
      </c>
      <c r="X184">
        <v>107739.59</v>
      </c>
      <c r="Y184">
        <v>8811566</v>
      </c>
      <c r="Z184">
        <v>-14673</v>
      </c>
      <c r="AA184">
        <v>-0.17</v>
      </c>
      <c r="AB184">
        <f t="shared" si="2"/>
        <v>-238623.08679999999</v>
      </c>
    </row>
    <row r="185" spans="1:28" x14ac:dyDescent="0.25">
      <c r="A185" s="1">
        <v>36465</v>
      </c>
      <c r="B185">
        <v>881541.5</v>
      </c>
      <c r="C185">
        <v>0</v>
      </c>
      <c r="D185">
        <v>0</v>
      </c>
      <c r="E185">
        <v>6559281.5</v>
      </c>
      <c r="F185">
        <v>501022.28</v>
      </c>
      <c r="G185">
        <v>174152.58</v>
      </c>
      <c r="H185">
        <v>464673</v>
      </c>
      <c r="I185">
        <v>0</v>
      </c>
      <c r="J185">
        <v>0</v>
      </c>
      <c r="K185">
        <v>1432.4869000000001</v>
      </c>
      <c r="L185">
        <v>0</v>
      </c>
      <c r="M185">
        <v>8582103</v>
      </c>
      <c r="N185">
        <v>212212.22</v>
      </c>
      <c r="O185">
        <v>0</v>
      </c>
      <c r="P185">
        <v>32929.800000000003</v>
      </c>
      <c r="Q185">
        <v>4216349.5</v>
      </c>
      <c r="R185">
        <v>2626441.2000000002</v>
      </c>
      <c r="S185">
        <v>16009.115</v>
      </c>
      <c r="T185">
        <v>0</v>
      </c>
      <c r="U185">
        <v>183439.69</v>
      </c>
      <c r="V185">
        <v>1091687</v>
      </c>
      <c r="W185">
        <v>219152.78</v>
      </c>
      <c r="X185">
        <v>1669.6668999999999</v>
      </c>
      <c r="Y185">
        <v>8599891</v>
      </c>
      <c r="Z185">
        <v>-17788</v>
      </c>
      <c r="AA185">
        <v>-0.21</v>
      </c>
      <c r="AB185">
        <f t="shared" si="2"/>
        <v>-217720.29310000001</v>
      </c>
    </row>
    <row r="186" spans="1:28" x14ac:dyDescent="0.25">
      <c r="A186" s="1">
        <v>36495</v>
      </c>
      <c r="B186">
        <v>589335</v>
      </c>
      <c r="C186">
        <v>0</v>
      </c>
      <c r="D186">
        <v>0</v>
      </c>
      <c r="E186">
        <v>6542582.5</v>
      </c>
      <c r="F186">
        <v>1645207.4</v>
      </c>
      <c r="G186">
        <v>178551.06</v>
      </c>
      <c r="H186">
        <v>849169.1</v>
      </c>
      <c r="I186">
        <v>0</v>
      </c>
      <c r="J186">
        <v>0</v>
      </c>
      <c r="K186">
        <v>1539.2982</v>
      </c>
      <c r="L186">
        <v>0</v>
      </c>
      <c r="M186">
        <v>9806384</v>
      </c>
      <c r="N186">
        <v>1876478.1</v>
      </c>
      <c r="O186">
        <v>0</v>
      </c>
      <c r="P186">
        <v>22829.136999999999</v>
      </c>
      <c r="Q186">
        <v>4234426</v>
      </c>
      <c r="R186">
        <v>2379781.5</v>
      </c>
      <c r="S186">
        <v>7746.0375999999997</v>
      </c>
      <c r="T186">
        <v>0</v>
      </c>
      <c r="U186">
        <v>1013.8781</v>
      </c>
      <c r="V186">
        <v>1130526.6000000001</v>
      </c>
      <c r="W186">
        <v>159730.16</v>
      </c>
      <c r="X186">
        <v>0</v>
      </c>
      <c r="Y186">
        <v>9812531</v>
      </c>
      <c r="Z186">
        <v>-6147</v>
      </c>
      <c r="AA186">
        <v>-0.06</v>
      </c>
      <c r="AB186">
        <f t="shared" si="2"/>
        <v>-158190.86180000001</v>
      </c>
    </row>
    <row r="187" spans="1:28" x14ac:dyDescent="0.25">
      <c r="A187" s="1">
        <v>36526</v>
      </c>
      <c r="B187">
        <v>768721.75</v>
      </c>
      <c r="C187">
        <v>0</v>
      </c>
      <c r="D187">
        <v>0</v>
      </c>
      <c r="E187">
        <v>6538195.5</v>
      </c>
      <c r="F187">
        <v>461531.84</v>
      </c>
      <c r="G187">
        <v>158043.67000000001</v>
      </c>
      <c r="H187">
        <v>509165.88</v>
      </c>
      <c r="I187">
        <v>0</v>
      </c>
      <c r="J187">
        <v>0</v>
      </c>
      <c r="K187">
        <v>1456.5875000000001</v>
      </c>
      <c r="L187">
        <v>0</v>
      </c>
      <c r="M187">
        <v>8437115</v>
      </c>
      <c r="N187">
        <v>188284.31</v>
      </c>
      <c r="O187">
        <v>0</v>
      </c>
      <c r="P187">
        <v>19181.213</v>
      </c>
      <c r="Q187">
        <v>4236191</v>
      </c>
      <c r="R187">
        <v>2679380.5</v>
      </c>
      <c r="S187">
        <v>14959.512000000001</v>
      </c>
      <c r="T187">
        <v>0</v>
      </c>
      <c r="U187">
        <v>13983.895</v>
      </c>
      <c r="V187">
        <v>1139206.3999999999</v>
      </c>
      <c r="W187">
        <v>151290.81</v>
      </c>
      <c r="X187">
        <v>0</v>
      </c>
      <c r="Y187">
        <v>8442478</v>
      </c>
      <c r="Z187">
        <v>-5363</v>
      </c>
      <c r="AA187">
        <v>-0.06</v>
      </c>
      <c r="AB187">
        <f t="shared" si="2"/>
        <v>-149834.2225</v>
      </c>
    </row>
    <row r="188" spans="1:28" x14ac:dyDescent="0.25">
      <c r="A188" s="1">
        <v>36557</v>
      </c>
      <c r="B188">
        <v>495937.3</v>
      </c>
      <c r="C188">
        <v>0</v>
      </c>
      <c r="D188">
        <v>0</v>
      </c>
      <c r="E188">
        <v>6520504</v>
      </c>
      <c r="F188">
        <v>2907761</v>
      </c>
      <c r="G188">
        <v>206973.22</v>
      </c>
      <c r="H188">
        <v>2991643.2</v>
      </c>
      <c r="I188">
        <v>0</v>
      </c>
      <c r="J188">
        <v>0</v>
      </c>
      <c r="K188">
        <v>1643.3217</v>
      </c>
      <c r="L188">
        <v>0</v>
      </c>
      <c r="M188">
        <v>13124461</v>
      </c>
      <c r="N188">
        <v>4660484.5</v>
      </c>
      <c r="O188">
        <v>0</v>
      </c>
      <c r="P188">
        <v>19257.544999999998</v>
      </c>
      <c r="Q188">
        <v>4266035.5</v>
      </c>
      <c r="R188">
        <v>2791672</v>
      </c>
      <c r="S188">
        <v>12535.645</v>
      </c>
      <c r="T188">
        <v>0</v>
      </c>
      <c r="U188">
        <v>774.45410000000004</v>
      </c>
      <c r="V188">
        <v>1220535</v>
      </c>
      <c r="W188">
        <v>151805.69</v>
      </c>
      <c r="X188">
        <v>0</v>
      </c>
      <c r="Y188">
        <v>13123101</v>
      </c>
      <c r="Z188">
        <v>1360</v>
      </c>
      <c r="AA188">
        <v>0.01</v>
      </c>
      <c r="AB188">
        <f t="shared" si="2"/>
        <v>-150162.3683</v>
      </c>
    </row>
    <row r="189" spans="1:28" x14ac:dyDescent="0.25">
      <c r="A189" s="1">
        <v>36571</v>
      </c>
      <c r="B189">
        <v>491333.47</v>
      </c>
      <c r="C189">
        <v>0</v>
      </c>
      <c r="D189">
        <v>0</v>
      </c>
      <c r="E189">
        <v>6485643.5</v>
      </c>
      <c r="F189">
        <v>5497624.5</v>
      </c>
      <c r="G189">
        <v>346254.94</v>
      </c>
      <c r="H189">
        <v>5834600.5</v>
      </c>
      <c r="I189">
        <v>0</v>
      </c>
      <c r="J189">
        <v>0</v>
      </c>
      <c r="K189">
        <v>2098.7060000000001</v>
      </c>
      <c r="L189">
        <v>0</v>
      </c>
      <c r="M189">
        <v>18657556</v>
      </c>
      <c r="N189">
        <v>9809048</v>
      </c>
      <c r="O189">
        <v>0</v>
      </c>
      <c r="P189">
        <v>19280.370999999999</v>
      </c>
      <c r="Q189">
        <v>4303798</v>
      </c>
      <c r="R189">
        <v>2895621.8</v>
      </c>
      <c r="S189">
        <v>5051.6270000000004</v>
      </c>
      <c r="T189">
        <v>0</v>
      </c>
      <c r="U189">
        <v>7015.5663999999997</v>
      </c>
      <c r="V189">
        <v>1397321.6</v>
      </c>
      <c r="W189">
        <v>149818.42000000001</v>
      </c>
      <c r="X189">
        <v>0</v>
      </c>
      <c r="Y189">
        <v>18586956</v>
      </c>
      <c r="Z189">
        <v>70600</v>
      </c>
      <c r="AA189">
        <v>0.38</v>
      </c>
      <c r="AB189">
        <f t="shared" si="2"/>
        <v>-147719.71400000001</v>
      </c>
    </row>
    <row r="190" spans="1:28" x14ac:dyDescent="0.25">
      <c r="A190" s="1">
        <v>36586</v>
      </c>
      <c r="B190">
        <v>651275.43999999994</v>
      </c>
      <c r="C190">
        <v>0</v>
      </c>
      <c r="D190">
        <v>0</v>
      </c>
      <c r="E190">
        <v>6478222.5</v>
      </c>
      <c r="F190">
        <v>3646215.2</v>
      </c>
      <c r="G190">
        <v>244580.89</v>
      </c>
      <c r="H190">
        <v>5534190.5</v>
      </c>
      <c r="I190">
        <v>0</v>
      </c>
      <c r="J190">
        <v>0</v>
      </c>
      <c r="K190">
        <v>1949.7144000000001</v>
      </c>
      <c r="L190">
        <v>0</v>
      </c>
      <c r="M190">
        <v>16556434</v>
      </c>
      <c r="N190">
        <v>6918046</v>
      </c>
      <c r="O190">
        <v>0</v>
      </c>
      <c r="P190">
        <v>19318.506000000001</v>
      </c>
      <c r="Q190">
        <v>4320770</v>
      </c>
      <c r="R190">
        <v>3612132</v>
      </c>
      <c r="S190">
        <v>11115.966</v>
      </c>
      <c r="T190">
        <v>0</v>
      </c>
      <c r="U190">
        <v>1911.0425</v>
      </c>
      <c r="V190">
        <v>1512650.2</v>
      </c>
      <c r="W190">
        <v>150272.53</v>
      </c>
      <c r="X190">
        <v>0</v>
      </c>
      <c r="Y190">
        <v>16546216</v>
      </c>
      <c r="Z190">
        <v>10218</v>
      </c>
      <c r="AA190">
        <v>0.06</v>
      </c>
      <c r="AB190">
        <f t="shared" si="2"/>
        <v>-148322.8156</v>
      </c>
    </row>
    <row r="191" spans="1:28" x14ac:dyDescent="0.25">
      <c r="A191" s="1">
        <v>36617</v>
      </c>
      <c r="B191">
        <v>1600514.5</v>
      </c>
      <c r="C191">
        <v>0</v>
      </c>
      <c r="D191">
        <v>0</v>
      </c>
      <c r="E191">
        <v>6522679.5</v>
      </c>
      <c r="F191">
        <v>468684.66</v>
      </c>
      <c r="G191">
        <v>198270.11</v>
      </c>
      <c r="H191">
        <v>1563351.6</v>
      </c>
      <c r="I191">
        <v>0</v>
      </c>
      <c r="J191">
        <v>0</v>
      </c>
      <c r="K191">
        <v>1481.4148</v>
      </c>
      <c r="L191">
        <v>0</v>
      </c>
      <c r="M191">
        <v>10354982</v>
      </c>
      <c r="N191">
        <v>872446.25</v>
      </c>
      <c r="O191">
        <v>0</v>
      </c>
      <c r="P191">
        <v>19336.605</v>
      </c>
      <c r="Q191">
        <v>4281114.5</v>
      </c>
      <c r="R191">
        <v>3507246</v>
      </c>
      <c r="S191">
        <v>30102.89</v>
      </c>
      <c r="T191">
        <v>0</v>
      </c>
      <c r="U191">
        <v>59118.504000000001</v>
      </c>
      <c r="V191">
        <v>1372979</v>
      </c>
      <c r="W191">
        <v>211249.97</v>
      </c>
      <c r="X191">
        <v>0</v>
      </c>
      <c r="Y191">
        <v>10353595</v>
      </c>
      <c r="Z191">
        <v>1387</v>
      </c>
      <c r="AA191">
        <v>0.01</v>
      </c>
      <c r="AB191">
        <f t="shared" si="2"/>
        <v>-209768.5552</v>
      </c>
    </row>
    <row r="192" spans="1:28" x14ac:dyDescent="0.25">
      <c r="A192" s="1">
        <v>36647</v>
      </c>
      <c r="B192">
        <v>1330958.8</v>
      </c>
      <c r="C192">
        <v>0</v>
      </c>
      <c r="D192">
        <v>0</v>
      </c>
      <c r="E192">
        <v>6536167</v>
      </c>
      <c r="F192">
        <v>473977.66</v>
      </c>
      <c r="G192">
        <v>189202.27</v>
      </c>
      <c r="H192">
        <v>974491.3</v>
      </c>
      <c r="I192">
        <v>0</v>
      </c>
      <c r="J192">
        <v>0</v>
      </c>
      <c r="K192">
        <v>1488.7378000000001</v>
      </c>
      <c r="L192">
        <v>0</v>
      </c>
      <c r="M192">
        <v>9506286</v>
      </c>
      <c r="N192">
        <v>406871.1</v>
      </c>
      <c r="O192">
        <v>0</v>
      </c>
      <c r="P192">
        <v>23002.562000000002</v>
      </c>
      <c r="Q192">
        <v>4254763.5</v>
      </c>
      <c r="R192">
        <v>3139189.5</v>
      </c>
      <c r="S192">
        <v>21596.478999999999</v>
      </c>
      <c r="T192">
        <v>0</v>
      </c>
      <c r="U192">
        <v>174463.69</v>
      </c>
      <c r="V192">
        <v>1283774.6000000001</v>
      </c>
      <c r="W192">
        <v>204820.17</v>
      </c>
      <c r="X192">
        <v>13.374499999999999</v>
      </c>
      <c r="Y192">
        <v>9508494</v>
      </c>
      <c r="Z192">
        <v>-2208</v>
      </c>
      <c r="AA192">
        <v>-0.02</v>
      </c>
      <c r="AB192">
        <f t="shared" si="2"/>
        <v>-203331.43220000001</v>
      </c>
    </row>
    <row r="193" spans="1:28" x14ac:dyDescent="0.25">
      <c r="A193" s="1">
        <v>36678</v>
      </c>
      <c r="B193">
        <v>1558399.5</v>
      </c>
      <c r="C193">
        <v>0</v>
      </c>
      <c r="D193">
        <v>0</v>
      </c>
      <c r="E193">
        <v>6548976</v>
      </c>
      <c r="F193">
        <v>467159.62</v>
      </c>
      <c r="G193">
        <v>187272.75</v>
      </c>
      <c r="H193">
        <v>705315</v>
      </c>
      <c r="I193">
        <v>0</v>
      </c>
      <c r="J193">
        <v>0</v>
      </c>
      <c r="K193">
        <v>1450.8503000000001</v>
      </c>
      <c r="L193">
        <v>0</v>
      </c>
      <c r="M193">
        <v>9468574</v>
      </c>
      <c r="N193">
        <v>194531.06</v>
      </c>
      <c r="O193">
        <v>0</v>
      </c>
      <c r="P193">
        <v>32172.97</v>
      </c>
      <c r="Q193">
        <v>4237685</v>
      </c>
      <c r="R193">
        <v>2925705</v>
      </c>
      <c r="S193">
        <v>16287.718000000001</v>
      </c>
      <c r="T193">
        <v>0</v>
      </c>
      <c r="U193">
        <v>534897.69999999995</v>
      </c>
      <c r="V193">
        <v>1211544.1000000001</v>
      </c>
      <c r="W193">
        <v>213940.2</v>
      </c>
      <c r="X193">
        <v>104511.375</v>
      </c>
      <c r="Y193">
        <v>9471274</v>
      </c>
      <c r="Z193">
        <v>-2700</v>
      </c>
      <c r="AA193">
        <v>-0.03</v>
      </c>
      <c r="AB193">
        <f t="shared" si="2"/>
        <v>-212489.34970000002</v>
      </c>
    </row>
    <row r="194" spans="1:28" x14ac:dyDescent="0.25">
      <c r="A194" s="1">
        <v>36708</v>
      </c>
      <c r="B194">
        <v>1635422.1</v>
      </c>
      <c r="C194">
        <v>0</v>
      </c>
      <c r="D194">
        <v>0</v>
      </c>
      <c r="E194">
        <v>6566109.5</v>
      </c>
      <c r="F194">
        <v>465563.75</v>
      </c>
      <c r="G194">
        <v>180026.11</v>
      </c>
      <c r="H194">
        <v>567818.1</v>
      </c>
      <c r="I194">
        <v>0</v>
      </c>
      <c r="J194">
        <v>0</v>
      </c>
      <c r="K194">
        <v>1433.4481000000001</v>
      </c>
      <c r="L194">
        <v>0</v>
      </c>
      <c r="M194">
        <v>9416372</v>
      </c>
      <c r="N194">
        <v>111340.75</v>
      </c>
      <c r="O194">
        <v>0</v>
      </c>
      <c r="P194">
        <v>40299.866999999998</v>
      </c>
      <c r="Q194">
        <v>4224209.5</v>
      </c>
      <c r="R194">
        <v>2723298.5</v>
      </c>
      <c r="S194">
        <v>13777.164000000001</v>
      </c>
      <c r="T194">
        <v>0</v>
      </c>
      <c r="U194">
        <v>787161.75</v>
      </c>
      <c r="V194">
        <v>1143024.8999999999</v>
      </c>
      <c r="W194">
        <v>264743.34000000003</v>
      </c>
      <c r="X194">
        <v>130773.65</v>
      </c>
      <c r="Y194">
        <v>9438629</v>
      </c>
      <c r="Z194">
        <v>-22257</v>
      </c>
      <c r="AA194">
        <v>-0.24</v>
      </c>
      <c r="AB194">
        <f t="shared" si="2"/>
        <v>-263309.89190000005</v>
      </c>
    </row>
    <row r="195" spans="1:28" x14ac:dyDescent="0.25">
      <c r="A195" s="1">
        <v>36739</v>
      </c>
      <c r="B195">
        <v>1398677.2</v>
      </c>
      <c r="C195">
        <v>0</v>
      </c>
      <c r="D195">
        <v>0</v>
      </c>
      <c r="E195">
        <v>6577421.5</v>
      </c>
      <c r="F195">
        <v>466885.06</v>
      </c>
      <c r="G195">
        <v>181270.95</v>
      </c>
      <c r="H195">
        <v>506487.9</v>
      </c>
      <c r="I195">
        <v>0</v>
      </c>
      <c r="J195">
        <v>0</v>
      </c>
      <c r="K195">
        <v>1439.0996</v>
      </c>
      <c r="L195">
        <v>0</v>
      </c>
      <c r="M195">
        <v>9132182</v>
      </c>
      <c r="N195">
        <v>84734.35</v>
      </c>
      <c r="O195">
        <v>0</v>
      </c>
      <c r="P195">
        <v>45648.84</v>
      </c>
      <c r="Q195">
        <v>4214368.5</v>
      </c>
      <c r="R195">
        <v>2580627.5</v>
      </c>
      <c r="S195">
        <v>12227.602000000001</v>
      </c>
      <c r="T195">
        <v>0</v>
      </c>
      <c r="U195">
        <v>743111.9</v>
      </c>
      <c r="V195">
        <v>1091470.8999999999</v>
      </c>
      <c r="W195">
        <v>271148.38</v>
      </c>
      <c r="X195">
        <v>117881.78</v>
      </c>
      <c r="Y195">
        <v>9161219</v>
      </c>
      <c r="Z195">
        <v>-29037</v>
      </c>
      <c r="AA195">
        <v>-0.32</v>
      </c>
      <c r="AB195">
        <f t="shared" ref="AB195:AB258" si="3">K195-W195</f>
        <v>-269709.28039999999</v>
      </c>
    </row>
    <row r="196" spans="1:28" x14ac:dyDescent="0.25">
      <c r="A196" s="1">
        <v>36770</v>
      </c>
      <c r="B196">
        <v>1038861.2</v>
      </c>
      <c r="C196">
        <v>0</v>
      </c>
      <c r="D196">
        <v>0</v>
      </c>
      <c r="E196">
        <v>6573172.5</v>
      </c>
      <c r="F196">
        <v>458636.4</v>
      </c>
      <c r="G196">
        <v>181488.97</v>
      </c>
      <c r="H196">
        <v>461912.47</v>
      </c>
      <c r="I196">
        <v>0</v>
      </c>
      <c r="J196">
        <v>0</v>
      </c>
      <c r="K196">
        <v>1409.4589000000001</v>
      </c>
      <c r="L196">
        <v>0</v>
      </c>
      <c r="M196">
        <v>8715480</v>
      </c>
      <c r="N196">
        <v>93023.335999999996</v>
      </c>
      <c r="O196">
        <v>0</v>
      </c>
      <c r="P196">
        <v>45681.59</v>
      </c>
      <c r="Q196">
        <v>4211603.5</v>
      </c>
      <c r="R196">
        <v>2539931.2000000002</v>
      </c>
      <c r="S196">
        <v>14733.865</v>
      </c>
      <c r="T196">
        <v>0</v>
      </c>
      <c r="U196">
        <v>384988.15999999997</v>
      </c>
      <c r="V196">
        <v>1072721.3999999999</v>
      </c>
      <c r="W196">
        <v>273556.56</v>
      </c>
      <c r="X196">
        <v>109855.34</v>
      </c>
      <c r="Y196">
        <v>8746095</v>
      </c>
      <c r="Z196">
        <v>-30615</v>
      </c>
      <c r="AA196">
        <v>-0.35</v>
      </c>
      <c r="AB196">
        <f t="shared" si="3"/>
        <v>-272147.10109999997</v>
      </c>
    </row>
    <row r="197" spans="1:28" x14ac:dyDescent="0.25">
      <c r="A197" s="1">
        <v>36800</v>
      </c>
      <c r="B197">
        <v>1021336</v>
      </c>
      <c r="C197">
        <v>0</v>
      </c>
      <c r="D197">
        <v>0</v>
      </c>
      <c r="E197">
        <v>6571111.5</v>
      </c>
      <c r="F197">
        <v>460835.75</v>
      </c>
      <c r="G197">
        <v>179905.14</v>
      </c>
      <c r="H197">
        <v>424035.56</v>
      </c>
      <c r="I197">
        <v>0</v>
      </c>
      <c r="J197">
        <v>0</v>
      </c>
      <c r="K197">
        <v>1410.7746999999999</v>
      </c>
      <c r="L197">
        <v>0</v>
      </c>
      <c r="M197">
        <v>8658635</v>
      </c>
      <c r="N197">
        <v>50104.741999999998</v>
      </c>
      <c r="O197">
        <v>0</v>
      </c>
      <c r="P197">
        <v>41245.684000000001</v>
      </c>
      <c r="Q197">
        <v>4209027</v>
      </c>
      <c r="R197">
        <v>2504056.5</v>
      </c>
      <c r="S197">
        <v>15144.879000000001</v>
      </c>
      <c r="T197">
        <v>0</v>
      </c>
      <c r="U197">
        <v>439616.62</v>
      </c>
      <c r="V197">
        <v>1059266.3999999999</v>
      </c>
      <c r="W197">
        <v>252083.39</v>
      </c>
      <c r="X197">
        <v>107645.19</v>
      </c>
      <c r="Y197">
        <v>8678190</v>
      </c>
      <c r="Z197">
        <v>-19555</v>
      </c>
      <c r="AA197">
        <v>-0.23</v>
      </c>
      <c r="AB197">
        <f t="shared" si="3"/>
        <v>-250672.6153</v>
      </c>
    </row>
    <row r="198" spans="1:28" x14ac:dyDescent="0.25">
      <c r="A198" s="1">
        <v>36831</v>
      </c>
      <c r="B198">
        <v>953417.7</v>
      </c>
      <c r="C198">
        <v>0</v>
      </c>
      <c r="D198">
        <v>0</v>
      </c>
      <c r="E198">
        <v>6557205</v>
      </c>
      <c r="F198">
        <v>622891.5</v>
      </c>
      <c r="G198">
        <v>176079.53</v>
      </c>
      <c r="H198">
        <v>677489.8</v>
      </c>
      <c r="I198">
        <v>0</v>
      </c>
      <c r="J198">
        <v>0</v>
      </c>
      <c r="K198">
        <v>1460.6768</v>
      </c>
      <c r="L198">
        <v>0</v>
      </c>
      <c r="M198">
        <v>8988544</v>
      </c>
      <c r="N198">
        <v>649913.59999999998</v>
      </c>
      <c r="O198">
        <v>0</v>
      </c>
      <c r="P198">
        <v>32762.285</v>
      </c>
      <c r="Q198">
        <v>4217832</v>
      </c>
      <c r="R198">
        <v>2773463.2</v>
      </c>
      <c r="S198">
        <v>11504.486000000001</v>
      </c>
      <c r="T198">
        <v>0</v>
      </c>
      <c r="U198">
        <v>13040.982</v>
      </c>
      <c r="V198">
        <v>1085210.8999999999</v>
      </c>
      <c r="W198">
        <v>208597.14</v>
      </c>
      <c r="X198">
        <v>0</v>
      </c>
      <c r="Y198">
        <v>8992324</v>
      </c>
      <c r="Z198">
        <v>-3780</v>
      </c>
      <c r="AA198">
        <v>-0.04</v>
      </c>
      <c r="AB198">
        <f t="shared" si="3"/>
        <v>-207136.46320000003</v>
      </c>
    </row>
    <row r="199" spans="1:28" x14ac:dyDescent="0.25">
      <c r="A199" s="1">
        <v>36861</v>
      </c>
      <c r="B199">
        <v>721167.3</v>
      </c>
      <c r="C199">
        <v>0</v>
      </c>
      <c r="D199">
        <v>0</v>
      </c>
      <c r="E199">
        <v>6547530.5</v>
      </c>
      <c r="F199">
        <v>663311.80000000005</v>
      </c>
      <c r="G199">
        <v>164246.95000000001</v>
      </c>
      <c r="H199">
        <v>467475.62</v>
      </c>
      <c r="I199">
        <v>0</v>
      </c>
      <c r="J199">
        <v>0</v>
      </c>
      <c r="K199">
        <v>1452.1815999999999</v>
      </c>
      <c r="L199">
        <v>0</v>
      </c>
      <c r="M199">
        <v>8565185</v>
      </c>
      <c r="N199">
        <v>401780.78</v>
      </c>
      <c r="O199">
        <v>0</v>
      </c>
      <c r="P199">
        <v>22657.945</v>
      </c>
      <c r="Q199">
        <v>4225963</v>
      </c>
      <c r="R199">
        <v>2626708.5</v>
      </c>
      <c r="S199">
        <v>6798.9949999999999</v>
      </c>
      <c r="T199">
        <v>0</v>
      </c>
      <c r="U199">
        <v>6065.4089999999997</v>
      </c>
      <c r="V199">
        <v>1098955</v>
      </c>
      <c r="W199">
        <v>159237.73000000001</v>
      </c>
      <c r="X199">
        <v>0</v>
      </c>
      <c r="Y199">
        <v>8548168</v>
      </c>
      <c r="Z199">
        <v>17017</v>
      </c>
      <c r="AA199">
        <v>0.2</v>
      </c>
      <c r="AB199">
        <f t="shared" si="3"/>
        <v>-157785.5484</v>
      </c>
    </row>
    <row r="200" spans="1:28" x14ac:dyDescent="0.25">
      <c r="A200" s="1">
        <v>36892</v>
      </c>
      <c r="B200">
        <v>679912.8</v>
      </c>
      <c r="C200">
        <v>0</v>
      </c>
      <c r="D200">
        <v>0</v>
      </c>
      <c r="E200">
        <v>6539520.5</v>
      </c>
      <c r="F200">
        <v>461340.12</v>
      </c>
      <c r="G200">
        <v>160009.38</v>
      </c>
      <c r="H200">
        <v>409638</v>
      </c>
      <c r="I200">
        <v>0</v>
      </c>
      <c r="J200">
        <v>0</v>
      </c>
      <c r="K200">
        <v>1451.5715</v>
      </c>
      <c r="L200">
        <v>0</v>
      </c>
      <c r="M200">
        <v>8251872.5</v>
      </c>
      <c r="N200">
        <v>133714.19</v>
      </c>
      <c r="O200">
        <v>0</v>
      </c>
      <c r="P200">
        <v>19021.726999999999</v>
      </c>
      <c r="Q200">
        <v>4230296</v>
      </c>
      <c r="R200">
        <v>2574677</v>
      </c>
      <c r="S200">
        <v>12610.43</v>
      </c>
      <c r="T200">
        <v>0</v>
      </c>
      <c r="U200">
        <v>32586.213</v>
      </c>
      <c r="V200">
        <v>1104898.1000000001</v>
      </c>
      <c r="W200">
        <v>150495.25</v>
      </c>
      <c r="X200">
        <v>0</v>
      </c>
      <c r="Y200">
        <v>8258299</v>
      </c>
      <c r="Z200">
        <v>-6426.5</v>
      </c>
      <c r="AA200">
        <v>-0.08</v>
      </c>
      <c r="AB200">
        <f t="shared" si="3"/>
        <v>-149043.67850000001</v>
      </c>
    </row>
    <row r="201" spans="1:28" x14ac:dyDescent="0.25">
      <c r="A201" s="1">
        <v>36923</v>
      </c>
      <c r="B201">
        <v>758352.06</v>
      </c>
      <c r="C201">
        <v>0</v>
      </c>
      <c r="D201">
        <v>0</v>
      </c>
      <c r="E201">
        <v>6537899.5</v>
      </c>
      <c r="F201">
        <v>853560.3</v>
      </c>
      <c r="G201">
        <v>170685.58</v>
      </c>
      <c r="H201">
        <v>1461739</v>
      </c>
      <c r="I201">
        <v>0</v>
      </c>
      <c r="J201">
        <v>0</v>
      </c>
      <c r="K201">
        <v>1501.4847</v>
      </c>
      <c r="L201">
        <v>0</v>
      </c>
      <c r="M201">
        <v>9783737</v>
      </c>
      <c r="N201">
        <v>1240011.5</v>
      </c>
      <c r="O201">
        <v>0</v>
      </c>
      <c r="P201">
        <v>19071.465</v>
      </c>
      <c r="Q201">
        <v>4247142.5</v>
      </c>
      <c r="R201">
        <v>2933128.5</v>
      </c>
      <c r="S201">
        <v>20610.287</v>
      </c>
      <c r="T201">
        <v>0</v>
      </c>
      <c r="U201">
        <v>7022.4443000000001</v>
      </c>
      <c r="V201">
        <v>1147657.3999999999</v>
      </c>
      <c r="W201">
        <v>169400.62</v>
      </c>
      <c r="X201">
        <v>0</v>
      </c>
      <c r="Y201">
        <v>9784044</v>
      </c>
      <c r="Z201">
        <v>-307</v>
      </c>
      <c r="AA201">
        <v>0</v>
      </c>
      <c r="AB201">
        <f t="shared" si="3"/>
        <v>-167899.13529999999</v>
      </c>
    </row>
    <row r="202" spans="1:28" x14ac:dyDescent="0.25">
      <c r="A202" s="1">
        <v>36951</v>
      </c>
      <c r="B202">
        <v>1644842.4</v>
      </c>
      <c r="C202">
        <v>0</v>
      </c>
      <c r="D202">
        <v>0</v>
      </c>
      <c r="E202">
        <v>6507610</v>
      </c>
      <c r="F202">
        <v>1096483.6000000001</v>
      </c>
      <c r="G202">
        <v>254208.56</v>
      </c>
      <c r="H202">
        <v>3635639</v>
      </c>
      <c r="I202">
        <v>0</v>
      </c>
      <c r="J202">
        <v>0</v>
      </c>
      <c r="K202">
        <v>1621.8779999999999</v>
      </c>
      <c r="L202">
        <v>0</v>
      </c>
      <c r="M202">
        <v>13140406</v>
      </c>
      <c r="N202">
        <v>3244384.8</v>
      </c>
      <c r="O202">
        <v>0</v>
      </c>
      <c r="P202">
        <v>19171.898000000001</v>
      </c>
      <c r="Q202">
        <v>4285889.5</v>
      </c>
      <c r="R202">
        <v>4091778.8</v>
      </c>
      <c r="S202">
        <v>42574.296999999999</v>
      </c>
      <c r="T202">
        <v>0</v>
      </c>
      <c r="U202">
        <v>13932.852000000001</v>
      </c>
      <c r="V202">
        <v>1278726</v>
      </c>
      <c r="W202">
        <v>157538.60999999999</v>
      </c>
      <c r="X202">
        <v>0</v>
      </c>
      <c r="Y202">
        <v>13133997</v>
      </c>
      <c r="Z202">
        <v>6409</v>
      </c>
      <c r="AA202">
        <v>0.05</v>
      </c>
      <c r="AB202">
        <f t="shared" si="3"/>
        <v>-155916.73199999999</v>
      </c>
    </row>
    <row r="203" spans="1:28" x14ac:dyDescent="0.25">
      <c r="A203" s="1">
        <v>36982</v>
      </c>
      <c r="B203">
        <v>1237535.6000000001</v>
      </c>
      <c r="C203">
        <v>0</v>
      </c>
      <c r="D203">
        <v>0</v>
      </c>
      <c r="E203">
        <v>6525096.5</v>
      </c>
      <c r="F203">
        <v>472798.38</v>
      </c>
      <c r="G203">
        <v>184279.45</v>
      </c>
      <c r="H203">
        <v>1000141.56</v>
      </c>
      <c r="I203">
        <v>0</v>
      </c>
      <c r="J203">
        <v>0</v>
      </c>
      <c r="K203">
        <v>1485.9314999999999</v>
      </c>
      <c r="L203">
        <v>0</v>
      </c>
      <c r="M203">
        <v>9421338</v>
      </c>
      <c r="N203">
        <v>522670.3</v>
      </c>
      <c r="O203">
        <v>0</v>
      </c>
      <c r="P203">
        <v>19156.282999999999</v>
      </c>
      <c r="Q203">
        <v>4263536.5</v>
      </c>
      <c r="R203">
        <v>3117261.2</v>
      </c>
      <c r="S203">
        <v>21302.932000000001</v>
      </c>
      <c r="T203">
        <v>0</v>
      </c>
      <c r="U203">
        <v>73994.100000000006</v>
      </c>
      <c r="V203">
        <v>1239102.3999999999</v>
      </c>
      <c r="W203">
        <v>164629.64000000001</v>
      </c>
      <c r="X203">
        <v>0</v>
      </c>
      <c r="Y203">
        <v>9421653</v>
      </c>
      <c r="Z203">
        <v>-315</v>
      </c>
      <c r="AA203">
        <v>0</v>
      </c>
      <c r="AB203">
        <f t="shared" si="3"/>
        <v>-163143.70850000001</v>
      </c>
    </row>
    <row r="204" spans="1:28" x14ac:dyDescent="0.25">
      <c r="A204" s="1">
        <v>37012</v>
      </c>
      <c r="B204">
        <v>1141709.2</v>
      </c>
      <c r="C204">
        <v>0</v>
      </c>
      <c r="D204">
        <v>0</v>
      </c>
      <c r="E204">
        <v>6540368</v>
      </c>
      <c r="F204">
        <v>493330.3</v>
      </c>
      <c r="G204">
        <v>195805.47</v>
      </c>
      <c r="H204">
        <v>635249.5</v>
      </c>
      <c r="I204">
        <v>0</v>
      </c>
      <c r="J204">
        <v>0</v>
      </c>
      <c r="K204">
        <v>1465.2318</v>
      </c>
      <c r="L204">
        <v>0</v>
      </c>
      <c r="M204">
        <v>9007927</v>
      </c>
      <c r="N204">
        <v>204727.42</v>
      </c>
      <c r="O204">
        <v>0</v>
      </c>
      <c r="P204">
        <v>22768.673999999999</v>
      </c>
      <c r="Q204">
        <v>4242990</v>
      </c>
      <c r="R204">
        <v>2810531</v>
      </c>
      <c r="S204">
        <v>14364.031999999999</v>
      </c>
      <c r="T204">
        <v>0</v>
      </c>
      <c r="U204">
        <v>309254.75</v>
      </c>
      <c r="V204">
        <v>1176363.8999999999</v>
      </c>
      <c r="W204">
        <v>191177.55</v>
      </c>
      <c r="X204">
        <v>0</v>
      </c>
      <c r="Y204">
        <v>8972178</v>
      </c>
      <c r="Z204">
        <v>35749</v>
      </c>
      <c r="AA204">
        <v>0.4</v>
      </c>
      <c r="AB204">
        <f t="shared" si="3"/>
        <v>-189712.31819999998</v>
      </c>
    </row>
    <row r="205" spans="1:28" x14ac:dyDescent="0.25">
      <c r="A205" s="1">
        <v>37043</v>
      </c>
      <c r="B205">
        <v>1698724.1</v>
      </c>
      <c r="C205">
        <v>0</v>
      </c>
      <c r="D205">
        <v>0</v>
      </c>
      <c r="E205">
        <v>6567799.5</v>
      </c>
      <c r="F205">
        <v>467365.16</v>
      </c>
      <c r="G205">
        <v>201525.58</v>
      </c>
      <c r="H205">
        <v>477070.62</v>
      </c>
      <c r="I205">
        <v>0</v>
      </c>
      <c r="J205">
        <v>0</v>
      </c>
      <c r="K205">
        <v>1430.8915999999999</v>
      </c>
      <c r="L205">
        <v>0</v>
      </c>
      <c r="M205">
        <v>9413917</v>
      </c>
      <c r="N205">
        <v>80261.414000000004</v>
      </c>
      <c r="O205">
        <v>0</v>
      </c>
      <c r="P205">
        <v>31850.653999999999</v>
      </c>
      <c r="Q205">
        <v>4220542</v>
      </c>
      <c r="R205">
        <v>2619473.5</v>
      </c>
      <c r="S205">
        <v>10243.063</v>
      </c>
      <c r="T205">
        <v>0</v>
      </c>
      <c r="U205">
        <v>985358</v>
      </c>
      <c r="V205">
        <v>1098585.6000000001</v>
      </c>
      <c r="W205">
        <v>250516.03</v>
      </c>
      <c r="X205">
        <v>131532.51999999999</v>
      </c>
      <c r="Y205">
        <v>9428363</v>
      </c>
      <c r="Z205">
        <v>-14446</v>
      </c>
      <c r="AA205">
        <v>-0.15</v>
      </c>
      <c r="AB205">
        <f t="shared" si="3"/>
        <v>-249085.1384</v>
      </c>
    </row>
    <row r="206" spans="1:28" x14ac:dyDescent="0.25">
      <c r="A206" s="1">
        <v>37057</v>
      </c>
      <c r="B206">
        <v>1422397.9</v>
      </c>
      <c r="C206">
        <v>0</v>
      </c>
      <c r="D206">
        <v>0</v>
      </c>
      <c r="E206">
        <v>6575131.5</v>
      </c>
      <c r="F206">
        <v>478062.9</v>
      </c>
      <c r="G206">
        <v>201100.22</v>
      </c>
      <c r="H206">
        <v>508238.22</v>
      </c>
      <c r="I206">
        <v>0</v>
      </c>
      <c r="J206">
        <v>0</v>
      </c>
      <c r="K206">
        <v>1428.5382</v>
      </c>
      <c r="L206">
        <v>0</v>
      </c>
      <c r="M206">
        <v>9186359</v>
      </c>
      <c r="N206">
        <v>132950</v>
      </c>
      <c r="O206">
        <v>0</v>
      </c>
      <c r="P206">
        <v>39984.9</v>
      </c>
      <c r="Q206">
        <v>4216533</v>
      </c>
      <c r="R206">
        <v>2569099.5</v>
      </c>
      <c r="S206">
        <v>9557.3019999999997</v>
      </c>
      <c r="T206">
        <v>0</v>
      </c>
      <c r="U206">
        <v>756500.94</v>
      </c>
      <c r="V206">
        <v>1074819.8</v>
      </c>
      <c r="W206">
        <v>279444.56</v>
      </c>
      <c r="X206">
        <v>133786.98000000001</v>
      </c>
      <c r="Y206">
        <v>9212678</v>
      </c>
      <c r="Z206">
        <v>-26319</v>
      </c>
      <c r="AA206">
        <v>-0.28999999999999998</v>
      </c>
      <c r="AB206">
        <f t="shared" si="3"/>
        <v>-278016.02179999999</v>
      </c>
    </row>
    <row r="207" spans="1:28" x14ac:dyDescent="0.25">
      <c r="A207" s="1">
        <v>37073</v>
      </c>
      <c r="B207">
        <v>1204829.5</v>
      </c>
      <c r="C207">
        <v>0</v>
      </c>
      <c r="D207">
        <v>0</v>
      </c>
      <c r="E207">
        <v>6574588</v>
      </c>
      <c r="F207">
        <v>496054.12</v>
      </c>
      <c r="G207">
        <v>188196.47</v>
      </c>
      <c r="H207">
        <v>414112.47</v>
      </c>
      <c r="I207">
        <v>0</v>
      </c>
      <c r="J207">
        <v>0</v>
      </c>
      <c r="K207">
        <v>1404.25</v>
      </c>
      <c r="L207">
        <v>0</v>
      </c>
      <c r="M207">
        <v>8879184</v>
      </c>
      <c r="N207">
        <v>71510.875</v>
      </c>
      <c r="O207">
        <v>0</v>
      </c>
      <c r="P207">
        <v>39870.714999999997</v>
      </c>
      <c r="Q207">
        <v>4213722</v>
      </c>
      <c r="R207">
        <v>2587684.5</v>
      </c>
      <c r="S207">
        <v>11993.365</v>
      </c>
      <c r="T207">
        <v>0</v>
      </c>
      <c r="U207">
        <v>531969.19999999995</v>
      </c>
      <c r="V207">
        <v>1060800.3999999999</v>
      </c>
      <c r="W207">
        <v>279021.06</v>
      </c>
      <c r="X207">
        <v>115708.414</v>
      </c>
      <c r="Y207">
        <v>8912280</v>
      </c>
      <c r="Z207">
        <v>-33096</v>
      </c>
      <c r="AA207">
        <v>-0.37</v>
      </c>
      <c r="AB207">
        <f t="shared" si="3"/>
        <v>-277616.81</v>
      </c>
    </row>
    <row r="208" spans="1:28" x14ac:dyDescent="0.25">
      <c r="A208" s="1">
        <v>37104</v>
      </c>
      <c r="B208">
        <v>1087506.5</v>
      </c>
      <c r="C208">
        <v>0</v>
      </c>
      <c r="D208">
        <v>0</v>
      </c>
      <c r="E208">
        <v>6578947.5</v>
      </c>
      <c r="F208">
        <v>475661.53</v>
      </c>
      <c r="G208">
        <v>186668.89</v>
      </c>
      <c r="H208">
        <v>364385.03</v>
      </c>
      <c r="I208">
        <v>0</v>
      </c>
      <c r="J208">
        <v>0</v>
      </c>
      <c r="K208">
        <v>1394.9204</v>
      </c>
      <c r="L208">
        <v>0</v>
      </c>
      <c r="M208">
        <v>8694565</v>
      </c>
      <c r="N208">
        <v>41495.22</v>
      </c>
      <c r="O208">
        <v>0</v>
      </c>
      <c r="P208">
        <v>44979.995999999999</v>
      </c>
      <c r="Q208">
        <v>4209144</v>
      </c>
      <c r="R208">
        <v>2471283.2000000002</v>
      </c>
      <c r="S208">
        <v>16673.294999999998</v>
      </c>
      <c r="T208">
        <v>0</v>
      </c>
      <c r="U208">
        <v>525742.80000000005</v>
      </c>
      <c r="V208">
        <v>1028239.9</v>
      </c>
      <c r="W208">
        <v>277914.40000000002</v>
      </c>
      <c r="X208">
        <v>111637.016</v>
      </c>
      <c r="Y208">
        <v>8727110</v>
      </c>
      <c r="Z208">
        <v>-32545</v>
      </c>
      <c r="AA208">
        <v>-0.37</v>
      </c>
      <c r="AB208">
        <f t="shared" si="3"/>
        <v>-276519.47960000002</v>
      </c>
    </row>
    <row r="209" spans="1:28" x14ac:dyDescent="0.25">
      <c r="A209" s="1">
        <v>37135</v>
      </c>
      <c r="B209">
        <v>974087.7</v>
      </c>
      <c r="C209">
        <v>0</v>
      </c>
      <c r="D209">
        <v>0</v>
      </c>
      <c r="E209">
        <v>6579606.5</v>
      </c>
      <c r="F209">
        <v>479405.03</v>
      </c>
      <c r="G209">
        <v>183366.2</v>
      </c>
      <c r="H209">
        <v>338064.5</v>
      </c>
      <c r="I209">
        <v>0</v>
      </c>
      <c r="J209">
        <v>0</v>
      </c>
      <c r="K209">
        <v>1377.2556999999999</v>
      </c>
      <c r="L209">
        <v>0</v>
      </c>
      <c r="M209">
        <v>8555907</v>
      </c>
      <c r="N209">
        <v>51444.417999999998</v>
      </c>
      <c r="O209">
        <v>0</v>
      </c>
      <c r="P209">
        <v>44915.277000000002</v>
      </c>
      <c r="Q209">
        <v>4206085</v>
      </c>
      <c r="R209">
        <v>2430647.5</v>
      </c>
      <c r="S209">
        <v>22503.004000000001</v>
      </c>
      <c r="T209">
        <v>0</v>
      </c>
      <c r="U209">
        <v>436110.6</v>
      </c>
      <c r="V209">
        <v>1009559.1</v>
      </c>
      <c r="W209">
        <v>275659.40000000002</v>
      </c>
      <c r="X209">
        <v>109640.68</v>
      </c>
      <c r="Y209">
        <v>8586565</v>
      </c>
      <c r="Z209">
        <v>-30658</v>
      </c>
      <c r="AA209">
        <v>-0.36</v>
      </c>
      <c r="AB209">
        <f t="shared" si="3"/>
        <v>-274282.14430000004</v>
      </c>
    </row>
    <row r="210" spans="1:28" x14ac:dyDescent="0.25">
      <c r="A210" s="1">
        <v>37154</v>
      </c>
      <c r="B210">
        <v>938044.25</v>
      </c>
      <c r="C210">
        <v>0</v>
      </c>
      <c r="D210">
        <v>0</v>
      </c>
      <c r="E210">
        <v>6571778.5</v>
      </c>
      <c r="F210">
        <v>455687.97</v>
      </c>
      <c r="G210">
        <v>179276.02</v>
      </c>
      <c r="H210">
        <v>331000.34000000003</v>
      </c>
      <c r="I210">
        <v>0</v>
      </c>
      <c r="J210">
        <v>0</v>
      </c>
      <c r="K210">
        <v>1384.9901</v>
      </c>
      <c r="L210">
        <v>0</v>
      </c>
      <c r="M210">
        <v>8477172</v>
      </c>
      <c r="N210">
        <v>55320.959999999999</v>
      </c>
      <c r="O210">
        <v>0</v>
      </c>
      <c r="P210">
        <v>40495.453000000001</v>
      </c>
      <c r="Q210">
        <v>4207074</v>
      </c>
      <c r="R210">
        <v>2433468.5</v>
      </c>
      <c r="S210">
        <v>21641.583999999999</v>
      </c>
      <c r="T210">
        <v>0</v>
      </c>
      <c r="U210">
        <v>367633.84</v>
      </c>
      <c r="V210">
        <v>1008892.5</v>
      </c>
      <c r="W210">
        <v>252666.22</v>
      </c>
      <c r="X210">
        <v>107133.44</v>
      </c>
      <c r="Y210">
        <v>8494326</v>
      </c>
      <c r="Z210">
        <v>-17154</v>
      </c>
      <c r="AA210">
        <v>-0.2</v>
      </c>
      <c r="AB210">
        <f t="shared" si="3"/>
        <v>-251281.22990000001</v>
      </c>
    </row>
    <row r="211" spans="1:28" x14ac:dyDescent="0.25">
      <c r="A211" s="1">
        <v>37165</v>
      </c>
      <c r="B211">
        <v>886183.2</v>
      </c>
      <c r="C211">
        <v>0</v>
      </c>
      <c r="D211">
        <v>0</v>
      </c>
      <c r="E211">
        <v>6572206</v>
      </c>
      <c r="F211">
        <v>476667.72</v>
      </c>
      <c r="G211">
        <v>179839.64</v>
      </c>
      <c r="H211">
        <v>325606.44</v>
      </c>
      <c r="I211">
        <v>0</v>
      </c>
      <c r="J211">
        <v>0</v>
      </c>
      <c r="K211">
        <v>1383.4223999999999</v>
      </c>
      <c r="L211">
        <v>0</v>
      </c>
      <c r="M211">
        <v>8441885</v>
      </c>
      <c r="N211">
        <v>61311.906000000003</v>
      </c>
      <c r="O211">
        <v>0</v>
      </c>
      <c r="P211">
        <v>40454.233999999997</v>
      </c>
      <c r="Q211">
        <v>4205494.5</v>
      </c>
      <c r="R211">
        <v>2394048.2000000002</v>
      </c>
      <c r="S211">
        <v>18796.947</v>
      </c>
      <c r="T211">
        <v>0</v>
      </c>
      <c r="U211">
        <v>376514.44</v>
      </c>
      <c r="V211">
        <v>1009818.6</v>
      </c>
      <c r="W211">
        <v>252694.88</v>
      </c>
      <c r="X211">
        <v>102566.22</v>
      </c>
      <c r="Y211">
        <v>8461700</v>
      </c>
      <c r="Z211">
        <v>-19815</v>
      </c>
      <c r="AA211">
        <v>-0.23</v>
      </c>
      <c r="AB211">
        <f t="shared" si="3"/>
        <v>-251311.45759999999</v>
      </c>
    </row>
    <row r="212" spans="1:28" x14ac:dyDescent="0.25">
      <c r="A212" s="1">
        <v>37196</v>
      </c>
      <c r="B212">
        <v>775790.94</v>
      </c>
      <c r="C212">
        <v>0</v>
      </c>
      <c r="D212">
        <v>0</v>
      </c>
      <c r="E212">
        <v>6562630</v>
      </c>
      <c r="F212">
        <v>697640.06</v>
      </c>
      <c r="G212">
        <v>187303.86</v>
      </c>
      <c r="H212">
        <v>456839.78</v>
      </c>
      <c r="I212">
        <v>0</v>
      </c>
      <c r="J212">
        <v>0</v>
      </c>
      <c r="K212">
        <v>1423.8534</v>
      </c>
      <c r="L212">
        <v>0</v>
      </c>
      <c r="M212">
        <v>8681629</v>
      </c>
      <c r="N212">
        <v>632256.19999999995</v>
      </c>
      <c r="O212">
        <v>0</v>
      </c>
      <c r="P212">
        <v>32115.907999999999</v>
      </c>
      <c r="Q212">
        <v>4211741</v>
      </c>
      <c r="R212">
        <v>2512459.5</v>
      </c>
      <c r="S212">
        <v>13619.339</v>
      </c>
      <c r="T212">
        <v>0</v>
      </c>
      <c r="U212">
        <v>44755.105000000003</v>
      </c>
      <c r="V212">
        <v>1020493.44</v>
      </c>
      <c r="W212">
        <v>230020.77</v>
      </c>
      <c r="X212">
        <v>2904.0641999999998</v>
      </c>
      <c r="Y212">
        <v>8700365</v>
      </c>
      <c r="Z212">
        <v>-18736</v>
      </c>
      <c r="AA212">
        <v>-0.22</v>
      </c>
      <c r="AB212">
        <f t="shared" si="3"/>
        <v>-228596.9166</v>
      </c>
    </row>
    <row r="213" spans="1:28" x14ac:dyDescent="0.25">
      <c r="A213" s="1">
        <v>37208</v>
      </c>
      <c r="B213">
        <v>969208.56</v>
      </c>
      <c r="C213">
        <v>0</v>
      </c>
      <c r="D213">
        <v>0</v>
      </c>
      <c r="E213">
        <v>6546011</v>
      </c>
      <c r="F213">
        <v>3106747.8</v>
      </c>
      <c r="G213">
        <v>212089.58</v>
      </c>
      <c r="H213">
        <v>1632734.2</v>
      </c>
      <c r="I213">
        <v>0</v>
      </c>
      <c r="J213">
        <v>0</v>
      </c>
      <c r="K213">
        <v>1579.5972999999999</v>
      </c>
      <c r="L213">
        <v>0</v>
      </c>
      <c r="M213">
        <v>12468371</v>
      </c>
      <c r="N213">
        <v>4407160</v>
      </c>
      <c r="O213">
        <v>0</v>
      </c>
      <c r="P213">
        <v>22215.463</v>
      </c>
      <c r="Q213">
        <v>4220821.5</v>
      </c>
      <c r="R213">
        <v>2121514.2000000002</v>
      </c>
      <c r="S213">
        <v>8441.2340000000004</v>
      </c>
      <c r="T213">
        <v>0</v>
      </c>
      <c r="U213">
        <v>3396.7249999999999</v>
      </c>
      <c r="V213">
        <v>1035506.06</v>
      </c>
      <c r="W213">
        <v>155239.56</v>
      </c>
      <c r="X213">
        <v>0</v>
      </c>
      <c r="Y213">
        <v>11974295</v>
      </c>
      <c r="Z213">
        <v>494076</v>
      </c>
      <c r="AA213">
        <v>4.04</v>
      </c>
      <c r="AB213">
        <f t="shared" si="3"/>
        <v>-153659.9627</v>
      </c>
    </row>
    <row r="214" spans="1:28" x14ac:dyDescent="0.25">
      <c r="A214" s="1">
        <v>37218</v>
      </c>
      <c r="B214">
        <v>496220.15999999997</v>
      </c>
      <c r="C214">
        <v>0</v>
      </c>
      <c r="D214">
        <v>0</v>
      </c>
      <c r="E214">
        <v>6540586.5</v>
      </c>
      <c r="F214">
        <v>1921479.2</v>
      </c>
      <c r="G214">
        <v>172311.3</v>
      </c>
      <c r="H214">
        <v>1379849.2</v>
      </c>
      <c r="I214">
        <v>0</v>
      </c>
      <c r="J214">
        <v>0</v>
      </c>
      <c r="K214">
        <v>1520.4238</v>
      </c>
      <c r="L214">
        <v>0</v>
      </c>
      <c r="M214">
        <v>10511966</v>
      </c>
      <c r="N214">
        <v>2718045.2</v>
      </c>
      <c r="O214">
        <v>0</v>
      </c>
      <c r="P214">
        <v>22304.006000000001</v>
      </c>
      <c r="Q214">
        <v>4233461</v>
      </c>
      <c r="R214">
        <v>2243807.7999999998</v>
      </c>
      <c r="S214">
        <v>11440.525</v>
      </c>
      <c r="T214">
        <v>0</v>
      </c>
      <c r="U214">
        <v>1382.0895</v>
      </c>
      <c r="V214">
        <v>1067775.8999999999</v>
      </c>
      <c r="W214">
        <v>155577.4</v>
      </c>
      <c r="X214">
        <v>0</v>
      </c>
      <c r="Y214">
        <v>10453794</v>
      </c>
      <c r="Z214">
        <v>58172</v>
      </c>
      <c r="AA214">
        <v>0.55000000000000004</v>
      </c>
      <c r="AB214">
        <f t="shared" si="3"/>
        <v>-154056.9762</v>
      </c>
    </row>
    <row r="215" spans="1:28" x14ac:dyDescent="0.25">
      <c r="A215" s="1">
        <v>37220</v>
      </c>
      <c r="B215">
        <v>461685.66</v>
      </c>
      <c r="C215">
        <v>0</v>
      </c>
      <c r="D215">
        <v>0</v>
      </c>
      <c r="E215">
        <v>6536677.5</v>
      </c>
      <c r="F215">
        <v>3477446.5</v>
      </c>
      <c r="G215">
        <v>192291.78</v>
      </c>
      <c r="H215">
        <v>1642737.6</v>
      </c>
      <c r="I215">
        <v>0</v>
      </c>
      <c r="J215">
        <v>0</v>
      </c>
      <c r="K215">
        <v>1562.6603</v>
      </c>
      <c r="L215">
        <v>0</v>
      </c>
      <c r="M215">
        <v>12312403</v>
      </c>
      <c r="N215">
        <v>4628089.5</v>
      </c>
      <c r="O215">
        <v>0</v>
      </c>
      <c r="P215">
        <v>22318.146000000001</v>
      </c>
      <c r="Q215">
        <v>4238023.5</v>
      </c>
      <c r="R215">
        <v>2149123.2000000002</v>
      </c>
      <c r="S215">
        <v>9510.7000000000007</v>
      </c>
      <c r="T215">
        <v>0</v>
      </c>
      <c r="U215">
        <v>3356.5398</v>
      </c>
      <c r="V215">
        <v>1078018</v>
      </c>
      <c r="W215">
        <v>155703.12</v>
      </c>
      <c r="X215">
        <v>0</v>
      </c>
      <c r="Y215">
        <v>12284143</v>
      </c>
      <c r="Z215">
        <v>28260</v>
      </c>
      <c r="AA215">
        <v>0.23</v>
      </c>
      <c r="AB215">
        <f t="shared" si="3"/>
        <v>-154140.45970000001</v>
      </c>
    </row>
    <row r="216" spans="1:28" x14ac:dyDescent="0.25">
      <c r="A216" s="1">
        <v>37226</v>
      </c>
      <c r="B216">
        <v>1529872.5</v>
      </c>
      <c r="C216">
        <v>0</v>
      </c>
      <c r="D216">
        <v>0</v>
      </c>
      <c r="E216">
        <v>6526816</v>
      </c>
      <c r="F216">
        <v>1391435.8</v>
      </c>
      <c r="G216">
        <v>166406.54999999999</v>
      </c>
      <c r="H216">
        <v>2989164</v>
      </c>
      <c r="I216">
        <v>0</v>
      </c>
      <c r="J216">
        <v>0</v>
      </c>
      <c r="K216">
        <v>1575.9381000000001</v>
      </c>
      <c r="L216">
        <v>0</v>
      </c>
      <c r="M216">
        <v>12605271</v>
      </c>
      <c r="N216">
        <v>3542851.8</v>
      </c>
      <c r="O216">
        <v>0</v>
      </c>
      <c r="P216">
        <v>22340.241999999998</v>
      </c>
      <c r="Q216">
        <v>4257102.5</v>
      </c>
      <c r="R216">
        <v>3497953.5</v>
      </c>
      <c r="S216">
        <v>27398.555</v>
      </c>
      <c r="T216">
        <v>0</v>
      </c>
      <c r="U216">
        <v>2292.2644</v>
      </c>
      <c r="V216">
        <v>1100217.8</v>
      </c>
      <c r="W216">
        <v>156001.06</v>
      </c>
      <c r="X216">
        <v>0</v>
      </c>
      <c r="Y216">
        <v>12606158</v>
      </c>
      <c r="Z216">
        <v>-887</v>
      </c>
      <c r="AA216">
        <v>-0.01</v>
      </c>
      <c r="AB216">
        <f t="shared" si="3"/>
        <v>-154425.1219</v>
      </c>
    </row>
    <row r="217" spans="1:28" x14ac:dyDescent="0.25">
      <c r="A217" s="1">
        <v>37227</v>
      </c>
      <c r="B217">
        <v>724450.7</v>
      </c>
      <c r="C217">
        <v>0</v>
      </c>
      <c r="D217">
        <v>0</v>
      </c>
      <c r="E217">
        <v>6514869</v>
      </c>
      <c r="F217">
        <v>7701214</v>
      </c>
      <c r="G217">
        <v>282324.65999999997</v>
      </c>
      <c r="H217">
        <v>4380192.5</v>
      </c>
      <c r="I217">
        <v>0</v>
      </c>
      <c r="J217">
        <v>0</v>
      </c>
      <c r="K217">
        <v>1826.0114000000001</v>
      </c>
      <c r="L217">
        <v>0</v>
      </c>
      <c r="M217">
        <v>19604878</v>
      </c>
      <c r="N217">
        <v>11587560</v>
      </c>
      <c r="O217">
        <v>0</v>
      </c>
      <c r="P217">
        <v>18738.506000000001</v>
      </c>
      <c r="Q217">
        <v>4260343.5</v>
      </c>
      <c r="R217">
        <v>2073997</v>
      </c>
      <c r="S217">
        <v>3952.2583</v>
      </c>
      <c r="T217">
        <v>0</v>
      </c>
      <c r="U217">
        <v>838.21950000000004</v>
      </c>
      <c r="V217">
        <v>1163171.1000000001</v>
      </c>
      <c r="W217">
        <v>145588.85999999999</v>
      </c>
      <c r="X217">
        <v>0</v>
      </c>
      <c r="Y217">
        <v>19254190</v>
      </c>
      <c r="Z217">
        <v>350688</v>
      </c>
      <c r="AA217">
        <v>1.8</v>
      </c>
      <c r="AB217">
        <f t="shared" si="3"/>
        <v>-143762.8486</v>
      </c>
    </row>
    <row r="218" spans="1:28" x14ac:dyDescent="0.25">
      <c r="A218" s="1">
        <v>37257</v>
      </c>
      <c r="B218">
        <v>368054.8</v>
      </c>
      <c r="C218">
        <v>0</v>
      </c>
      <c r="D218">
        <v>0</v>
      </c>
      <c r="E218">
        <v>6492563.5</v>
      </c>
      <c r="F218">
        <v>2969845.8</v>
      </c>
      <c r="G218">
        <v>242374.38</v>
      </c>
      <c r="H218">
        <v>4526244</v>
      </c>
      <c r="I218">
        <v>0</v>
      </c>
      <c r="J218">
        <v>0</v>
      </c>
      <c r="K218">
        <v>1717.4269999999999</v>
      </c>
      <c r="L218">
        <v>0</v>
      </c>
      <c r="M218">
        <v>14600799</v>
      </c>
      <c r="N218">
        <v>5641875.5</v>
      </c>
      <c r="O218">
        <v>0</v>
      </c>
      <c r="P218">
        <v>18937.48</v>
      </c>
      <c r="Q218">
        <v>4297040</v>
      </c>
      <c r="R218">
        <v>3146278.2</v>
      </c>
      <c r="S218">
        <v>16381.694</v>
      </c>
      <c r="T218">
        <v>0</v>
      </c>
      <c r="U218">
        <v>2838.6089999999999</v>
      </c>
      <c r="V218">
        <v>1324977.5</v>
      </c>
      <c r="W218">
        <v>146423.14000000001</v>
      </c>
      <c r="X218">
        <v>0</v>
      </c>
      <c r="Y218">
        <v>14594753</v>
      </c>
      <c r="Z218">
        <v>6046</v>
      </c>
      <c r="AA218">
        <v>0.04</v>
      </c>
      <c r="AB218">
        <f t="shared" si="3"/>
        <v>-144705.71300000002</v>
      </c>
    </row>
    <row r="219" spans="1:28" x14ac:dyDescent="0.25">
      <c r="A219" s="1">
        <v>37288</v>
      </c>
      <c r="B219">
        <v>1149608.8</v>
      </c>
      <c r="C219">
        <v>0</v>
      </c>
      <c r="D219">
        <v>0</v>
      </c>
      <c r="E219">
        <v>6506305.5</v>
      </c>
      <c r="F219">
        <v>671819.06</v>
      </c>
      <c r="G219">
        <v>328236.03000000003</v>
      </c>
      <c r="H219">
        <v>1809235.6</v>
      </c>
      <c r="I219">
        <v>0</v>
      </c>
      <c r="J219">
        <v>0</v>
      </c>
      <c r="K219">
        <v>1555.9135000000001</v>
      </c>
      <c r="L219">
        <v>0</v>
      </c>
      <c r="M219">
        <v>10466761</v>
      </c>
      <c r="N219">
        <v>999924.4</v>
      </c>
      <c r="O219">
        <v>0</v>
      </c>
      <c r="P219">
        <v>19010.951000000001</v>
      </c>
      <c r="Q219">
        <v>4292524</v>
      </c>
      <c r="R219">
        <v>3793830.8</v>
      </c>
      <c r="S219">
        <v>16572.213</v>
      </c>
      <c r="T219">
        <v>0</v>
      </c>
      <c r="U219">
        <v>5428.4210000000003</v>
      </c>
      <c r="V219">
        <v>1320345.2</v>
      </c>
      <c r="W219">
        <v>140774.42000000001</v>
      </c>
      <c r="X219">
        <v>0</v>
      </c>
      <c r="Y219">
        <v>10588409</v>
      </c>
      <c r="Z219">
        <v>-121648</v>
      </c>
      <c r="AA219">
        <v>-1.1599999999999999</v>
      </c>
      <c r="AB219">
        <f t="shared" si="3"/>
        <v>-139218.50650000002</v>
      </c>
    </row>
    <row r="220" spans="1:28" x14ac:dyDescent="0.25">
      <c r="A220" s="1">
        <v>37316</v>
      </c>
      <c r="B220">
        <v>992691.06</v>
      </c>
      <c r="C220">
        <v>0</v>
      </c>
      <c r="D220">
        <v>0</v>
      </c>
      <c r="E220">
        <v>6518827</v>
      </c>
      <c r="F220">
        <v>575394.25</v>
      </c>
      <c r="G220">
        <v>168841.62</v>
      </c>
      <c r="H220">
        <v>1422623.1</v>
      </c>
      <c r="I220">
        <v>0</v>
      </c>
      <c r="J220">
        <v>0</v>
      </c>
      <c r="K220">
        <v>1491.63</v>
      </c>
      <c r="L220">
        <v>0</v>
      </c>
      <c r="M220">
        <v>9679869</v>
      </c>
      <c r="N220">
        <v>633063.19999999995</v>
      </c>
      <c r="O220">
        <v>0</v>
      </c>
      <c r="P220">
        <v>19026.807000000001</v>
      </c>
      <c r="Q220">
        <v>4273701</v>
      </c>
      <c r="R220">
        <v>3272464.2</v>
      </c>
      <c r="S220">
        <v>22979.516</v>
      </c>
      <c r="T220">
        <v>0</v>
      </c>
      <c r="U220">
        <v>26511.771000000001</v>
      </c>
      <c r="V220">
        <v>1275397.6000000001</v>
      </c>
      <c r="W220">
        <v>150349.12</v>
      </c>
      <c r="X220">
        <v>0</v>
      </c>
      <c r="Y220">
        <v>9673493</v>
      </c>
      <c r="Z220">
        <v>6376</v>
      </c>
      <c r="AA220">
        <v>7.0000000000000007E-2</v>
      </c>
      <c r="AB220">
        <f t="shared" si="3"/>
        <v>-148857.49</v>
      </c>
    </row>
    <row r="221" spans="1:28" x14ac:dyDescent="0.25">
      <c r="A221" s="1">
        <v>37347</v>
      </c>
      <c r="B221">
        <v>935906.2</v>
      </c>
      <c r="C221">
        <v>0</v>
      </c>
      <c r="D221">
        <v>0</v>
      </c>
      <c r="E221">
        <v>6526800.5</v>
      </c>
      <c r="F221">
        <v>516624.9</v>
      </c>
      <c r="G221">
        <v>180334.61</v>
      </c>
      <c r="H221">
        <v>1183634.6000000001</v>
      </c>
      <c r="I221">
        <v>0</v>
      </c>
      <c r="J221">
        <v>0</v>
      </c>
      <c r="K221">
        <v>1488.3702000000001</v>
      </c>
      <c r="L221">
        <v>0</v>
      </c>
      <c r="M221">
        <v>9344789</v>
      </c>
      <c r="N221">
        <v>434855.34</v>
      </c>
      <c r="O221">
        <v>0</v>
      </c>
      <c r="P221">
        <v>19117.370999999999</v>
      </c>
      <c r="Q221">
        <v>4262119</v>
      </c>
      <c r="R221">
        <v>3152664.5</v>
      </c>
      <c r="S221">
        <v>21260.724999999999</v>
      </c>
      <c r="T221">
        <v>0</v>
      </c>
      <c r="U221">
        <v>55126.324000000001</v>
      </c>
      <c r="V221">
        <v>1243684.3999999999</v>
      </c>
      <c r="W221">
        <v>154530.76999999999</v>
      </c>
      <c r="X221">
        <v>0</v>
      </c>
      <c r="Y221">
        <v>9343358</v>
      </c>
      <c r="Z221">
        <v>1431</v>
      </c>
      <c r="AA221">
        <v>0.02</v>
      </c>
      <c r="AB221">
        <f t="shared" si="3"/>
        <v>-153042.39979999998</v>
      </c>
    </row>
    <row r="222" spans="1:28" x14ac:dyDescent="0.25">
      <c r="A222" s="1">
        <v>37377</v>
      </c>
      <c r="B222">
        <v>865327.8</v>
      </c>
      <c r="C222">
        <v>0</v>
      </c>
      <c r="D222">
        <v>0</v>
      </c>
      <c r="E222">
        <v>6539301.5</v>
      </c>
      <c r="F222">
        <v>497829.44</v>
      </c>
      <c r="G222">
        <v>189498.2</v>
      </c>
      <c r="H222">
        <v>778439.7</v>
      </c>
      <c r="I222">
        <v>0</v>
      </c>
      <c r="J222">
        <v>0</v>
      </c>
      <c r="K222">
        <v>1456.8003000000001</v>
      </c>
      <c r="L222">
        <v>0</v>
      </c>
      <c r="M222">
        <v>8871854</v>
      </c>
      <c r="N222">
        <v>287950.40000000002</v>
      </c>
      <c r="O222">
        <v>0</v>
      </c>
      <c r="P222">
        <v>22836.984</v>
      </c>
      <c r="Q222">
        <v>4245722</v>
      </c>
      <c r="R222">
        <v>2812242.8</v>
      </c>
      <c r="S222">
        <v>15930.703</v>
      </c>
      <c r="T222">
        <v>0</v>
      </c>
      <c r="U222">
        <v>111622.516</v>
      </c>
      <c r="V222">
        <v>1185740.1000000001</v>
      </c>
      <c r="W222">
        <v>190858.44</v>
      </c>
      <c r="X222">
        <v>94.510800000000003</v>
      </c>
      <c r="Y222">
        <v>8872998</v>
      </c>
      <c r="Z222">
        <v>-1144</v>
      </c>
      <c r="AA222">
        <v>-0.01</v>
      </c>
      <c r="AB222">
        <f t="shared" si="3"/>
        <v>-189401.6397</v>
      </c>
    </row>
    <row r="223" spans="1:28" x14ac:dyDescent="0.25">
      <c r="A223" s="1">
        <v>37408</v>
      </c>
      <c r="B223">
        <v>1398158.9</v>
      </c>
      <c r="C223">
        <v>0</v>
      </c>
      <c r="D223">
        <v>0</v>
      </c>
      <c r="E223">
        <v>6554922.5</v>
      </c>
      <c r="F223">
        <v>476464.38</v>
      </c>
      <c r="G223">
        <v>191254.75</v>
      </c>
      <c r="H223">
        <v>635593.93999999994</v>
      </c>
      <c r="I223">
        <v>0</v>
      </c>
      <c r="J223">
        <v>0</v>
      </c>
      <c r="K223">
        <v>1437.9160999999999</v>
      </c>
      <c r="L223">
        <v>0</v>
      </c>
      <c r="M223">
        <v>9257833</v>
      </c>
      <c r="N223">
        <v>159608.69</v>
      </c>
      <c r="O223">
        <v>0</v>
      </c>
      <c r="P223">
        <v>32096.065999999999</v>
      </c>
      <c r="Q223">
        <v>4230346</v>
      </c>
      <c r="R223">
        <v>2686776.2</v>
      </c>
      <c r="S223">
        <v>13734.218000000001</v>
      </c>
      <c r="T223">
        <v>0</v>
      </c>
      <c r="U223">
        <v>668094.5</v>
      </c>
      <c r="V223">
        <v>1136904.6000000001</v>
      </c>
      <c r="W223">
        <v>221971.4</v>
      </c>
      <c r="X223">
        <v>117504.4</v>
      </c>
      <c r="Y223">
        <v>9267035</v>
      </c>
      <c r="Z223">
        <v>-9202</v>
      </c>
      <c r="AA223">
        <v>-0.1</v>
      </c>
      <c r="AB223">
        <f t="shared" si="3"/>
        <v>-220533.48389999999</v>
      </c>
    </row>
    <row r="224" spans="1:28" x14ac:dyDescent="0.25">
      <c r="A224" s="1">
        <v>37438</v>
      </c>
      <c r="B224">
        <v>1389055.4</v>
      </c>
      <c r="C224">
        <v>0</v>
      </c>
      <c r="D224">
        <v>0</v>
      </c>
      <c r="E224">
        <v>6575417.5</v>
      </c>
      <c r="F224">
        <v>490533.22</v>
      </c>
      <c r="G224">
        <v>186167.17</v>
      </c>
      <c r="H224">
        <v>639750.93999999994</v>
      </c>
      <c r="I224">
        <v>0</v>
      </c>
      <c r="J224">
        <v>0</v>
      </c>
      <c r="K224">
        <v>1443.7571</v>
      </c>
      <c r="L224">
        <v>0</v>
      </c>
      <c r="M224">
        <v>9282368</v>
      </c>
      <c r="N224">
        <v>222159.11</v>
      </c>
      <c r="O224">
        <v>0</v>
      </c>
      <c r="P224">
        <v>40269.491999999998</v>
      </c>
      <c r="Q224">
        <v>4218148.5</v>
      </c>
      <c r="R224">
        <v>2540349.5</v>
      </c>
      <c r="S224">
        <v>15800.204</v>
      </c>
      <c r="T224">
        <v>0</v>
      </c>
      <c r="U224">
        <v>798744.25</v>
      </c>
      <c r="V224">
        <v>1083527.3999999999</v>
      </c>
      <c r="W224">
        <v>256105.92</v>
      </c>
      <c r="X224">
        <v>134676.07999999999</v>
      </c>
      <c r="Y224">
        <v>9309780</v>
      </c>
      <c r="Z224">
        <v>-27412</v>
      </c>
      <c r="AA224">
        <v>-0.28999999999999998</v>
      </c>
      <c r="AB224">
        <f t="shared" si="3"/>
        <v>-254662.16290000002</v>
      </c>
    </row>
    <row r="225" spans="1:28" x14ac:dyDescent="0.25">
      <c r="A225" s="1">
        <v>37469</v>
      </c>
      <c r="B225">
        <v>1070336.8999999999</v>
      </c>
      <c r="C225">
        <v>0</v>
      </c>
      <c r="D225">
        <v>0</v>
      </c>
      <c r="E225">
        <v>6577229.5</v>
      </c>
      <c r="F225">
        <v>470728.62</v>
      </c>
      <c r="G225">
        <v>184246.94</v>
      </c>
      <c r="H225">
        <v>477304.3</v>
      </c>
      <c r="I225">
        <v>0</v>
      </c>
      <c r="J225">
        <v>0</v>
      </c>
      <c r="K225">
        <v>1410.4956</v>
      </c>
      <c r="L225">
        <v>0</v>
      </c>
      <c r="M225">
        <v>8781256</v>
      </c>
      <c r="N225">
        <v>89713.95</v>
      </c>
      <c r="O225">
        <v>0</v>
      </c>
      <c r="P225">
        <v>45583.491999999998</v>
      </c>
      <c r="Q225">
        <v>4214720.5</v>
      </c>
      <c r="R225">
        <v>2488332.5</v>
      </c>
      <c r="S225">
        <v>21660.940999999999</v>
      </c>
      <c r="T225">
        <v>0</v>
      </c>
      <c r="U225">
        <v>523120.62</v>
      </c>
      <c r="V225">
        <v>1048111.7</v>
      </c>
      <c r="W225">
        <v>273358.65999999997</v>
      </c>
      <c r="X225">
        <v>114710.31</v>
      </c>
      <c r="Y225">
        <v>8819313</v>
      </c>
      <c r="Z225">
        <v>-38057</v>
      </c>
      <c r="AA225">
        <v>-0.43</v>
      </c>
      <c r="AB225">
        <f t="shared" si="3"/>
        <v>-271948.16439999995</v>
      </c>
    </row>
    <row r="226" spans="1:28" x14ac:dyDescent="0.25">
      <c r="A226" s="1">
        <v>37500</v>
      </c>
      <c r="B226">
        <v>973344.2</v>
      </c>
      <c r="C226">
        <v>0</v>
      </c>
      <c r="D226">
        <v>0</v>
      </c>
      <c r="E226">
        <v>6577781.5</v>
      </c>
      <c r="F226">
        <v>470479.34</v>
      </c>
      <c r="G226">
        <v>183126.16</v>
      </c>
      <c r="H226">
        <v>432536.78</v>
      </c>
      <c r="I226">
        <v>0</v>
      </c>
      <c r="J226">
        <v>0</v>
      </c>
      <c r="K226">
        <v>1403.373</v>
      </c>
      <c r="L226">
        <v>0</v>
      </c>
      <c r="M226">
        <v>8638671</v>
      </c>
      <c r="N226">
        <v>61726.934000000001</v>
      </c>
      <c r="O226">
        <v>0</v>
      </c>
      <c r="P226">
        <v>45413.13</v>
      </c>
      <c r="Q226">
        <v>4212334.5</v>
      </c>
      <c r="R226">
        <v>2432253.2000000002</v>
      </c>
      <c r="S226">
        <v>25651.238000000001</v>
      </c>
      <c r="T226">
        <v>0</v>
      </c>
      <c r="U226">
        <v>479720.25</v>
      </c>
      <c r="V226">
        <v>1030932.44</v>
      </c>
      <c r="W226">
        <v>269604.96999999997</v>
      </c>
      <c r="X226">
        <v>111430.83</v>
      </c>
      <c r="Y226">
        <v>8669067</v>
      </c>
      <c r="Z226">
        <v>-30396</v>
      </c>
      <c r="AA226">
        <v>-0.35</v>
      </c>
      <c r="AB226">
        <f t="shared" si="3"/>
        <v>-268201.59699999995</v>
      </c>
    </row>
    <row r="227" spans="1:28" x14ac:dyDescent="0.25">
      <c r="A227" s="1">
        <v>37530</v>
      </c>
      <c r="B227">
        <v>788832.6</v>
      </c>
      <c r="C227">
        <v>0</v>
      </c>
      <c r="D227">
        <v>0</v>
      </c>
      <c r="E227">
        <v>6569397.5</v>
      </c>
      <c r="F227">
        <v>458039</v>
      </c>
      <c r="G227">
        <v>181822.03</v>
      </c>
      <c r="H227">
        <v>402952.6</v>
      </c>
      <c r="I227">
        <v>0</v>
      </c>
      <c r="J227">
        <v>0</v>
      </c>
      <c r="K227">
        <v>1391.7687000000001</v>
      </c>
      <c r="L227">
        <v>0</v>
      </c>
      <c r="M227">
        <v>8402436</v>
      </c>
      <c r="N227">
        <v>104649.32</v>
      </c>
      <c r="O227">
        <v>0</v>
      </c>
      <c r="P227">
        <v>40814.832000000002</v>
      </c>
      <c r="Q227">
        <v>4212495.5</v>
      </c>
      <c r="R227">
        <v>2403883.2000000002</v>
      </c>
      <c r="S227">
        <v>22082.873</v>
      </c>
      <c r="T227">
        <v>0</v>
      </c>
      <c r="U227">
        <v>253151.22</v>
      </c>
      <c r="V227">
        <v>1031027.5</v>
      </c>
      <c r="W227">
        <v>251780.22</v>
      </c>
      <c r="X227">
        <v>102905.86</v>
      </c>
      <c r="Y227">
        <v>8422790</v>
      </c>
      <c r="Z227">
        <v>-20354</v>
      </c>
      <c r="AA227">
        <v>-0.24</v>
      </c>
      <c r="AB227">
        <f t="shared" si="3"/>
        <v>-250388.45130000002</v>
      </c>
    </row>
    <row r="228" spans="1:28" x14ac:dyDescent="0.25">
      <c r="A228" s="1">
        <v>37561</v>
      </c>
      <c r="B228">
        <v>709025.7</v>
      </c>
      <c r="C228">
        <v>0</v>
      </c>
      <c r="D228">
        <v>0</v>
      </c>
      <c r="E228">
        <v>6559193.5</v>
      </c>
      <c r="F228">
        <v>427408.47</v>
      </c>
      <c r="G228">
        <v>176975.88</v>
      </c>
      <c r="H228">
        <v>369866.38</v>
      </c>
      <c r="I228">
        <v>0</v>
      </c>
      <c r="J228">
        <v>0</v>
      </c>
      <c r="K228">
        <v>1403.9807000000001</v>
      </c>
      <c r="L228">
        <v>0</v>
      </c>
      <c r="M228">
        <v>8243874</v>
      </c>
      <c r="N228">
        <v>116406.68</v>
      </c>
      <c r="O228">
        <v>0</v>
      </c>
      <c r="P228">
        <v>32228.57</v>
      </c>
      <c r="Q228">
        <v>4214319</v>
      </c>
      <c r="R228">
        <v>2426701.2000000002</v>
      </c>
      <c r="S228">
        <v>21763.833999999999</v>
      </c>
      <c r="T228">
        <v>0</v>
      </c>
      <c r="U228">
        <v>187504.48</v>
      </c>
      <c r="V228">
        <v>1033140.56</v>
      </c>
      <c r="W228">
        <v>223652.55</v>
      </c>
      <c r="X228">
        <v>5715.76</v>
      </c>
      <c r="Y228">
        <v>8261432.5</v>
      </c>
      <c r="Z228">
        <v>-17558.5</v>
      </c>
      <c r="AA228">
        <v>-0.21</v>
      </c>
      <c r="AB228">
        <f t="shared" si="3"/>
        <v>-222248.56929999997</v>
      </c>
    </row>
    <row r="229" spans="1:28" x14ac:dyDescent="0.25">
      <c r="A229" s="1">
        <v>37568</v>
      </c>
      <c r="B229">
        <v>574291.30000000005</v>
      </c>
      <c r="C229">
        <v>0</v>
      </c>
      <c r="D229">
        <v>0</v>
      </c>
      <c r="E229">
        <v>6553918</v>
      </c>
      <c r="F229">
        <v>2054055</v>
      </c>
      <c r="G229">
        <v>211687.03</v>
      </c>
      <c r="H229">
        <v>571083.93999999994</v>
      </c>
      <c r="I229">
        <v>0</v>
      </c>
      <c r="J229">
        <v>0</v>
      </c>
      <c r="K229">
        <v>1544.8549</v>
      </c>
      <c r="L229">
        <v>0</v>
      </c>
      <c r="M229">
        <v>9966580</v>
      </c>
      <c r="N229">
        <v>2313247.5</v>
      </c>
      <c r="O229">
        <v>0</v>
      </c>
      <c r="P229">
        <v>22256.842000000001</v>
      </c>
      <c r="Q229">
        <v>4219080</v>
      </c>
      <c r="R229">
        <v>2150446.7999999998</v>
      </c>
      <c r="S229">
        <v>17792.081999999999</v>
      </c>
      <c r="T229">
        <v>0</v>
      </c>
      <c r="U229">
        <v>36978.449999999997</v>
      </c>
      <c r="V229">
        <v>1036195.4</v>
      </c>
      <c r="W229">
        <v>163128.07999999999</v>
      </c>
      <c r="X229">
        <v>743.2002</v>
      </c>
      <c r="Y229">
        <v>9959867</v>
      </c>
      <c r="Z229">
        <v>6713</v>
      </c>
      <c r="AA229">
        <v>7.0000000000000007E-2</v>
      </c>
      <c r="AB229">
        <f t="shared" si="3"/>
        <v>-161583.22509999998</v>
      </c>
    </row>
    <row r="230" spans="1:28" x14ac:dyDescent="0.25">
      <c r="A230" s="1">
        <v>37591</v>
      </c>
      <c r="B230">
        <v>663137.5</v>
      </c>
      <c r="C230">
        <v>0</v>
      </c>
      <c r="D230">
        <v>0</v>
      </c>
      <c r="E230">
        <v>6544274</v>
      </c>
      <c r="F230">
        <v>419895.12</v>
      </c>
      <c r="G230">
        <v>163959.98000000001</v>
      </c>
      <c r="H230">
        <v>387545.03</v>
      </c>
      <c r="I230">
        <v>0</v>
      </c>
      <c r="J230">
        <v>0</v>
      </c>
      <c r="K230">
        <v>1425.2447999999999</v>
      </c>
      <c r="L230">
        <v>0</v>
      </c>
      <c r="M230">
        <v>8180236.5</v>
      </c>
      <c r="N230">
        <v>163192.94</v>
      </c>
      <c r="O230">
        <v>0</v>
      </c>
      <c r="P230">
        <v>22371.511999999999</v>
      </c>
      <c r="Q230">
        <v>4225462.5</v>
      </c>
      <c r="R230">
        <v>2495010</v>
      </c>
      <c r="S230">
        <v>14556.539000000001</v>
      </c>
      <c r="T230">
        <v>0</v>
      </c>
      <c r="U230">
        <v>40396.292999999998</v>
      </c>
      <c r="V230">
        <v>1059863.3999999999</v>
      </c>
      <c r="W230">
        <v>163767.4</v>
      </c>
      <c r="X230">
        <v>285.51209999999998</v>
      </c>
      <c r="Y230">
        <v>8184906.5</v>
      </c>
      <c r="Z230">
        <v>-4670</v>
      </c>
      <c r="AA230">
        <v>-0.06</v>
      </c>
      <c r="AB230">
        <f t="shared" si="3"/>
        <v>-162342.15520000001</v>
      </c>
    </row>
    <row r="231" spans="1:28" x14ac:dyDescent="0.25">
      <c r="A231" s="1">
        <v>37604</v>
      </c>
      <c r="B231">
        <v>852538.6</v>
      </c>
      <c r="C231">
        <v>0</v>
      </c>
      <c r="D231">
        <v>0</v>
      </c>
      <c r="E231">
        <v>6536126.5</v>
      </c>
      <c r="F231">
        <v>7236545.5</v>
      </c>
      <c r="G231">
        <v>290296.96999999997</v>
      </c>
      <c r="H231">
        <v>1959023.9</v>
      </c>
      <c r="I231">
        <v>0</v>
      </c>
      <c r="J231">
        <v>0</v>
      </c>
      <c r="K231">
        <v>1980.4793999999999</v>
      </c>
      <c r="L231">
        <v>0</v>
      </c>
      <c r="M231">
        <v>16876510</v>
      </c>
      <c r="N231">
        <v>8904740</v>
      </c>
      <c r="O231">
        <v>0</v>
      </c>
      <c r="P231">
        <v>18802.107</v>
      </c>
      <c r="Q231">
        <v>4231491</v>
      </c>
      <c r="R231">
        <v>2023463.2</v>
      </c>
      <c r="S231">
        <v>8395.4249999999993</v>
      </c>
      <c r="T231">
        <v>0</v>
      </c>
      <c r="U231">
        <v>1627.3619000000001</v>
      </c>
      <c r="V231">
        <v>1071749.6000000001</v>
      </c>
      <c r="W231">
        <v>153565.1</v>
      </c>
      <c r="X231">
        <v>0</v>
      </c>
      <c r="Y231">
        <v>16413833</v>
      </c>
      <c r="Z231">
        <v>462677</v>
      </c>
      <c r="AA231">
        <v>2.78</v>
      </c>
      <c r="AB231">
        <f t="shared" si="3"/>
        <v>-151584.62059999999</v>
      </c>
    </row>
    <row r="232" spans="1:28" x14ac:dyDescent="0.25">
      <c r="A232" s="1">
        <v>37605</v>
      </c>
      <c r="B232">
        <v>1526109.5</v>
      </c>
      <c r="C232">
        <v>0</v>
      </c>
      <c r="D232">
        <v>0</v>
      </c>
      <c r="E232">
        <v>6517674.5</v>
      </c>
      <c r="F232">
        <v>11011197</v>
      </c>
      <c r="G232">
        <v>440611.03</v>
      </c>
      <c r="H232">
        <v>4267950</v>
      </c>
      <c r="I232">
        <v>0</v>
      </c>
      <c r="J232">
        <v>0</v>
      </c>
      <c r="K232">
        <v>2775.2658999999999</v>
      </c>
      <c r="L232">
        <v>0</v>
      </c>
      <c r="M232">
        <v>23766318</v>
      </c>
      <c r="N232">
        <v>14888772</v>
      </c>
      <c r="O232">
        <v>0</v>
      </c>
      <c r="P232">
        <v>18806.258000000002</v>
      </c>
      <c r="Q232">
        <v>4243287.5</v>
      </c>
      <c r="R232">
        <v>1934539.5</v>
      </c>
      <c r="S232">
        <v>4578.9204</v>
      </c>
      <c r="T232">
        <v>0</v>
      </c>
      <c r="U232">
        <v>1181.7942</v>
      </c>
      <c r="V232">
        <v>1188481.8999999999</v>
      </c>
      <c r="W232">
        <v>154547.53</v>
      </c>
      <c r="X232">
        <v>0</v>
      </c>
      <c r="Y232">
        <v>22434196</v>
      </c>
      <c r="Z232">
        <v>1332122</v>
      </c>
      <c r="AA232">
        <v>5.77</v>
      </c>
      <c r="AB232">
        <f t="shared" si="3"/>
        <v>-151772.2641</v>
      </c>
    </row>
    <row r="233" spans="1:28" x14ac:dyDescent="0.25">
      <c r="A233" s="1">
        <v>37606</v>
      </c>
      <c r="B233">
        <v>798708.06</v>
      </c>
      <c r="C233">
        <v>0</v>
      </c>
      <c r="D233">
        <v>0</v>
      </c>
      <c r="E233">
        <v>6519912</v>
      </c>
      <c r="F233">
        <v>5139090</v>
      </c>
      <c r="G233">
        <v>307334.09999999998</v>
      </c>
      <c r="H233">
        <v>4997920</v>
      </c>
      <c r="I233">
        <v>0</v>
      </c>
      <c r="J233">
        <v>0</v>
      </c>
      <c r="K233">
        <v>2162.2375000000002</v>
      </c>
      <c r="L233">
        <v>0</v>
      </c>
      <c r="M233">
        <v>17765126</v>
      </c>
      <c r="N233">
        <v>9461354</v>
      </c>
      <c r="O233">
        <v>0</v>
      </c>
      <c r="P233">
        <v>18809.578000000001</v>
      </c>
      <c r="Q233">
        <v>4253967.5</v>
      </c>
      <c r="R233">
        <v>2553002.5</v>
      </c>
      <c r="S233">
        <v>5789.2554</v>
      </c>
      <c r="T233">
        <v>0</v>
      </c>
      <c r="U233">
        <v>1007.1611</v>
      </c>
      <c r="V233">
        <v>1177465.2</v>
      </c>
      <c r="W233">
        <v>154115.85999999999</v>
      </c>
      <c r="X233">
        <v>0</v>
      </c>
      <c r="Y233">
        <v>17625512</v>
      </c>
      <c r="Z233">
        <v>139614</v>
      </c>
      <c r="AA233">
        <v>0.79</v>
      </c>
      <c r="AB233">
        <f t="shared" si="3"/>
        <v>-151953.6225</v>
      </c>
    </row>
    <row r="234" spans="1:28" x14ac:dyDescent="0.25">
      <c r="A234" s="1">
        <v>37607</v>
      </c>
      <c r="B234">
        <v>591318.19999999995</v>
      </c>
      <c r="C234">
        <v>0</v>
      </c>
      <c r="D234">
        <v>0</v>
      </c>
      <c r="E234">
        <v>6508839</v>
      </c>
      <c r="F234">
        <v>6424724</v>
      </c>
      <c r="G234">
        <v>348412.94</v>
      </c>
      <c r="H234">
        <v>6175205</v>
      </c>
      <c r="I234">
        <v>0</v>
      </c>
      <c r="J234">
        <v>0</v>
      </c>
      <c r="K234">
        <v>2032.2203</v>
      </c>
      <c r="L234">
        <v>0</v>
      </c>
      <c r="M234">
        <v>20050532</v>
      </c>
      <c r="N234">
        <v>11922075</v>
      </c>
      <c r="O234">
        <v>0</v>
      </c>
      <c r="P234">
        <v>18814.259999999998</v>
      </c>
      <c r="Q234">
        <v>4264501.5</v>
      </c>
      <c r="R234">
        <v>2271628.5</v>
      </c>
      <c r="S234">
        <v>7467.8680000000004</v>
      </c>
      <c r="T234">
        <v>0</v>
      </c>
      <c r="U234">
        <v>1421.4073000000001</v>
      </c>
      <c r="V234">
        <v>1210509.3999999999</v>
      </c>
      <c r="W234">
        <v>154180.23000000001</v>
      </c>
      <c r="X234">
        <v>0</v>
      </c>
      <c r="Y234">
        <v>19850598</v>
      </c>
      <c r="Z234">
        <v>199934</v>
      </c>
      <c r="AA234">
        <v>1</v>
      </c>
      <c r="AB234">
        <f t="shared" si="3"/>
        <v>-152148.00970000002</v>
      </c>
    </row>
    <row r="235" spans="1:28" x14ac:dyDescent="0.25">
      <c r="A235" s="1">
        <v>37611</v>
      </c>
      <c r="B235">
        <v>421747.53</v>
      </c>
      <c r="C235">
        <v>0</v>
      </c>
      <c r="D235">
        <v>0</v>
      </c>
      <c r="E235">
        <v>6495631</v>
      </c>
      <c r="F235">
        <v>6036733.5</v>
      </c>
      <c r="G235">
        <v>406112.22</v>
      </c>
      <c r="H235">
        <v>5497060.5</v>
      </c>
      <c r="I235">
        <v>0</v>
      </c>
      <c r="J235">
        <v>0</v>
      </c>
      <c r="K235">
        <v>2149.8319999999999</v>
      </c>
      <c r="L235">
        <v>0</v>
      </c>
      <c r="M235">
        <v>18859434</v>
      </c>
      <c r="N235">
        <v>10738189</v>
      </c>
      <c r="O235">
        <v>0</v>
      </c>
      <c r="P235">
        <v>18883.317999999999</v>
      </c>
      <c r="Q235">
        <v>4287202</v>
      </c>
      <c r="R235">
        <v>2294622.5</v>
      </c>
      <c r="S235">
        <v>1223.0631000000001</v>
      </c>
      <c r="T235">
        <v>0</v>
      </c>
      <c r="U235">
        <v>636.11810000000003</v>
      </c>
      <c r="V235">
        <v>1276007.2</v>
      </c>
      <c r="W235">
        <v>154910.28</v>
      </c>
      <c r="X235">
        <v>0</v>
      </c>
      <c r="Y235">
        <v>18771674</v>
      </c>
      <c r="Z235">
        <v>87760</v>
      </c>
      <c r="AA235">
        <v>0.47</v>
      </c>
      <c r="AB235">
        <f t="shared" si="3"/>
        <v>-152760.448</v>
      </c>
    </row>
    <row r="236" spans="1:28" x14ac:dyDescent="0.25">
      <c r="A236" s="1">
        <v>37622</v>
      </c>
      <c r="B236">
        <v>387109.4</v>
      </c>
      <c r="C236">
        <v>0</v>
      </c>
      <c r="D236">
        <v>0</v>
      </c>
      <c r="E236">
        <v>6477495</v>
      </c>
      <c r="F236">
        <v>3872766</v>
      </c>
      <c r="G236">
        <v>337867</v>
      </c>
      <c r="H236">
        <v>5932035.5</v>
      </c>
      <c r="I236">
        <v>0</v>
      </c>
      <c r="J236">
        <v>0</v>
      </c>
      <c r="K236">
        <v>1851.5533</v>
      </c>
      <c r="L236">
        <v>0</v>
      </c>
      <c r="M236">
        <v>17009124</v>
      </c>
      <c r="N236">
        <v>8189191</v>
      </c>
      <c r="O236">
        <v>0</v>
      </c>
      <c r="P236">
        <v>18978.232</v>
      </c>
      <c r="Q236">
        <v>4323203</v>
      </c>
      <c r="R236">
        <v>2955934</v>
      </c>
      <c r="S236">
        <v>9769.6440000000002</v>
      </c>
      <c r="T236">
        <v>0</v>
      </c>
      <c r="U236">
        <v>964.61689999999999</v>
      </c>
      <c r="V236">
        <v>1359681.6</v>
      </c>
      <c r="W236">
        <v>155506.44</v>
      </c>
      <c r="X236">
        <v>0</v>
      </c>
      <c r="Y236">
        <v>17013228</v>
      </c>
      <c r="Z236">
        <v>-4104</v>
      </c>
      <c r="AA236">
        <v>-0.02</v>
      </c>
      <c r="AB236">
        <f t="shared" si="3"/>
        <v>-153654.8867</v>
      </c>
    </row>
    <row r="237" spans="1:28" x14ac:dyDescent="0.25">
      <c r="A237" s="1">
        <v>37653</v>
      </c>
      <c r="B237">
        <v>1434273</v>
      </c>
      <c r="C237">
        <v>0</v>
      </c>
      <c r="D237">
        <v>0</v>
      </c>
      <c r="E237">
        <v>6498230.5</v>
      </c>
      <c r="F237">
        <v>675141.4</v>
      </c>
      <c r="G237">
        <v>162215.70000000001</v>
      </c>
      <c r="H237">
        <v>2244205</v>
      </c>
      <c r="I237">
        <v>0</v>
      </c>
      <c r="J237">
        <v>0</v>
      </c>
      <c r="K237">
        <v>1532.7106000000001</v>
      </c>
      <c r="L237">
        <v>0</v>
      </c>
      <c r="M237">
        <v>11015599</v>
      </c>
      <c r="N237">
        <v>1318168.6000000001</v>
      </c>
      <c r="O237">
        <v>0</v>
      </c>
      <c r="P237">
        <v>19086.25</v>
      </c>
      <c r="Q237">
        <v>4305900.5</v>
      </c>
      <c r="R237">
        <v>3795276.2</v>
      </c>
      <c r="S237">
        <v>47831.63</v>
      </c>
      <c r="T237">
        <v>0</v>
      </c>
      <c r="U237">
        <v>13029.816000000001</v>
      </c>
      <c r="V237">
        <v>1350991</v>
      </c>
      <c r="W237">
        <v>153346.6</v>
      </c>
      <c r="X237">
        <v>0</v>
      </c>
      <c r="Y237">
        <v>11003632</v>
      </c>
      <c r="Z237">
        <v>11967</v>
      </c>
      <c r="AA237">
        <v>0.11</v>
      </c>
      <c r="AB237">
        <f t="shared" si="3"/>
        <v>-151813.88940000001</v>
      </c>
    </row>
    <row r="238" spans="1:28" x14ac:dyDescent="0.25">
      <c r="A238" s="1">
        <v>37681</v>
      </c>
      <c r="B238">
        <v>1032323.25</v>
      </c>
      <c r="C238">
        <v>0</v>
      </c>
      <c r="D238">
        <v>0</v>
      </c>
      <c r="E238">
        <v>6516717.5</v>
      </c>
      <c r="F238">
        <v>598286.6</v>
      </c>
      <c r="G238">
        <v>172467.06</v>
      </c>
      <c r="H238">
        <v>1448075</v>
      </c>
      <c r="I238">
        <v>0</v>
      </c>
      <c r="J238">
        <v>0</v>
      </c>
      <c r="K238">
        <v>1514.4594999999999</v>
      </c>
      <c r="L238">
        <v>0</v>
      </c>
      <c r="M238">
        <v>9769384</v>
      </c>
      <c r="N238">
        <v>656686.69999999995</v>
      </c>
      <c r="O238">
        <v>0</v>
      </c>
      <c r="P238">
        <v>19093.169999999998</v>
      </c>
      <c r="Q238">
        <v>4278735</v>
      </c>
      <c r="R238">
        <v>3314343</v>
      </c>
      <c r="S238">
        <v>25337.232</v>
      </c>
      <c r="T238">
        <v>0</v>
      </c>
      <c r="U238">
        <v>13236.779</v>
      </c>
      <c r="V238">
        <v>1303125.6000000001</v>
      </c>
      <c r="W238">
        <v>157669.60999999999</v>
      </c>
      <c r="X238">
        <v>0</v>
      </c>
      <c r="Y238">
        <v>9768228</v>
      </c>
      <c r="Z238">
        <v>1156</v>
      </c>
      <c r="AA238">
        <v>0.01</v>
      </c>
      <c r="AB238">
        <f t="shared" si="3"/>
        <v>-156155.15049999999</v>
      </c>
    </row>
    <row r="239" spans="1:28" x14ac:dyDescent="0.25">
      <c r="A239" s="1">
        <v>37712</v>
      </c>
      <c r="B239">
        <v>1023864.25</v>
      </c>
      <c r="C239">
        <v>0</v>
      </c>
      <c r="D239">
        <v>0</v>
      </c>
      <c r="E239">
        <v>6525560.5</v>
      </c>
      <c r="F239">
        <v>546118.56000000006</v>
      </c>
      <c r="G239">
        <v>176594.88</v>
      </c>
      <c r="H239">
        <v>1296262.8999999999</v>
      </c>
      <c r="I239">
        <v>0</v>
      </c>
      <c r="J239">
        <v>0</v>
      </c>
      <c r="K239">
        <v>1494.9315999999999</v>
      </c>
      <c r="L239">
        <v>0</v>
      </c>
      <c r="M239">
        <v>9569896</v>
      </c>
      <c r="N239">
        <v>525406.19999999995</v>
      </c>
      <c r="O239">
        <v>0</v>
      </c>
      <c r="P239">
        <v>19094.863000000001</v>
      </c>
      <c r="Q239">
        <v>4267371.5</v>
      </c>
      <c r="R239">
        <v>3250381.5</v>
      </c>
      <c r="S239">
        <v>27864.585999999999</v>
      </c>
      <c r="T239">
        <v>0</v>
      </c>
      <c r="U239">
        <v>47044.535000000003</v>
      </c>
      <c r="V239">
        <v>1269379.8999999999</v>
      </c>
      <c r="W239">
        <v>162613.95000000001</v>
      </c>
      <c r="X239">
        <v>0</v>
      </c>
      <c r="Y239">
        <v>9569157</v>
      </c>
      <c r="Z239">
        <v>739</v>
      </c>
      <c r="AA239">
        <v>0.01</v>
      </c>
      <c r="AB239">
        <f t="shared" si="3"/>
        <v>-161119.0184</v>
      </c>
    </row>
    <row r="240" spans="1:28" x14ac:dyDescent="0.25">
      <c r="A240" s="1">
        <v>37742</v>
      </c>
      <c r="B240">
        <v>1143231.8</v>
      </c>
      <c r="C240">
        <v>0</v>
      </c>
      <c r="D240">
        <v>0</v>
      </c>
      <c r="E240">
        <v>6519937</v>
      </c>
      <c r="F240">
        <v>1124852.3999999999</v>
      </c>
      <c r="G240">
        <v>164771.06</v>
      </c>
      <c r="H240">
        <v>2538917.7999999998</v>
      </c>
      <c r="I240">
        <v>0</v>
      </c>
      <c r="J240">
        <v>0</v>
      </c>
      <c r="K240">
        <v>1645.2503999999999</v>
      </c>
      <c r="L240">
        <v>0</v>
      </c>
      <c r="M240">
        <v>11493355</v>
      </c>
      <c r="N240">
        <v>1934941.9</v>
      </c>
      <c r="O240">
        <v>0</v>
      </c>
      <c r="P240">
        <v>22820.596000000001</v>
      </c>
      <c r="Q240">
        <v>4270255.5</v>
      </c>
      <c r="R240">
        <v>3728639.5</v>
      </c>
      <c r="S240">
        <v>27375.412</v>
      </c>
      <c r="T240">
        <v>0</v>
      </c>
      <c r="U240">
        <v>52401.945</v>
      </c>
      <c r="V240">
        <v>1291407.6000000001</v>
      </c>
      <c r="W240">
        <v>164141</v>
      </c>
      <c r="X240">
        <v>78.134299999999996</v>
      </c>
      <c r="Y240">
        <v>11492062</v>
      </c>
      <c r="Z240">
        <v>1293</v>
      </c>
      <c r="AA240">
        <v>0.01</v>
      </c>
      <c r="AB240">
        <f t="shared" si="3"/>
        <v>-162495.74960000001</v>
      </c>
    </row>
    <row r="241" spans="1:28" x14ac:dyDescent="0.25">
      <c r="A241" s="1">
        <v>37773</v>
      </c>
      <c r="B241">
        <v>1300762.2</v>
      </c>
      <c r="C241">
        <v>0</v>
      </c>
      <c r="D241">
        <v>0</v>
      </c>
      <c r="E241">
        <v>6539124.5</v>
      </c>
      <c r="F241">
        <v>457234.1</v>
      </c>
      <c r="G241">
        <v>177621.39</v>
      </c>
      <c r="H241">
        <v>1112427.5</v>
      </c>
      <c r="I241">
        <v>0</v>
      </c>
      <c r="J241">
        <v>0</v>
      </c>
      <c r="K241">
        <v>1469.2535</v>
      </c>
      <c r="L241">
        <v>0</v>
      </c>
      <c r="M241">
        <v>9588639</v>
      </c>
      <c r="N241">
        <v>482266.6</v>
      </c>
      <c r="O241">
        <v>0</v>
      </c>
      <c r="P241">
        <v>32214.553</v>
      </c>
      <c r="Q241">
        <v>4252459.5</v>
      </c>
      <c r="R241">
        <v>2965716</v>
      </c>
      <c r="S241">
        <v>27119.096000000001</v>
      </c>
      <c r="T241">
        <v>0</v>
      </c>
      <c r="U241">
        <v>330112.75</v>
      </c>
      <c r="V241">
        <v>1236513</v>
      </c>
      <c r="W241">
        <v>200644.02</v>
      </c>
      <c r="X241">
        <v>62818.09</v>
      </c>
      <c r="Y241">
        <v>9589863</v>
      </c>
      <c r="Z241">
        <v>-1224</v>
      </c>
      <c r="AA241">
        <v>-0.01</v>
      </c>
      <c r="AB241">
        <f t="shared" si="3"/>
        <v>-199174.7665</v>
      </c>
    </row>
    <row r="242" spans="1:28" x14ac:dyDescent="0.25">
      <c r="A242" s="1">
        <v>37803</v>
      </c>
      <c r="B242">
        <v>1600001.2</v>
      </c>
      <c r="C242">
        <v>0</v>
      </c>
      <c r="D242">
        <v>0</v>
      </c>
      <c r="E242">
        <v>6564445.5</v>
      </c>
      <c r="F242">
        <v>458833.2</v>
      </c>
      <c r="G242">
        <v>182008.27</v>
      </c>
      <c r="H242">
        <v>771266.06</v>
      </c>
      <c r="I242">
        <v>0</v>
      </c>
      <c r="J242">
        <v>0</v>
      </c>
      <c r="K242">
        <v>1441.1039000000001</v>
      </c>
      <c r="L242">
        <v>0</v>
      </c>
      <c r="M242">
        <v>9577995</v>
      </c>
      <c r="N242">
        <v>236703.92</v>
      </c>
      <c r="O242">
        <v>0</v>
      </c>
      <c r="P242">
        <v>40451.730000000003</v>
      </c>
      <c r="Q242">
        <v>4227430</v>
      </c>
      <c r="R242">
        <v>2735604</v>
      </c>
      <c r="S242">
        <v>20968.740000000002</v>
      </c>
      <c r="T242">
        <v>0</v>
      </c>
      <c r="U242">
        <v>807064.5</v>
      </c>
      <c r="V242">
        <v>1155163</v>
      </c>
      <c r="W242">
        <v>255368.84</v>
      </c>
      <c r="X242">
        <v>123754.266</v>
      </c>
      <c r="Y242">
        <v>9602509</v>
      </c>
      <c r="Z242">
        <v>-24514</v>
      </c>
      <c r="AA242">
        <v>-0.26</v>
      </c>
      <c r="AB242">
        <f t="shared" si="3"/>
        <v>-253927.73610000001</v>
      </c>
    </row>
    <row r="243" spans="1:28" x14ac:dyDescent="0.25">
      <c r="A243" s="1">
        <v>37834</v>
      </c>
      <c r="B243">
        <v>1214435.2</v>
      </c>
      <c r="C243">
        <v>0</v>
      </c>
      <c r="D243">
        <v>0</v>
      </c>
      <c r="E243">
        <v>6576593</v>
      </c>
      <c r="F243">
        <v>474903.53</v>
      </c>
      <c r="G243">
        <v>182431.98</v>
      </c>
      <c r="H243">
        <v>651186.6</v>
      </c>
      <c r="I243">
        <v>0</v>
      </c>
      <c r="J243">
        <v>0</v>
      </c>
      <c r="K243">
        <v>1422.5465999999999</v>
      </c>
      <c r="L243">
        <v>0</v>
      </c>
      <c r="M243">
        <v>9100973</v>
      </c>
      <c r="N243">
        <v>189068.97</v>
      </c>
      <c r="O243">
        <v>0</v>
      </c>
      <c r="P243">
        <v>45784.06</v>
      </c>
      <c r="Q243">
        <v>4216803</v>
      </c>
      <c r="R243">
        <v>2594545.7999999998</v>
      </c>
      <c r="S243">
        <v>21603.844000000001</v>
      </c>
      <c r="T243">
        <v>0</v>
      </c>
      <c r="U243">
        <v>575509.93999999994</v>
      </c>
      <c r="V243">
        <v>1094661</v>
      </c>
      <c r="W243">
        <v>276440.96999999997</v>
      </c>
      <c r="X243">
        <v>116671.88</v>
      </c>
      <c r="Y243">
        <v>9131090</v>
      </c>
      <c r="Z243">
        <v>-30117</v>
      </c>
      <c r="AA243">
        <v>-0.33</v>
      </c>
      <c r="AB243">
        <f t="shared" si="3"/>
        <v>-275018.42339999997</v>
      </c>
    </row>
    <row r="244" spans="1:28" x14ac:dyDescent="0.25">
      <c r="A244" s="1">
        <v>37865</v>
      </c>
      <c r="B244">
        <v>1076481.2</v>
      </c>
      <c r="C244">
        <v>0</v>
      </c>
      <c r="D244">
        <v>0</v>
      </c>
      <c r="E244">
        <v>6575552.5</v>
      </c>
      <c r="F244">
        <v>469018.5</v>
      </c>
      <c r="G244">
        <v>179651.31</v>
      </c>
      <c r="H244">
        <v>583333.5</v>
      </c>
      <c r="I244">
        <v>0</v>
      </c>
      <c r="J244">
        <v>0</v>
      </c>
      <c r="K244">
        <v>1409.7321999999999</v>
      </c>
      <c r="L244">
        <v>0</v>
      </c>
      <c r="M244">
        <v>8885448</v>
      </c>
      <c r="N244">
        <v>153171</v>
      </c>
      <c r="O244">
        <v>0</v>
      </c>
      <c r="P244">
        <v>46013.402000000002</v>
      </c>
      <c r="Q244">
        <v>4212942.5</v>
      </c>
      <c r="R244">
        <v>2524321.5</v>
      </c>
      <c r="S244">
        <v>20882.035</v>
      </c>
      <c r="T244">
        <v>0</v>
      </c>
      <c r="U244">
        <v>509465.4</v>
      </c>
      <c r="V244">
        <v>1068505.5</v>
      </c>
      <c r="W244">
        <v>264161.75</v>
      </c>
      <c r="X244">
        <v>113023.914</v>
      </c>
      <c r="Y244">
        <v>8912488</v>
      </c>
      <c r="Z244">
        <v>-27040</v>
      </c>
      <c r="AA244">
        <v>-0.3</v>
      </c>
      <c r="AB244">
        <f t="shared" si="3"/>
        <v>-262752.01779999997</v>
      </c>
    </row>
    <row r="245" spans="1:28" x14ac:dyDescent="0.25">
      <c r="A245" s="1">
        <v>37895</v>
      </c>
      <c r="B245">
        <v>891133.43999999994</v>
      </c>
      <c r="C245">
        <v>0</v>
      </c>
      <c r="D245">
        <v>0</v>
      </c>
      <c r="E245">
        <v>6570815.5</v>
      </c>
      <c r="F245">
        <v>456570.53</v>
      </c>
      <c r="G245">
        <v>180015.44</v>
      </c>
      <c r="H245">
        <v>521304.72</v>
      </c>
      <c r="I245">
        <v>0</v>
      </c>
      <c r="J245">
        <v>0</v>
      </c>
      <c r="K245">
        <v>1390.9644000000001</v>
      </c>
      <c r="L245">
        <v>0</v>
      </c>
      <c r="M245">
        <v>8621231</v>
      </c>
      <c r="N245">
        <v>153578.04999999999</v>
      </c>
      <c r="O245">
        <v>0</v>
      </c>
      <c r="P245">
        <v>41577.222999999998</v>
      </c>
      <c r="Q245">
        <v>4210240</v>
      </c>
      <c r="R245">
        <v>2481491.2000000002</v>
      </c>
      <c r="S245">
        <v>13288.725</v>
      </c>
      <c r="T245">
        <v>0</v>
      </c>
      <c r="U245">
        <v>327230.56</v>
      </c>
      <c r="V245">
        <v>1059181.8</v>
      </c>
      <c r="W245">
        <v>250788.9</v>
      </c>
      <c r="X245">
        <v>106515.836</v>
      </c>
      <c r="Y245">
        <v>8643893</v>
      </c>
      <c r="Z245">
        <v>-22662</v>
      </c>
      <c r="AA245">
        <v>-0.26</v>
      </c>
      <c r="AB245">
        <f t="shared" si="3"/>
        <v>-249397.9356</v>
      </c>
    </row>
    <row r="246" spans="1:28" x14ac:dyDescent="0.25">
      <c r="A246" s="1">
        <v>37926</v>
      </c>
      <c r="B246">
        <v>717204.6</v>
      </c>
      <c r="C246">
        <v>0</v>
      </c>
      <c r="D246">
        <v>0</v>
      </c>
      <c r="E246">
        <v>6561032.5</v>
      </c>
      <c r="F246">
        <v>469912.56</v>
      </c>
      <c r="G246">
        <v>178677.92</v>
      </c>
      <c r="H246">
        <v>447921.4</v>
      </c>
      <c r="I246">
        <v>0</v>
      </c>
      <c r="J246">
        <v>0</v>
      </c>
      <c r="K246">
        <v>1395.8802000000001</v>
      </c>
      <c r="L246">
        <v>0</v>
      </c>
      <c r="M246">
        <v>8376145</v>
      </c>
      <c r="N246">
        <v>260934.73</v>
      </c>
      <c r="O246">
        <v>0</v>
      </c>
      <c r="P246">
        <v>32899.230000000003</v>
      </c>
      <c r="Q246">
        <v>4213428.5</v>
      </c>
      <c r="R246">
        <v>2471748.2000000002</v>
      </c>
      <c r="S246">
        <v>13952.69</v>
      </c>
      <c r="T246">
        <v>0</v>
      </c>
      <c r="U246">
        <v>106887.836</v>
      </c>
      <c r="V246">
        <v>1059686.2</v>
      </c>
      <c r="W246">
        <v>225275.08</v>
      </c>
      <c r="X246">
        <v>4692.5073000000002</v>
      </c>
      <c r="Y246">
        <v>8389506</v>
      </c>
      <c r="Z246">
        <v>-13361</v>
      </c>
      <c r="AA246">
        <v>-0.16</v>
      </c>
      <c r="AB246">
        <f t="shared" si="3"/>
        <v>-223879.19979999997</v>
      </c>
    </row>
    <row r="247" spans="1:28" x14ac:dyDescent="0.25">
      <c r="A247" s="1">
        <v>37956</v>
      </c>
      <c r="B247">
        <v>540535.25</v>
      </c>
      <c r="C247">
        <v>0</v>
      </c>
      <c r="D247">
        <v>0</v>
      </c>
      <c r="E247">
        <v>6543099</v>
      </c>
      <c r="F247">
        <v>884027.56</v>
      </c>
      <c r="G247">
        <v>159992.85999999999</v>
      </c>
      <c r="H247">
        <v>510488.84</v>
      </c>
      <c r="I247">
        <v>0</v>
      </c>
      <c r="J247">
        <v>0</v>
      </c>
      <c r="K247">
        <v>1456.5698</v>
      </c>
      <c r="L247">
        <v>0</v>
      </c>
      <c r="M247">
        <v>8639600</v>
      </c>
      <c r="N247">
        <v>723696</v>
      </c>
      <c r="O247">
        <v>0</v>
      </c>
      <c r="P247">
        <v>22800.89</v>
      </c>
      <c r="Q247">
        <v>4228350.5</v>
      </c>
      <c r="R247">
        <v>2425875</v>
      </c>
      <c r="S247">
        <v>9803.8919999999998</v>
      </c>
      <c r="T247">
        <v>0</v>
      </c>
      <c r="U247">
        <v>6544.6646000000001</v>
      </c>
      <c r="V247">
        <v>1083151.1000000001</v>
      </c>
      <c r="W247">
        <v>142303.94</v>
      </c>
      <c r="X247">
        <v>0</v>
      </c>
      <c r="Y247">
        <v>8642526</v>
      </c>
      <c r="Z247">
        <v>-2926</v>
      </c>
      <c r="AA247">
        <v>-0.03</v>
      </c>
      <c r="AB247">
        <f t="shared" si="3"/>
        <v>-140847.3702</v>
      </c>
    </row>
    <row r="248" spans="1:28" x14ac:dyDescent="0.25">
      <c r="A248" s="1">
        <v>37985</v>
      </c>
      <c r="B248">
        <v>546875.1</v>
      </c>
      <c r="C248">
        <v>0</v>
      </c>
      <c r="D248">
        <v>0</v>
      </c>
      <c r="E248">
        <v>6492954</v>
      </c>
      <c r="F248">
        <v>10724163</v>
      </c>
      <c r="G248">
        <v>455537.28</v>
      </c>
      <c r="H248">
        <v>4983326.5</v>
      </c>
      <c r="I248">
        <v>0</v>
      </c>
      <c r="J248">
        <v>0</v>
      </c>
      <c r="K248">
        <v>2617.998</v>
      </c>
      <c r="L248">
        <v>0</v>
      </c>
      <c r="M248">
        <v>23205474</v>
      </c>
      <c r="N248">
        <v>15066180</v>
      </c>
      <c r="O248">
        <v>0</v>
      </c>
      <c r="P248">
        <v>19222.773000000001</v>
      </c>
      <c r="Q248">
        <v>4285209.5</v>
      </c>
      <c r="R248">
        <v>2052661.4</v>
      </c>
      <c r="S248">
        <v>1429.2645</v>
      </c>
      <c r="T248">
        <v>0</v>
      </c>
      <c r="U248">
        <v>753.5883</v>
      </c>
      <c r="V248">
        <v>1360042.8</v>
      </c>
      <c r="W248">
        <v>175883.86</v>
      </c>
      <c r="X248">
        <v>0</v>
      </c>
      <c r="Y248">
        <v>22961384</v>
      </c>
      <c r="Z248">
        <v>244090</v>
      </c>
      <c r="AA248">
        <v>1.06</v>
      </c>
      <c r="AB248">
        <f t="shared" si="3"/>
        <v>-173265.86199999999</v>
      </c>
    </row>
    <row r="249" spans="1:28" x14ac:dyDescent="0.25">
      <c r="A249" s="1">
        <v>37987</v>
      </c>
      <c r="B249">
        <v>1925388.2</v>
      </c>
      <c r="C249">
        <v>0</v>
      </c>
      <c r="D249">
        <v>0</v>
      </c>
      <c r="E249">
        <v>6501260</v>
      </c>
      <c r="F249">
        <v>1567241</v>
      </c>
      <c r="G249">
        <v>208702.22</v>
      </c>
      <c r="H249">
        <v>4587747</v>
      </c>
      <c r="I249">
        <v>0</v>
      </c>
      <c r="J249">
        <v>0</v>
      </c>
      <c r="K249">
        <v>1924.6197999999999</v>
      </c>
      <c r="L249">
        <v>0</v>
      </c>
      <c r="M249">
        <v>14792263</v>
      </c>
      <c r="N249">
        <v>4591116</v>
      </c>
      <c r="O249">
        <v>0</v>
      </c>
      <c r="P249">
        <v>19228.469000000001</v>
      </c>
      <c r="Q249">
        <v>4296313.5</v>
      </c>
      <c r="R249">
        <v>4358988</v>
      </c>
      <c r="S249">
        <v>66820.460000000006</v>
      </c>
      <c r="T249">
        <v>0</v>
      </c>
      <c r="U249">
        <v>2711.6401000000001</v>
      </c>
      <c r="V249">
        <v>1277370.6000000001</v>
      </c>
      <c r="W249">
        <v>175758.97</v>
      </c>
      <c r="X249">
        <v>0</v>
      </c>
      <c r="Y249">
        <v>14788308</v>
      </c>
      <c r="Z249">
        <v>3955</v>
      </c>
      <c r="AA249">
        <v>0.03</v>
      </c>
      <c r="AB249">
        <f t="shared" si="3"/>
        <v>-173834.35020000002</v>
      </c>
    </row>
    <row r="250" spans="1:28" x14ac:dyDescent="0.25">
      <c r="A250" s="1">
        <v>37988</v>
      </c>
      <c r="B250">
        <v>393913.7</v>
      </c>
      <c r="C250">
        <v>0</v>
      </c>
      <c r="D250">
        <v>0</v>
      </c>
      <c r="E250">
        <v>6491636</v>
      </c>
      <c r="F250">
        <v>4594603</v>
      </c>
      <c r="G250">
        <v>291951.62</v>
      </c>
      <c r="H250">
        <v>4991325</v>
      </c>
      <c r="I250">
        <v>0</v>
      </c>
      <c r="J250">
        <v>0</v>
      </c>
      <c r="K250">
        <v>1790.5853</v>
      </c>
      <c r="L250">
        <v>0</v>
      </c>
      <c r="M250">
        <v>16765220</v>
      </c>
      <c r="N250">
        <v>8162877.5</v>
      </c>
      <c r="O250">
        <v>0</v>
      </c>
      <c r="P250">
        <v>19260.215</v>
      </c>
      <c r="Q250">
        <v>4299579</v>
      </c>
      <c r="R250">
        <v>2765215.8</v>
      </c>
      <c r="S250">
        <v>17145.969000000001</v>
      </c>
      <c r="T250">
        <v>0</v>
      </c>
      <c r="U250">
        <v>1081.4484</v>
      </c>
      <c r="V250">
        <v>1332403.2</v>
      </c>
      <c r="W250">
        <v>155583.57999999999</v>
      </c>
      <c r="X250">
        <v>0</v>
      </c>
      <c r="Y250">
        <v>16753146</v>
      </c>
      <c r="Z250">
        <v>12074</v>
      </c>
      <c r="AA250">
        <v>7.0000000000000007E-2</v>
      </c>
      <c r="AB250">
        <f t="shared" si="3"/>
        <v>-153792.99469999998</v>
      </c>
    </row>
    <row r="251" spans="1:28" x14ac:dyDescent="0.25">
      <c r="A251" s="1">
        <v>38018</v>
      </c>
      <c r="B251">
        <v>948459.3</v>
      </c>
      <c r="C251">
        <v>0</v>
      </c>
      <c r="D251">
        <v>0</v>
      </c>
      <c r="E251">
        <v>6512263.5</v>
      </c>
      <c r="F251">
        <v>767476.75</v>
      </c>
      <c r="G251">
        <v>161909.56</v>
      </c>
      <c r="H251">
        <v>1804261.8</v>
      </c>
      <c r="I251">
        <v>0</v>
      </c>
      <c r="J251">
        <v>0</v>
      </c>
      <c r="K251">
        <v>1526.1659999999999</v>
      </c>
      <c r="L251">
        <v>0</v>
      </c>
      <c r="M251">
        <v>10195898</v>
      </c>
      <c r="N251">
        <v>940359.9</v>
      </c>
      <c r="O251">
        <v>0</v>
      </c>
      <c r="P251">
        <v>19293.555</v>
      </c>
      <c r="Q251">
        <v>4283429</v>
      </c>
      <c r="R251">
        <v>3455891</v>
      </c>
      <c r="S251">
        <v>27345.328000000001</v>
      </c>
      <c r="T251">
        <v>0</v>
      </c>
      <c r="U251">
        <v>3723.6089999999999</v>
      </c>
      <c r="V251">
        <v>1305262</v>
      </c>
      <c r="W251">
        <v>155571.1</v>
      </c>
      <c r="X251">
        <v>0</v>
      </c>
      <c r="Y251">
        <v>10190876</v>
      </c>
      <c r="Z251">
        <v>5022</v>
      </c>
      <c r="AA251">
        <v>0.05</v>
      </c>
      <c r="AB251">
        <f t="shared" si="3"/>
        <v>-154044.93400000001</v>
      </c>
    </row>
    <row r="252" spans="1:28" x14ac:dyDescent="0.25">
      <c r="A252" s="1">
        <v>38035</v>
      </c>
      <c r="B252">
        <v>307726.03000000003</v>
      </c>
      <c r="C252">
        <v>0</v>
      </c>
      <c r="D252">
        <v>0</v>
      </c>
      <c r="E252">
        <v>6481579</v>
      </c>
      <c r="F252">
        <v>8356417.5</v>
      </c>
      <c r="G252">
        <v>446050.75</v>
      </c>
      <c r="H252">
        <v>5104683</v>
      </c>
      <c r="I252">
        <v>0</v>
      </c>
      <c r="J252">
        <v>0</v>
      </c>
      <c r="K252">
        <v>2310.4429</v>
      </c>
      <c r="L252">
        <v>0</v>
      </c>
      <c r="M252">
        <v>20698766</v>
      </c>
      <c r="N252">
        <v>12229397</v>
      </c>
      <c r="O252">
        <v>0</v>
      </c>
      <c r="P252">
        <v>19307.743999999999</v>
      </c>
      <c r="Q252">
        <v>4302677</v>
      </c>
      <c r="R252">
        <v>2452467.7999999998</v>
      </c>
      <c r="S252">
        <v>895.32479999999998</v>
      </c>
      <c r="T252">
        <v>0</v>
      </c>
      <c r="U252">
        <v>1578.5393999999999</v>
      </c>
      <c r="V252">
        <v>1476915</v>
      </c>
      <c r="W252">
        <v>155217.29999999999</v>
      </c>
      <c r="X252">
        <v>0</v>
      </c>
      <c r="Y252">
        <v>20638458</v>
      </c>
      <c r="Z252">
        <v>60308</v>
      </c>
      <c r="AA252">
        <v>0.28999999999999998</v>
      </c>
      <c r="AB252">
        <f t="shared" si="3"/>
        <v>-152906.85709999999</v>
      </c>
    </row>
    <row r="253" spans="1:28" x14ac:dyDescent="0.25">
      <c r="A253" s="1">
        <v>38047</v>
      </c>
      <c r="B253">
        <v>1094610.8999999999</v>
      </c>
      <c r="C253">
        <v>0</v>
      </c>
      <c r="D253">
        <v>0</v>
      </c>
      <c r="E253">
        <v>6483728</v>
      </c>
      <c r="F253">
        <v>1195711.5</v>
      </c>
      <c r="G253">
        <v>146272.04999999999</v>
      </c>
      <c r="H253">
        <v>4461991.5</v>
      </c>
      <c r="I253">
        <v>0</v>
      </c>
      <c r="J253">
        <v>0</v>
      </c>
      <c r="K253">
        <v>1703.5550000000001</v>
      </c>
      <c r="L253">
        <v>0</v>
      </c>
      <c r="M253">
        <v>13384018</v>
      </c>
      <c r="N253">
        <v>3138931.5</v>
      </c>
      <c r="O253">
        <v>0</v>
      </c>
      <c r="P253">
        <v>19337.004000000001</v>
      </c>
      <c r="Q253">
        <v>4323111</v>
      </c>
      <c r="R253">
        <v>4189591.8</v>
      </c>
      <c r="S253">
        <v>63464.625</v>
      </c>
      <c r="T253">
        <v>0</v>
      </c>
      <c r="U253">
        <v>13108.637000000001</v>
      </c>
      <c r="V253">
        <v>1460196.8</v>
      </c>
      <c r="W253">
        <v>154463.97</v>
      </c>
      <c r="X253">
        <v>0</v>
      </c>
      <c r="Y253">
        <v>13362206</v>
      </c>
      <c r="Z253">
        <v>21812</v>
      </c>
      <c r="AA253">
        <v>0.16</v>
      </c>
      <c r="AB253">
        <f t="shared" si="3"/>
        <v>-152760.41500000001</v>
      </c>
    </row>
    <row r="254" spans="1:28" x14ac:dyDescent="0.25">
      <c r="A254" s="1">
        <v>38078</v>
      </c>
      <c r="B254">
        <v>1349544.8</v>
      </c>
      <c r="C254">
        <v>0</v>
      </c>
      <c r="D254">
        <v>0</v>
      </c>
      <c r="E254">
        <v>6525603.5</v>
      </c>
      <c r="F254">
        <v>477035.53</v>
      </c>
      <c r="G254">
        <v>176156.7</v>
      </c>
      <c r="H254">
        <v>1478399.2</v>
      </c>
      <c r="I254">
        <v>0</v>
      </c>
      <c r="J254">
        <v>0</v>
      </c>
      <c r="K254">
        <v>1490.3483000000001</v>
      </c>
      <c r="L254">
        <v>0</v>
      </c>
      <c r="M254">
        <v>10008229</v>
      </c>
      <c r="N254">
        <v>801517.9</v>
      </c>
      <c r="O254">
        <v>0</v>
      </c>
      <c r="P254">
        <v>19403.833999999999</v>
      </c>
      <c r="Q254">
        <v>4273280</v>
      </c>
      <c r="R254">
        <v>3293023.8</v>
      </c>
      <c r="S254">
        <v>38051.949999999997</v>
      </c>
      <c r="T254">
        <v>0</v>
      </c>
      <c r="U254">
        <v>48010.733999999997</v>
      </c>
      <c r="V254">
        <v>1330362.6000000001</v>
      </c>
      <c r="W254">
        <v>197530.9</v>
      </c>
      <c r="X254">
        <v>0</v>
      </c>
      <c r="Y254">
        <v>10001182</v>
      </c>
      <c r="Z254">
        <v>7047</v>
      </c>
      <c r="AA254">
        <v>7.0000000000000007E-2</v>
      </c>
      <c r="AB254">
        <f t="shared" si="3"/>
        <v>-196040.55169999998</v>
      </c>
    </row>
    <row r="255" spans="1:28" x14ac:dyDescent="0.25">
      <c r="A255" s="1">
        <v>38108</v>
      </c>
      <c r="B255">
        <v>1543079.6</v>
      </c>
      <c r="C255">
        <v>0</v>
      </c>
      <c r="D255">
        <v>0</v>
      </c>
      <c r="E255">
        <v>6541480</v>
      </c>
      <c r="F255">
        <v>438194.6</v>
      </c>
      <c r="G255">
        <v>179668.28</v>
      </c>
      <c r="H255">
        <v>973703.75</v>
      </c>
      <c r="I255">
        <v>0</v>
      </c>
      <c r="J255">
        <v>0</v>
      </c>
      <c r="K255">
        <v>1471.3825999999999</v>
      </c>
      <c r="L255">
        <v>0</v>
      </c>
      <c r="M255">
        <v>9677597</v>
      </c>
      <c r="N255">
        <v>401310.56</v>
      </c>
      <c r="O255">
        <v>0</v>
      </c>
      <c r="P255">
        <v>23092.633000000002</v>
      </c>
      <c r="Q255">
        <v>4248984</v>
      </c>
      <c r="R255">
        <v>2961727.8</v>
      </c>
      <c r="S255">
        <v>27912.22</v>
      </c>
      <c r="T255">
        <v>0</v>
      </c>
      <c r="U255">
        <v>556531.4</v>
      </c>
      <c r="V255">
        <v>1242137.3999999999</v>
      </c>
      <c r="W255">
        <v>217066.42</v>
      </c>
      <c r="X255">
        <v>571.03459999999995</v>
      </c>
      <c r="Y255">
        <v>9679333</v>
      </c>
      <c r="Z255">
        <v>-1736</v>
      </c>
      <c r="AA255">
        <v>-0.02</v>
      </c>
      <c r="AB255">
        <f t="shared" si="3"/>
        <v>-215595.0374</v>
      </c>
    </row>
    <row r="256" spans="1:28" x14ac:dyDescent="0.25">
      <c r="A256" s="1">
        <v>38139</v>
      </c>
      <c r="B256">
        <v>1633975.5</v>
      </c>
      <c r="C256">
        <v>0</v>
      </c>
      <c r="D256">
        <v>0</v>
      </c>
      <c r="E256">
        <v>6561436</v>
      </c>
      <c r="F256">
        <v>461264.94</v>
      </c>
      <c r="G256">
        <v>182804.4</v>
      </c>
      <c r="H256">
        <v>768664.2</v>
      </c>
      <c r="I256">
        <v>0</v>
      </c>
      <c r="J256">
        <v>0</v>
      </c>
      <c r="K256">
        <v>1452.002</v>
      </c>
      <c r="L256">
        <v>0</v>
      </c>
      <c r="M256">
        <v>9609596</v>
      </c>
      <c r="N256">
        <v>239857.23</v>
      </c>
      <c r="O256">
        <v>0</v>
      </c>
      <c r="P256">
        <v>32492.425999999999</v>
      </c>
      <c r="Q256">
        <v>4228608.5</v>
      </c>
      <c r="R256">
        <v>2733619</v>
      </c>
      <c r="S256">
        <v>19787.616999999998</v>
      </c>
      <c r="T256">
        <v>0</v>
      </c>
      <c r="U256">
        <v>829157.75</v>
      </c>
      <c r="V256">
        <v>1167099.8</v>
      </c>
      <c r="W256">
        <v>244523.55</v>
      </c>
      <c r="X256">
        <v>129925.28</v>
      </c>
      <c r="Y256">
        <v>9625071</v>
      </c>
      <c r="Z256">
        <v>-15475</v>
      </c>
      <c r="AA256">
        <v>-0.16</v>
      </c>
      <c r="AB256">
        <f t="shared" si="3"/>
        <v>-243071.54799999998</v>
      </c>
    </row>
    <row r="257" spans="1:28" x14ac:dyDescent="0.25">
      <c r="A257" s="1">
        <v>38169</v>
      </c>
      <c r="B257">
        <v>1245416.1000000001</v>
      </c>
      <c r="C257">
        <v>0</v>
      </c>
      <c r="D257">
        <v>0</v>
      </c>
      <c r="E257">
        <v>6575848</v>
      </c>
      <c r="F257">
        <v>458535.16</v>
      </c>
      <c r="G257">
        <v>181424.08</v>
      </c>
      <c r="H257">
        <v>650853.06000000006</v>
      </c>
      <c r="I257">
        <v>0</v>
      </c>
      <c r="J257">
        <v>0</v>
      </c>
      <c r="K257">
        <v>1426.1268</v>
      </c>
      <c r="L257">
        <v>0</v>
      </c>
      <c r="M257">
        <v>9113502</v>
      </c>
      <c r="N257">
        <v>190803.16</v>
      </c>
      <c r="O257">
        <v>0</v>
      </c>
      <c r="P257">
        <v>40769.440000000002</v>
      </c>
      <c r="Q257">
        <v>4217656.5</v>
      </c>
      <c r="R257">
        <v>2605463.2000000002</v>
      </c>
      <c r="S257">
        <v>17431.93</v>
      </c>
      <c r="T257">
        <v>0</v>
      </c>
      <c r="U257">
        <v>550592.69999999995</v>
      </c>
      <c r="V257">
        <v>1110898.1000000001</v>
      </c>
      <c r="W257">
        <v>288456.44</v>
      </c>
      <c r="X257">
        <v>134887.78</v>
      </c>
      <c r="Y257">
        <v>9156959</v>
      </c>
      <c r="Z257">
        <v>-43457</v>
      </c>
      <c r="AA257">
        <v>-0.48</v>
      </c>
      <c r="AB257">
        <f t="shared" si="3"/>
        <v>-287030.31319999998</v>
      </c>
    </row>
    <row r="258" spans="1:28" x14ac:dyDescent="0.25">
      <c r="A258" s="1">
        <v>38200</v>
      </c>
      <c r="B258">
        <v>1121383.6000000001</v>
      </c>
      <c r="C258">
        <v>0</v>
      </c>
      <c r="D258">
        <v>0</v>
      </c>
      <c r="E258">
        <v>6575219</v>
      </c>
      <c r="F258">
        <v>441459.25</v>
      </c>
      <c r="G258">
        <v>178573.02</v>
      </c>
      <c r="H258">
        <v>568364.93999999994</v>
      </c>
      <c r="I258">
        <v>0</v>
      </c>
      <c r="J258">
        <v>0</v>
      </c>
      <c r="K258">
        <v>1410.1804999999999</v>
      </c>
      <c r="L258">
        <v>0</v>
      </c>
      <c r="M258">
        <v>8886410</v>
      </c>
      <c r="N258">
        <v>132281.82999999999</v>
      </c>
      <c r="O258">
        <v>0</v>
      </c>
      <c r="P258">
        <v>46033.332000000002</v>
      </c>
      <c r="Q258">
        <v>4210366.5</v>
      </c>
      <c r="R258">
        <v>2530153.7999999998</v>
      </c>
      <c r="S258">
        <v>17850.175999999999</v>
      </c>
      <c r="T258">
        <v>0</v>
      </c>
      <c r="U258">
        <v>524908.1</v>
      </c>
      <c r="V258">
        <v>1070909.3999999999</v>
      </c>
      <c r="W258">
        <v>264514.09999999998</v>
      </c>
      <c r="X258">
        <v>115299.19500000001</v>
      </c>
      <c r="Y258">
        <v>8912315</v>
      </c>
      <c r="Z258">
        <v>-25905</v>
      </c>
      <c r="AA258">
        <v>-0.28999999999999998</v>
      </c>
      <c r="AB258">
        <f t="shared" si="3"/>
        <v>-263103.91949999996</v>
      </c>
    </row>
    <row r="259" spans="1:28" x14ac:dyDescent="0.25">
      <c r="A259" s="1">
        <v>38228</v>
      </c>
      <c r="B259">
        <v>1062792.8999999999</v>
      </c>
      <c r="C259">
        <v>0</v>
      </c>
      <c r="D259">
        <v>0</v>
      </c>
      <c r="E259">
        <v>6585819.5</v>
      </c>
      <c r="F259">
        <v>464338.47</v>
      </c>
      <c r="G259">
        <v>184863.12</v>
      </c>
      <c r="H259">
        <v>499741.6</v>
      </c>
      <c r="I259">
        <v>0</v>
      </c>
      <c r="J259">
        <v>0</v>
      </c>
      <c r="K259">
        <v>1406.65</v>
      </c>
      <c r="L259">
        <v>0</v>
      </c>
      <c r="M259">
        <v>8798963</v>
      </c>
      <c r="N259">
        <v>106111.89</v>
      </c>
      <c r="O259">
        <v>0</v>
      </c>
      <c r="P259">
        <v>46012.44</v>
      </c>
      <c r="Q259">
        <v>4205445.5</v>
      </c>
      <c r="R259">
        <v>2456020.2000000002</v>
      </c>
      <c r="S259">
        <v>17668.398000000001</v>
      </c>
      <c r="T259">
        <v>0</v>
      </c>
      <c r="U259">
        <v>558786.80000000005</v>
      </c>
      <c r="V259">
        <v>1046957.94</v>
      </c>
      <c r="W259">
        <v>293623.2</v>
      </c>
      <c r="X259">
        <v>112762.49</v>
      </c>
      <c r="Y259">
        <v>8843388</v>
      </c>
      <c r="Z259">
        <v>-44425</v>
      </c>
      <c r="AA259">
        <v>-0.5</v>
      </c>
      <c r="AB259">
        <f t="shared" ref="AB259:AB322" si="4">K259-W259</f>
        <v>-292216.55</v>
      </c>
    </row>
    <row r="260" spans="1:28" x14ac:dyDescent="0.25">
      <c r="A260" s="1">
        <v>38231</v>
      </c>
      <c r="B260">
        <v>980603.94</v>
      </c>
      <c r="C260">
        <v>0</v>
      </c>
      <c r="D260">
        <v>0</v>
      </c>
      <c r="E260">
        <v>6583518.5</v>
      </c>
      <c r="F260">
        <v>463047.47</v>
      </c>
      <c r="G260">
        <v>184765.56</v>
      </c>
      <c r="H260">
        <v>501184</v>
      </c>
      <c r="I260">
        <v>0</v>
      </c>
      <c r="J260">
        <v>0</v>
      </c>
      <c r="K260">
        <v>1397.0055</v>
      </c>
      <c r="L260">
        <v>0</v>
      </c>
      <c r="M260">
        <v>8714517</v>
      </c>
      <c r="N260">
        <v>104322.41</v>
      </c>
      <c r="O260">
        <v>0</v>
      </c>
      <c r="P260">
        <v>45993.815999999999</v>
      </c>
      <c r="Q260">
        <v>4205772</v>
      </c>
      <c r="R260">
        <v>2462065.5</v>
      </c>
      <c r="S260">
        <v>18263.245999999999</v>
      </c>
      <c r="T260">
        <v>0</v>
      </c>
      <c r="U260">
        <v>474011.38</v>
      </c>
      <c r="V260">
        <v>1045821.4</v>
      </c>
      <c r="W260">
        <v>293600.21999999997</v>
      </c>
      <c r="X260">
        <v>110697.1</v>
      </c>
      <c r="Y260">
        <v>8760547</v>
      </c>
      <c r="Z260">
        <v>-46030</v>
      </c>
      <c r="AA260">
        <v>-0.53</v>
      </c>
      <c r="AB260">
        <f t="shared" si="4"/>
        <v>-292203.21449999994</v>
      </c>
    </row>
    <row r="261" spans="1:28" x14ac:dyDescent="0.25">
      <c r="A261" s="1">
        <v>38261</v>
      </c>
      <c r="B261">
        <v>834785</v>
      </c>
      <c r="C261">
        <v>0</v>
      </c>
      <c r="D261">
        <v>0</v>
      </c>
      <c r="E261">
        <v>6570821</v>
      </c>
      <c r="F261">
        <v>450958.7</v>
      </c>
      <c r="G261">
        <v>179725.75</v>
      </c>
      <c r="H261">
        <v>457853.4</v>
      </c>
      <c r="I261">
        <v>0</v>
      </c>
      <c r="J261">
        <v>0</v>
      </c>
      <c r="K261">
        <v>1369.8484000000001</v>
      </c>
      <c r="L261">
        <v>0</v>
      </c>
      <c r="M261">
        <v>8495513</v>
      </c>
      <c r="N261">
        <v>113728.57</v>
      </c>
      <c r="O261">
        <v>0</v>
      </c>
      <c r="P261">
        <v>41520.214999999997</v>
      </c>
      <c r="Q261">
        <v>4206080</v>
      </c>
      <c r="R261">
        <v>2449594</v>
      </c>
      <c r="S261">
        <v>18763.38</v>
      </c>
      <c r="T261">
        <v>0</v>
      </c>
      <c r="U261">
        <v>287158.53000000003</v>
      </c>
      <c r="V261">
        <v>1042354.94</v>
      </c>
      <c r="W261">
        <v>252066.03</v>
      </c>
      <c r="X261">
        <v>102892.91</v>
      </c>
      <c r="Y261">
        <v>8514159</v>
      </c>
      <c r="Z261">
        <v>-18646</v>
      </c>
      <c r="AA261">
        <v>-0.22</v>
      </c>
      <c r="AB261">
        <f t="shared" si="4"/>
        <v>-250696.18160000001</v>
      </c>
    </row>
    <row r="262" spans="1:28" x14ac:dyDescent="0.25">
      <c r="A262" s="1">
        <v>38292</v>
      </c>
      <c r="B262">
        <v>743285</v>
      </c>
      <c r="C262">
        <v>0</v>
      </c>
      <c r="D262">
        <v>0</v>
      </c>
      <c r="E262">
        <v>6556055.5</v>
      </c>
      <c r="F262">
        <v>495906.44</v>
      </c>
      <c r="G262">
        <v>175672.5</v>
      </c>
      <c r="H262">
        <v>477580.25</v>
      </c>
      <c r="I262">
        <v>0</v>
      </c>
      <c r="J262">
        <v>0</v>
      </c>
      <c r="K262">
        <v>1396.8169</v>
      </c>
      <c r="L262">
        <v>0</v>
      </c>
      <c r="M262">
        <v>8449897</v>
      </c>
      <c r="N262">
        <v>293266.46999999997</v>
      </c>
      <c r="O262">
        <v>0</v>
      </c>
      <c r="P262">
        <v>32885.800000000003</v>
      </c>
      <c r="Q262">
        <v>4215379</v>
      </c>
      <c r="R262">
        <v>2597000.7999999998</v>
      </c>
      <c r="S262">
        <v>15510.501</v>
      </c>
      <c r="T262">
        <v>0</v>
      </c>
      <c r="U262">
        <v>23291.184000000001</v>
      </c>
      <c r="V262">
        <v>1073352.5</v>
      </c>
      <c r="W262">
        <v>204767.66</v>
      </c>
      <c r="X262">
        <v>0</v>
      </c>
      <c r="Y262">
        <v>8455454</v>
      </c>
      <c r="Z262">
        <v>-5557</v>
      </c>
      <c r="AA262">
        <v>-7.0000000000000007E-2</v>
      </c>
      <c r="AB262">
        <f t="shared" si="4"/>
        <v>-203370.8431</v>
      </c>
    </row>
    <row r="263" spans="1:28" x14ac:dyDescent="0.25">
      <c r="A263" s="1">
        <v>38322</v>
      </c>
      <c r="B263">
        <v>657024.25</v>
      </c>
      <c r="C263">
        <v>0</v>
      </c>
      <c r="D263">
        <v>0</v>
      </c>
      <c r="E263">
        <v>6548059.5</v>
      </c>
      <c r="F263">
        <v>488221.97</v>
      </c>
      <c r="G263">
        <v>167568.44</v>
      </c>
      <c r="H263">
        <v>464675.7</v>
      </c>
      <c r="I263">
        <v>0</v>
      </c>
      <c r="J263">
        <v>0</v>
      </c>
      <c r="K263">
        <v>1413.1647</v>
      </c>
      <c r="L263">
        <v>0</v>
      </c>
      <c r="M263">
        <v>8326963</v>
      </c>
      <c r="N263">
        <v>216271.06</v>
      </c>
      <c r="O263">
        <v>0</v>
      </c>
      <c r="P263">
        <v>22713.502</v>
      </c>
      <c r="Q263">
        <v>4225242.5</v>
      </c>
      <c r="R263">
        <v>2584605.7999999998</v>
      </c>
      <c r="S263">
        <v>15940.44</v>
      </c>
      <c r="T263">
        <v>0</v>
      </c>
      <c r="U263">
        <v>9598.5290000000005</v>
      </c>
      <c r="V263">
        <v>1088684.3999999999</v>
      </c>
      <c r="W263">
        <v>168876.64</v>
      </c>
      <c r="X263">
        <v>0</v>
      </c>
      <c r="Y263">
        <v>8331933</v>
      </c>
      <c r="Z263">
        <v>-4970</v>
      </c>
      <c r="AA263">
        <v>-0.06</v>
      </c>
      <c r="AB263">
        <f t="shared" si="4"/>
        <v>-167463.47530000002</v>
      </c>
    </row>
    <row r="264" spans="1:28" x14ac:dyDescent="0.25">
      <c r="A264" s="1">
        <v>38329</v>
      </c>
      <c r="B264">
        <v>505485.56</v>
      </c>
      <c r="C264">
        <v>0</v>
      </c>
      <c r="D264">
        <v>0</v>
      </c>
      <c r="E264">
        <v>6542054</v>
      </c>
      <c r="F264">
        <v>3313305</v>
      </c>
      <c r="G264">
        <v>200364.89</v>
      </c>
      <c r="H264">
        <v>1195927.3999999999</v>
      </c>
      <c r="I264">
        <v>0</v>
      </c>
      <c r="J264">
        <v>0</v>
      </c>
      <c r="K264">
        <v>1541.0835999999999</v>
      </c>
      <c r="L264">
        <v>0</v>
      </c>
      <c r="M264">
        <v>11758677</v>
      </c>
      <c r="N264">
        <v>4042683.5</v>
      </c>
      <c r="O264">
        <v>0</v>
      </c>
      <c r="P264">
        <v>19068.803</v>
      </c>
      <c r="Q264">
        <v>4232150.5</v>
      </c>
      <c r="R264">
        <v>2160531.2000000002</v>
      </c>
      <c r="S264">
        <v>12998.749</v>
      </c>
      <c r="T264">
        <v>0</v>
      </c>
      <c r="U264">
        <v>648.04079999999999</v>
      </c>
      <c r="V264">
        <v>1093620.3999999999</v>
      </c>
      <c r="W264">
        <v>167502.89000000001</v>
      </c>
      <c r="X264">
        <v>0</v>
      </c>
      <c r="Y264">
        <v>11729204</v>
      </c>
      <c r="Z264">
        <v>29473</v>
      </c>
      <c r="AA264">
        <v>0.25</v>
      </c>
      <c r="AB264">
        <f t="shared" si="4"/>
        <v>-165961.8064</v>
      </c>
    </row>
    <row r="265" spans="1:28" x14ac:dyDescent="0.25">
      <c r="A265" s="1">
        <v>38330</v>
      </c>
      <c r="B265">
        <v>678609.7</v>
      </c>
      <c r="C265">
        <v>0</v>
      </c>
      <c r="D265">
        <v>0</v>
      </c>
      <c r="E265">
        <v>6531249.5</v>
      </c>
      <c r="F265">
        <v>7384646.5</v>
      </c>
      <c r="G265">
        <v>290676.53000000003</v>
      </c>
      <c r="H265">
        <v>2858091.8</v>
      </c>
      <c r="I265">
        <v>0</v>
      </c>
      <c r="J265">
        <v>0</v>
      </c>
      <c r="K265">
        <v>1750.2346</v>
      </c>
      <c r="L265">
        <v>0</v>
      </c>
      <c r="M265">
        <v>17745024</v>
      </c>
      <c r="N265">
        <v>9867645</v>
      </c>
      <c r="O265">
        <v>0</v>
      </c>
      <c r="P265">
        <v>19072.208999999999</v>
      </c>
      <c r="Q265">
        <v>4239213</v>
      </c>
      <c r="R265">
        <v>2000659.9</v>
      </c>
      <c r="S265">
        <v>10367.678</v>
      </c>
      <c r="T265">
        <v>0</v>
      </c>
      <c r="U265">
        <v>2244.8364000000001</v>
      </c>
      <c r="V265">
        <v>1139575.6000000001</v>
      </c>
      <c r="W265">
        <v>167820.23</v>
      </c>
      <c r="X265">
        <v>0</v>
      </c>
      <c r="Y265">
        <v>17446598</v>
      </c>
      <c r="Z265">
        <v>298426</v>
      </c>
      <c r="AA265">
        <v>1.7</v>
      </c>
      <c r="AB265">
        <f t="shared" si="4"/>
        <v>-166069.99540000001</v>
      </c>
    </row>
    <row r="266" spans="1:28" x14ac:dyDescent="0.25">
      <c r="A266" s="1">
        <v>38349</v>
      </c>
      <c r="B266">
        <v>471702.06</v>
      </c>
      <c r="C266">
        <v>0</v>
      </c>
      <c r="D266">
        <v>0</v>
      </c>
      <c r="E266">
        <v>6519821</v>
      </c>
      <c r="F266">
        <v>7939214</v>
      </c>
      <c r="G266">
        <v>332996.28000000003</v>
      </c>
      <c r="H266">
        <v>2702033</v>
      </c>
      <c r="I266">
        <v>0</v>
      </c>
      <c r="J266">
        <v>0</v>
      </c>
      <c r="K266">
        <v>1809.8588</v>
      </c>
      <c r="L266">
        <v>0</v>
      </c>
      <c r="M266">
        <v>17967576</v>
      </c>
      <c r="N266">
        <v>10332715</v>
      </c>
      <c r="O266">
        <v>0</v>
      </c>
      <c r="P266">
        <v>19078.326000000001</v>
      </c>
      <c r="Q266">
        <v>4256272.5</v>
      </c>
      <c r="R266">
        <v>1957901</v>
      </c>
      <c r="S266">
        <v>4659.5460000000003</v>
      </c>
      <c r="T266">
        <v>0</v>
      </c>
      <c r="U266">
        <v>487.47570000000002</v>
      </c>
      <c r="V266">
        <v>1177322.6000000001</v>
      </c>
      <c r="W266">
        <v>168839.75</v>
      </c>
      <c r="X266">
        <v>0</v>
      </c>
      <c r="Y266">
        <v>17917276</v>
      </c>
      <c r="Z266">
        <v>50300</v>
      </c>
      <c r="AA266">
        <v>0.28000000000000003</v>
      </c>
      <c r="AB266">
        <f t="shared" si="4"/>
        <v>-167029.89120000001</v>
      </c>
    </row>
    <row r="267" spans="1:28" x14ac:dyDescent="0.25">
      <c r="A267" s="1">
        <v>38353</v>
      </c>
      <c r="B267">
        <v>466241.53</v>
      </c>
      <c r="C267">
        <v>0</v>
      </c>
      <c r="D267">
        <v>0</v>
      </c>
      <c r="E267">
        <v>6508750</v>
      </c>
      <c r="F267">
        <v>3454436.5</v>
      </c>
      <c r="G267">
        <v>221732.33</v>
      </c>
      <c r="H267">
        <v>4552397</v>
      </c>
      <c r="I267">
        <v>0</v>
      </c>
      <c r="J267">
        <v>0</v>
      </c>
      <c r="K267">
        <v>1683.1501000000001</v>
      </c>
      <c r="L267">
        <v>0</v>
      </c>
      <c r="M267">
        <v>15205240</v>
      </c>
      <c r="N267">
        <v>6771240</v>
      </c>
      <c r="O267">
        <v>0</v>
      </c>
      <c r="P267">
        <v>19088.266</v>
      </c>
      <c r="Q267">
        <v>4286477</v>
      </c>
      <c r="R267">
        <v>2731154.2</v>
      </c>
      <c r="S267">
        <v>25131.190999999999</v>
      </c>
      <c r="T267">
        <v>0</v>
      </c>
      <c r="U267">
        <v>383.28149999999999</v>
      </c>
      <c r="V267">
        <v>1198076</v>
      </c>
      <c r="W267">
        <v>169022.98</v>
      </c>
      <c r="X267">
        <v>0</v>
      </c>
      <c r="Y267">
        <v>15200573</v>
      </c>
      <c r="Z267">
        <v>4667</v>
      </c>
      <c r="AA267">
        <v>0.03</v>
      </c>
      <c r="AB267">
        <f t="shared" si="4"/>
        <v>-167339.82990000001</v>
      </c>
    </row>
    <row r="268" spans="1:28" x14ac:dyDescent="0.25">
      <c r="A268" s="1">
        <v>38384</v>
      </c>
      <c r="B268">
        <v>717351.2</v>
      </c>
      <c r="C268">
        <v>0</v>
      </c>
      <c r="D268">
        <v>0</v>
      </c>
      <c r="E268">
        <v>6513314.5</v>
      </c>
      <c r="F268">
        <v>1068207.8</v>
      </c>
      <c r="G268">
        <v>207775.81</v>
      </c>
      <c r="H268">
        <v>2310791.5</v>
      </c>
      <c r="I268">
        <v>0</v>
      </c>
      <c r="J268">
        <v>0</v>
      </c>
      <c r="K268">
        <v>1562.9713999999999</v>
      </c>
      <c r="L268">
        <v>0</v>
      </c>
      <c r="M268">
        <v>10819003</v>
      </c>
      <c r="N268">
        <v>1606521.6</v>
      </c>
      <c r="O268">
        <v>0</v>
      </c>
      <c r="P268">
        <v>19196.991999999998</v>
      </c>
      <c r="Q268">
        <v>4285654</v>
      </c>
      <c r="R268">
        <v>3395015</v>
      </c>
      <c r="S268">
        <v>23364.53</v>
      </c>
      <c r="T268">
        <v>0</v>
      </c>
      <c r="U268">
        <v>9402.0409999999993</v>
      </c>
      <c r="V268">
        <v>1299345.6000000001</v>
      </c>
      <c r="W268">
        <v>164428.95000000001</v>
      </c>
      <c r="X268">
        <v>0</v>
      </c>
      <c r="Y268">
        <v>10802930</v>
      </c>
      <c r="Z268">
        <v>16073</v>
      </c>
      <c r="AA268">
        <v>0.15</v>
      </c>
      <c r="AB268">
        <f t="shared" si="4"/>
        <v>-162865.9786</v>
      </c>
    </row>
    <row r="269" spans="1:28" x14ac:dyDescent="0.25">
      <c r="A269" s="1">
        <v>38412</v>
      </c>
      <c r="B269">
        <v>330334.8</v>
      </c>
      <c r="C269">
        <v>0</v>
      </c>
      <c r="D269">
        <v>0</v>
      </c>
      <c r="E269">
        <v>6512840.5</v>
      </c>
      <c r="F269">
        <v>2369582.7999999998</v>
      </c>
      <c r="G269">
        <v>201114.98</v>
      </c>
      <c r="H269">
        <v>2327282.2000000002</v>
      </c>
      <c r="I269">
        <v>0</v>
      </c>
      <c r="J269">
        <v>0</v>
      </c>
      <c r="K269">
        <v>1593.9043999999999</v>
      </c>
      <c r="L269">
        <v>0</v>
      </c>
      <c r="M269">
        <v>11742749</v>
      </c>
      <c r="N269">
        <v>3149269.2</v>
      </c>
      <c r="O269">
        <v>0</v>
      </c>
      <c r="P269">
        <v>19206.995999999999</v>
      </c>
      <c r="Q269">
        <v>4279467</v>
      </c>
      <c r="R269">
        <v>2817419.2</v>
      </c>
      <c r="S269">
        <v>17077.363000000001</v>
      </c>
      <c r="T269">
        <v>0</v>
      </c>
      <c r="U269">
        <v>3131.6680000000001</v>
      </c>
      <c r="V269">
        <v>1297006.6000000001</v>
      </c>
      <c r="W269">
        <v>160691.54999999999</v>
      </c>
      <c r="X269">
        <v>0</v>
      </c>
      <c r="Y269">
        <v>11743270</v>
      </c>
      <c r="Z269">
        <v>-521</v>
      </c>
      <c r="AA269">
        <v>0</v>
      </c>
      <c r="AB269">
        <f t="shared" si="4"/>
        <v>-159097.64559999999</v>
      </c>
    </row>
    <row r="270" spans="1:28" x14ac:dyDescent="0.25">
      <c r="A270" s="1">
        <v>38443</v>
      </c>
      <c r="B270">
        <v>1057143</v>
      </c>
      <c r="C270">
        <v>0</v>
      </c>
      <c r="D270">
        <v>0</v>
      </c>
      <c r="E270">
        <v>6505440.5</v>
      </c>
      <c r="F270">
        <v>966476.75</v>
      </c>
      <c r="G270">
        <v>150275.6</v>
      </c>
      <c r="H270">
        <v>2800958.8</v>
      </c>
      <c r="I270">
        <v>0</v>
      </c>
      <c r="J270">
        <v>0</v>
      </c>
      <c r="K270">
        <v>1723.8797999999999</v>
      </c>
      <c r="L270">
        <v>0</v>
      </c>
      <c r="M270">
        <v>11482019</v>
      </c>
      <c r="N270">
        <v>1706915.2</v>
      </c>
      <c r="O270">
        <v>0</v>
      </c>
      <c r="P270">
        <v>19224.601999999999</v>
      </c>
      <c r="Q270">
        <v>4294084.5</v>
      </c>
      <c r="R270">
        <v>3880853.5</v>
      </c>
      <c r="S270">
        <v>56419.555</v>
      </c>
      <c r="T270">
        <v>0</v>
      </c>
      <c r="U270">
        <v>25185.248</v>
      </c>
      <c r="V270">
        <v>1327077.2</v>
      </c>
      <c r="W270">
        <v>161114.67000000001</v>
      </c>
      <c r="X270">
        <v>0</v>
      </c>
      <c r="Y270">
        <v>11470875</v>
      </c>
      <c r="Z270">
        <v>11144</v>
      </c>
      <c r="AA270">
        <v>0.1</v>
      </c>
      <c r="AB270">
        <f t="shared" si="4"/>
        <v>-159390.79020000002</v>
      </c>
    </row>
    <row r="271" spans="1:28" x14ac:dyDescent="0.25">
      <c r="A271" s="1">
        <v>38473</v>
      </c>
      <c r="B271">
        <v>1177009</v>
      </c>
      <c r="C271">
        <v>0</v>
      </c>
      <c r="D271">
        <v>0</v>
      </c>
      <c r="E271">
        <v>6522067.5</v>
      </c>
      <c r="F271">
        <v>482150.78</v>
      </c>
      <c r="G271">
        <v>162501.42000000001</v>
      </c>
      <c r="H271">
        <v>1403300.8</v>
      </c>
      <c r="I271">
        <v>0</v>
      </c>
      <c r="J271">
        <v>0</v>
      </c>
      <c r="K271">
        <v>1465.5133000000001</v>
      </c>
      <c r="L271">
        <v>0</v>
      </c>
      <c r="M271">
        <v>9748496</v>
      </c>
      <c r="N271">
        <v>637125.06000000006</v>
      </c>
      <c r="O271">
        <v>0</v>
      </c>
      <c r="P271">
        <v>23069.13</v>
      </c>
      <c r="Q271">
        <v>4272901.5</v>
      </c>
      <c r="R271">
        <v>3232019</v>
      </c>
      <c r="S271">
        <v>34195.040000000001</v>
      </c>
      <c r="T271">
        <v>0</v>
      </c>
      <c r="U271">
        <v>96906.36</v>
      </c>
      <c r="V271">
        <v>1286321</v>
      </c>
      <c r="W271">
        <v>163285.48000000001</v>
      </c>
      <c r="X271">
        <v>0</v>
      </c>
      <c r="Y271">
        <v>9745822</v>
      </c>
      <c r="Z271">
        <v>2674</v>
      </c>
      <c r="AA271">
        <v>0.03</v>
      </c>
      <c r="AB271">
        <f t="shared" si="4"/>
        <v>-161819.96670000002</v>
      </c>
    </row>
    <row r="272" spans="1:28" x14ac:dyDescent="0.25">
      <c r="A272" s="1">
        <v>38483</v>
      </c>
      <c r="B272">
        <v>839528</v>
      </c>
      <c r="C272">
        <v>0</v>
      </c>
      <c r="D272">
        <v>0</v>
      </c>
      <c r="E272">
        <v>6528939.5</v>
      </c>
      <c r="F272">
        <v>3137726</v>
      </c>
      <c r="G272">
        <v>204838.08</v>
      </c>
      <c r="H272">
        <v>1890867.9</v>
      </c>
      <c r="I272">
        <v>0</v>
      </c>
      <c r="J272">
        <v>0</v>
      </c>
      <c r="K272">
        <v>1574.6569</v>
      </c>
      <c r="L272">
        <v>0</v>
      </c>
      <c r="M272">
        <v>12603475</v>
      </c>
      <c r="N272">
        <v>3626666.2</v>
      </c>
      <c r="O272">
        <v>0</v>
      </c>
      <c r="P272">
        <v>32420.02</v>
      </c>
      <c r="Q272">
        <v>4268944.5</v>
      </c>
      <c r="R272">
        <v>2936148.8</v>
      </c>
      <c r="S272">
        <v>23798.518</v>
      </c>
      <c r="T272">
        <v>0</v>
      </c>
      <c r="U272">
        <v>16481.280999999999</v>
      </c>
      <c r="V272">
        <v>1295603.3999999999</v>
      </c>
      <c r="W272">
        <v>214317.56</v>
      </c>
      <c r="X272">
        <v>0</v>
      </c>
      <c r="Y272">
        <v>12414381</v>
      </c>
      <c r="Z272">
        <v>189094</v>
      </c>
      <c r="AA272">
        <v>1.51</v>
      </c>
      <c r="AB272">
        <f t="shared" si="4"/>
        <v>-212742.9031</v>
      </c>
    </row>
    <row r="273" spans="1:28" x14ac:dyDescent="0.25">
      <c r="A273" s="1">
        <v>38504</v>
      </c>
      <c r="B273">
        <v>1229260.5</v>
      </c>
      <c r="C273">
        <v>0</v>
      </c>
      <c r="D273">
        <v>0</v>
      </c>
      <c r="E273">
        <v>6533493</v>
      </c>
      <c r="F273">
        <v>502156.9</v>
      </c>
      <c r="G273">
        <v>175037.64</v>
      </c>
      <c r="H273">
        <v>1735510.4</v>
      </c>
      <c r="I273">
        <v>0</v>
      </c>
      <c r="J273">
        <v>0</v>
      </c>
      <c r="K273">
        <v>1457.6074000000001</v>
      </c>
      <c r="L273">
        <v>0</v>
      </c>
      <c r="M273">
        <v>10176916</v>
      </c>
      <c r="N273">
        <v>936555.8</v>
      </c>
      <c r="O273">
        <v>0</v>
      </c>
      <c r="P273">
        <v>32383.66</v>
      </c>
      <c r="Q273">
        <v>4264886.5</v>
      </c>
      <c r="R273">
        <v>3292390</v>
      </c>
      <c r="S273">
        <v>36697.68</v>
      </c>
      <c r="T273">
        <v>0</v>
      </c>
      <c r="U273">
        <v>113928.16</v>
      </c>
      <c r="V273">
        <v>1279687.8999999999</v>
      </c>
      <c r="W273">
        <v>213420.97</v>
      </c>
      <c r="X273">
        <v>6119.6977999999999</v>
      </c>
      <c r="Y273">
        <v>10176071</v>
      </c>
      <c r="Z273">
        <v>845</v>
      </c>
      <c r="AA273">
        <v>0.01</v>
      </c>
      <c r="AB273">
        <f t="shared" si="4"/>
        <v>-211963.36259999999</v>
      </c>
    </row>
    <row r="274" spans="1:28" x14ac:dyDescent="0.25">
      <c r="A274" s="1">
        <v>38534</v>
      </c>
      <c r="B274">
        <v>1511871.1</v>
      </c>
      <c r="C274">
        <v>0</v>
      </c>
      <c r="D274">
        <v>0</v>
      </c>
      <c r="E274">
        <v>6551962</v>
      </c>
      <c r="F274">
        <v>466253.84</v>
      </c>
      <c r="G274">
        <v>175092.56</v>
      </c>
      <c r="H274">
        <v>864320.2</v>
      </c>
      <c r="I274">
        <v>0</v>
      </c>
      <c r="J274">
        <v>0</v>
      </c>
      <c r="K274">
        <v>1420.8003000000001</v>
      </c>
      <c r="L274">
        <v>0</v>
      </c>
      <c r="M274">
        <v>9570921</v>
      </c>
      <c r="N274">
        <v>275804</v>
      </c>
      <c r="O274">
        <v>0</v>
      </c>
      <c r="P274">
        <v>40620.620000000003</v>
      </c>
      <c r="Q274">
        <v>4238003.5</v>
      </c>
      <c r="R274">
        <v>2894393.2</v>
      </c>
      <c r="S274">
        <v>25540.754000000001</v>
      </c>
      <c r="T274">
        <v>0</v>
      </c>
      <c r="U274">
        <v>579125</v>
      </c>
      <c r="V274">
        <v>1204492.3999999999</v>
      </c>
      <c r="W274">
        <v>240006.39999999999</v>
      </c>
      <c r="X274">
        <v>87670.15</v>
      </c>
      <c r="Y274">
        <v>9585655</v>
      </c>
      <c r="Z274">
        <v>-14734</v>
      </c>
      <c r="AA274">
        <v>-0.15</v>
      </c>
      <c r="AB274">
        <f t="shared" si="4"/>
        <v>-238585.59969999999</v>
      </c>
    </row>
    <row r="275" spans="1:28" x14ac:dyDescent="0.25">
      <c r="A275" s="1">
        <v>38540</v>
      </c>
      <c r="B275">
        <v>1627180.6</v>
      </c>
      <c r="C275">
        <v>0</v>
      </c>
      <c r="D275">
        <v>0</v>
      </c>
      <c r="E275">
        <v>6559040.5</v>
      </c>
      <c r="F275">
        <v>469216.4</v>
      </c>
      <c r="G275">
        <v>177352.75</v>
      </c>
      <c r="H275">
        <v>828875.6</v>
      </c>
      <c r="I275">
        <v>0</v>
      </c>
      <c r="J275">
        <v>0</v>
      </c>
      <c r="K275">
        <v>1426.0896</v>
      </c>
      <c r="L275">
        <v>0</v>
      </c>
      <c r="M275">
        <v>9663092</v>
      </c>
      <c r="N275">
        <v>260075.39</v>
      </c>
      <c r="O275">
        <v>0</v>
      </c>
      <c r="P275">
        <v>46097.836000000003</v>
      </c>
      <c r="Q275">
        <v>4235019</v>
      </c>
      <c r="R275">
        <v>2833858.2</v>
      </c>
      <c r="S275">
        <v>25926.83</v>
      </c>
      <c r="T275">
        <v>0</v>
      </c>
      <c r="U275">
        <v>735784.94</v>
      </c>
      <c r="V275">
        <v>1186269.8</v>
      </c>
      <c r="W275">
        <v>262313.71999999997</v>
      </c>
      <c r="X275">
        <v>99919.85</v>
      </c>
      <c r="Y275">
        <v>9685266</v>
      </c>
      <c r="Z275">
        <v>-22174</v>
      </c>
      <c r="AA275">
        <v>-0.23</v>
      </c>
      <c r="AB275">
        <f t="shared" si="4"/>
        <v>-260887.63039999997</v>
      </c>
    </row>
    <row r="276" spans="1:28" x14ac:dyDescent="0.25">
      <c r="A276" s="1">
        <v>38565</v>
      </c>
      <c r="B276">
        <v>1514383.5</v>
      </c>
      <c r="C276">
        <v>0</v>
      </c>
      <c r="D276">
        <v>0</v>
      </c>
      <c r="E276">
        <v>6569040.5</v>
      </c>
      <c r="F276">
        <v>471030.56</v>
      </c>
      <c r="G276">
        <v>178308.27</v>
      </c>
      <c r="H276">
        <v>690994.8</v>
      </c>
      <c r="I276">
        <v>0</v>
      </c>
      <c r="J276">
        <v>0</v>
      </c>
      <c r="K276">
        <v>1417.4817</v>
      </c>
      <c r="L276">
        <v>0</v>
      </c>
      <c r="M276">
        <v>9425175</v>
      </c>
      <c r="N276">
        <v>170178.98</v>
      </c>
      <c r="O276">
        <v>0</v>
      </c>
      <c r="P276">
        <v>46027.315999999999</v>
      </c>
      <c r="Q276">
        <v>4223241</v>
      </c>
      <c r="R276">
        <v>2672202.2000000002</v>
      </c>
      <c r="S276">
        <v>26167.713</v>
      </c>
      <c r="T276">
        <v>0</v>
      </c>
      <c r="U276">
        <v>809872.75</v>
      </c>
      <c r="V276">
        <v>1122838.6000000001</v>
      </c>
      <c r="W276">
        <v>261490.39</v>
      </c>
      <c r="X276">
        <v>117718.36</v>
      </c>
      <c r="Y276">
        <v>9449737</v>
      </c>
      <c r="Z276">
        <v>-24562</v>
      </c>
      <c r="AA276">
        <v>-0.26</v>
      </c>
      <c r="AB276">
        <f t="shared" si="4"/>
        <v>-260072.90830000001</v>
      </c>
    </row>
    <row r="277" spans="1:28" x14ac:dyDescent="0.25">
      <c r="A277" s="1">
        <v>38596</v>
      </c>
      <c r="B277">
        <v>1184515.6000000001</v>
      </c>
      <c r="C277">
        <v>0</v>
      </c>
      <c r="D277">
        <v>0</v>
      </c>
      <c r="E277">
        <v>6576242.5</v>
      </c>
      <c r="F277">
        <v>464203.2</v>
      </c>
      <c r="G277">
        <v>178834.58</v>
      </c>
      <c r="H277">
        <v>587256.93999999994</v>
      </c>
      <c r="I277">
        <v>0</v>
      </c>
      <c r="J277">
        <v>0</v>
      </c>
      <c r="K277">
        <v>1396.7262000000001</v>
      </c>
      <c r="L277">
        <v>0</v>
      </c>
      <c r="M277">
        <v>8992450</v>
      </c>
      <c r="N277">
        <v>120309.05499999999</v>
      </c>
      <c r="O277">
        <v>0</v>
      </c>
      <c r="P277">
        <v>46143.366999999998</v>
      </c>
      <c r="Q277">
        <v>4215666</v>
      </c>
      <c r="R277">
        <v>2577028.2000000002</v>
      </c>
      <c r="S277">
        <v>27513.74</v>
      </c>
      <c r="T277">
        <v>0</v>
      </c>
      <c r="U277">
        <v>564840.4</v>
      </c>
      <c r="V277">
        <v>1083585.8999999999</v>
      </c>
      <c r="W277">
        <v>276893.78000000003</v>
      </c>
      <c r="X277">
        <v>116568.69500000001</v>
      </c>
      <c r="Y277">
        <v>9028550</v>
      </c>
      <c r="Z277">
        <v>-36100</v>
      </c>
      <c r="AA277">
        <v>-0.4</v>
      </c>
      <c r="AB277">
        <f t="shared" si="4"/>
        <v>-275497.05380000005</v>
      </c>
    </row>
    <row r="278" spans="1:28" x14ac:dyDescent="0.25">
      <c r="A278" s="1">
        <v>38600</v>
      </c>
      <c r="B278">
        <v>1061210</v>
      </c>
      <c r="C278">
        <v>0</v>
      </c>
      <c r="D278">
        <v>0</v>
      </c>
      <c r="E278">
        <v>6567951.5</v>
      </c>
      <c r="F278">
        <v>461904.16</v>
      </c>
      <c r="G278">
        <v>174768.17</v>
      </c>
      <c r="H278">
        <v>593888</v>
      </c>
      <c r="I278">
        <v>0</v>
      </c>
      <c r="J278">
        <v>0</v>
      </c>
      <c r="K278">
        <v>1388.8357000000001</v>
      </c>
      <c r="L278">
        <v>0</v>
      </c>
      <c r="M278">
        <v>8861111</v>
      </c>
      <c r="N278">
        <v>144085.64000000001</v>
      </c>
      <c r="O278">
        <v>0</v>
      </c>
      <c r="P278">
        <v>41726.383000000002</v>
      </c>
      <c r="Q278">
        <v>4215508.5</v>
      </c>
      <c r="R278">
        <v>2572111.7999999998</v>
      </c>
      <c r="S278">
        <v>28041.455000000002</v>
      </c>
      <c r="T278">
        <v>0</v>
      </c>
      <c r="U278">
        <v>440726.03</v>
      </c>
      <c r="V278">
        <v>1083025.6000000001</v>
      </c>
      <c r="W278">
        <v>229417.11</v>
      </c>
      <c r="X278">
        <v>115330.125</v>
      </c>
      <c r="Y278">
        <v>8869972</v>
      </c>
      <c r="Z278">
        <v>-8861</v>
      </c>
      <c r="AA278">
        <v>-0.1</v>
      </c>
      <c r="AB278">
        <f t="shared" si="4"/>
        <v>-228028.27429999999</v>
      </c>
    </row>
    <row r="279" spans="1:28" x14ac:dyDescent="0.25">
      <c r="A279" s="1">
        <v>38624</v>
      </c>
      <c r="B279">
        <v>988064.5</v>
      </c>
      <c r="C279">
        <v>0</v>
      </c>
      <c r="D279">
        <v>0</v>
      </c>
      <c r="E279">
        <v>6565181.5</v>
      </c>
      <c r="F279">
        <v>455782.78</v>
      </c>
      <c r="G279">
        <v>174222.55</v>
      </c>
      <c r="H279">
        <v>535835.43999999994</v>
      </c>
      <c r="I279">
        <v>0</v>
      </c>
      <c r="J279">
        <v>0</v>
      </c>
      <c r="K279">
        <v>1385.2826</v>
      </c>
      <c r="L279">
        <v>0</v>
      </c>
      <c r="M279">
        <v>8720472</v>
      </c>
      <c r="N279">
        <v>103376.94500000001</v>
      </c>
      <c r="O279">
        <v>0</v>
      </c>
      <c r="P279">
        <v>41497.17</v>
      </c>
      <c r="Q279">
        <v>4213195</v>
      </c>
      <c r="R279">
        <v>2527093.2000000002</v>
      </c>
      <c r="S279">
        <v>24446.553</v>
      </c>
      <c r="T279">
        <v>0</v>
      </c>
      <c r="U279">
        <v>404856.1</v>
      </c>
      <c r="V279">
        <v>1073966.8999999999</v>
      </c>
      <c r="W279">
        <v>230443.61</v>
      </c>
      <c r="X279">
        <v>110476.64</v>
      </c>
      <c r="Y279">
        <v>8729352</v>
      </c>
      <c r="Z279">
        <v>-8880</v>
      </c>
      <c r="AA279">
        <v>-0.1</v>
      </c>
      <c r="AB279">
        <f t="shared" si="4"/>
        <v>-229058.32739999998</v>
      </c>
    </row>
    <row r="280" spans="1:28" x14ac:dyDescent="0.25">
      <c r="A280" s="1">
        <v>38626</v>
      </c>
      <c r="B280">
        <v>990749.3</v>
      </c>
      <c r="C280">
        <v>0</v>
      </c>
      <c r="D280">
        <v>0</v>
      </c>
      <c r="E280">
        <v>6565722.5</v>
      </c>
      <c r="F280">
        <v>452724.4</v>
      </c>
      <c r="G280">
        <v>174100.28</v>
      </c>
      <c r="H280">
        <v>523420.22</v>
      </c>
      <c r="I280">
        <v>0</v>
      </c>
      <c r="J280">
        <v>0</v>
      </c>
      <c r="K280">
        <v>1383.0956000000001</v>
      </c>
      <c r="L280">
        <v>0</v>
      </c>
      <c r="M280">
        <v>8708100</v>
      </c>
      <c r="N280">
        <v>92307.08</v>
      </c>
      <c r="O280">
        <v>0</v>
      </c>
      <c r="P280">
        <v>41472.74</v>
      </c>
      <c r="Q280">
        <v>4211952.5</v>
      </c>
      <c r="R280">
        <v>2528019</v>
      </c>
      <c r="S280">
        <v>24381.736000000001</v>
      </c>
      <c r="T280">
        <v>0</v>
      </c>
      <c r="U280">
        <v>406697.34</v>
      </c>
      <c r="V280">
        <v>1070392.8999999999</v>
      </c>
      <c r="W280">
        <v>230451.81</v>
      </c>
      <c r="X280">
        <v>112060.30499999999</v>
      </c>
      <c r="Y280">
        <v>8717735</v>
      </c>
      <c r="Z280">
        <v>-9635</v>
      </c>
      <c r="AA280">
        <v>-0.11</v>
      </c>
      <c r="AB280">
        <f t="shared" si="4"/>
        <v>-229068.7144</v>
      </c>
    </row>
    <row r="281" spans="1:28" x14ac:dyDescent="0.25">
      <c r="A281" s="1">
        <v>38657</v>
      </c>
      <c r="B281">
        <v>759511.06</v>
      </c>
      <c r="C281">
        <v>0</v>
      </c>
      <c r="D281">
        <v>0</v>
      </c>
      <c r="E281">
        <v>6558514.5</v>
      </c>
      <c r="F281">
        <v>511828.4</v>
      </c>
      <c r="G281">
        <v>173602.45</v>
      </c>
      <c r="H281">
        <v>488779.72</v>
      </c>
      <c r="I281">
        <v>0</v>
      </c>
      <c r="J281">
        <v>0</v>
      </c>
      <c r="K281">
        <v>1399.4179999999999</v>
      </c>
      <c r="L281">
        <v>0</v>
      </c>
      <c r="M281">
        <v>8493635</v>
      </c>
      <c r="N281">
        <v>194201.83</v>
      </c>
      <c r="O281">
        <v>0</v>
      </c>
      <c r="P281">
        <v>32866.29</v>
      </c>
      <c r="Q281">
        <v>4216506.5</v>
      </c>
      <c r="R281">
        <v>2576913</v>
      </c>
      <c r="S281">
        <v>23966.555</v>
      </c>
      <c r="T281">
        <v>0</v>
      </c>
      <c r="U281">
        <v>159058.19</v>
      </c>
      <c r="V281">
        <v>1075508.8</v>
      </c>
      <c r="W281">
        <v>223367.27</v>
      </c>
      <c r="X281">
        <v>2734.95</v>
      </c>
      <c r="Y281">
        <v>8505123</v>
      </c>
      <c r="Z281">
        <v>-11488</v>
      </c>
      <c r="AA281">
        <v>-0.14000000000000001</v>
      </c>
      <c r="AB281">
        <f t="shared" si="4"/>
        <v>-221967.85199999998</v>
      </c>
    </row>
    <row r="282" spans="1:28" x14ac:dyDescent="0.25">
      <c r="A282" s="1">
        <v>38687</v>
      </c>
      <c r="B282">
        <v>941769.56</v>
      </c>
      <c r="C282">
        <v>0</v>
      </c>
      <c r="D282">
        <v>0</v>
      </c>
      <c r="E282">
        <v>6550813</v>
      </c>
      <c r="F282">
        <v>596080.5</v>
      </c>
      <c r="G282">
        <v>169684.5</v>
      </c>
      <c r="H282">
        <v>560951.1</v>
      </c>
      <c r="I282">
        <v>0</v>
      </c>
      <c r="J282">
        <v>0</v>
      </c>
      <c r="K282">
        <v>1446.0885000000001</v>
      </c>
      <c r="L282">
        <v>0</v>
      </c>
      <c r="M282">
        <v>8820745</v>
      </c>
      <c r="N282">
        <v>433984.47</v>
      </c>
      <c r="O282">
        <v>0</v>
      </c>
      <c r="P282">
        <v>22771.578000000001</v>
      </c>
      <c r="Q282">
        <v>4225050.5</v>
      </c>
      <c r="R282">
        <v>2843971.5</v>
      </c>
      <c r="S282">
        <v>19245.57</v>
      </c>
      <c r="T282">
        <v>0</v>
      </c>
      <c r="U282">
        <v>3638.9391999999998</v>
      </c>
      <c r="V282">
        <v>1092787.3999999999</v>
      </c>
      <c r="W282">
        <v>174819.86</v>
      </c>
      <c r="X282">
        <v>0</v>
      </c>
      <c r="Y282">
        <v>8816270</v>
      </c>
      <c r="Z282">
        <v>4475</v>
      </c>
      <c r="AA282">
        <v>0.05</v>
      </c>
      <c r="AB282">
        <f t="shared" si="4"/>
        <v>-173373.77149999997</v>
      </c>
    </row>
    <row r="283" spans="1:28" x14ac:dyDescent="0.25">
      <c r="A283" s="1">
        <v>38688</v>
      </c>
      <c r="B283">
        <v>635323.93999999994</v>
      </c>
      <c r="C283">
        <v>0</v>
      </c>
      <c r="D283">
        <v>0</v>
      </c>
      <c r="E283">
        <v>6544326.5</v>
      </c>
      <c r="F283">
        <v>3697658.8</v>
      </c>
      <c r="G283">
        <v>214565.19</v>
      </c>
      <c r="H283">
        <v>1565128</v>
      </c>
      <c r="I283">
        <v>0</v>
      </c>
      <c r="J283">
        <v>0</v>
      </c>
      <c r="K283">
        <v>1600.9376999999999</v>
      </c>
      <c r="L283">
        <v>0</v>
      </c>
      <c r="M283">
        <v>12658603</v>
      </c>
      <c r="N283">
        <v>4790397</v>
      </c>
      <c r="O283">
        <v>0</v>
      </c>
      <c r="P283">
        <v>19099.168000000001</v>
      </c>
      <c r="Q283">
        <v>4228189.5</v>
      </c>
      <c r="R283">
        <v>2191324.2000000002</v>
      </c>
      <c r="S283">
        <v>14060.912</v>
      </c>
      <c r="T283">
        <v>0</v>
      </c>
      <c r="U283">
        <v>1986.9791</v>
      </c>
      <c r="V283">
        <v>1097614.1000000001</v>
      </c>
      <c r="W283">
        <v>153131.12</v>
      </c>
      <c r="X283">
        <v>0</v>
      </c>
      <c r="Y283">
        <v>12495803</v>
      </c>
      <c r="Z283">
        <v>162800</v>
      </c>
      <c r="AA283">
        <v>1.29</v>
      </c>
      <c r="AB283">
        <f t="shared" si="4"/>
        <v>-151530.18229999999</v>
      </c>
    </row>
    <row r="284" spans="1:28" x14ac:dyDescent="0.25">
      <c r="A284" s="1">
        <v>38705</v>
      </c>
      <c r="B284">
        <v>566028.19999999995</v>
      </c>
      <c r="C284">
        <v>0</v>
      </c>
      <c r="D284">
        <v>0</v>
      </c>
      <c r="E284">
        <v>6530901</v>
      </c>
      <c r="F284">
        <v>6317062.5</v>
      </c>
      <c r="G284">
        <v>263116.15999999997</v>
      </c>
      <c r="H284">
        <v>1958426.9</v>
      </c>
      <c r="I284">
        <v>0</v>
      </c>
      <c r="J284">
        <v>0</v>
      </c>
      <c r="K284">
        <v>1683.5703000000001</v>
      </c>
      <c r="L284">
        <v>0</v>
      </c>
      <c r="M284">
        <v>15637219</v>
      </c>
      <c r="N284">
        <v>7942548.5</v>
      </c>
      <c r="O284">
        <v>0</v>
      </c>
      <c r="P284">
        <v>19136.287</v>
      </c>
      <c r="Q284">
        <v>4237948</v>
      </c>
      <c r="R284">
        <v>2000957.8</v>
      </c>
      <c r="S284">
        <v>10795.254999999999</v>
      </c>
      <c r="T284">
        <v>0</v>
      </c>
      <c r="U284">
        <v>1511.2365</v>
      </c>
      <c r="V284">
        <v>1128035.8999999999</v>
      </c>
      <c r="W284">
        <v>154783.29999999999</v>
      </c>
      <c r="X284">
        <v>0</v>
      </c>
      <c r="Y284">
        <v>15495716</v>
      </c>
      <c r="Z284">
        <v>141503</v>
      </c>
      <c r="AA284">
        <v>0.91</v>
      </c>
      <c r="AB284">
        <f t="shared" si="4"/>
        <v>-153099.7297</v>
      </c>
    </row>
    <row r="285" spans="1:28" x14ac:dyDescent="0.25">
      <c r="A285" s="1">
        <v>38706</v>
      </c>
      <c r="B285">
        <v>582426.19999999995</v>
      </c>
      <c r="C285">
        <v>0</v>
      </c>
      <c r="D285">
        <v>0</v>
      </c>
      <c r="E285">
        <v>6527940</v>
      </c>
      <c r="F285">
        <v>5692719</v>
      </c>
      <c r="G285">
        <v>393803.5</v>
      </c>
      <c r="H285">
        <v>2910884</v>
      </c>
      <c r="I285">
        <v>0</v>
      </c>
      <c r="J285">
        <v>0</v>
      </c>
      <c r="K285">
        <v>1819.646</v>
      </c>
      <c r="L285">
        <v>0</v>
      </c>
      <c r="M285">
        <v>16109592</v>
      </c>
      <c r="N285">
        <v>7989407.5</v>
      </c>
      <c r="O285">
        <v>0</v>
      </c>
      <c r="P285">
        <v>19137.73</v>
      </c>
      <c r="Q285">
        <v>4242365</v>
      </c>
      <c r="R285">
        <v>2441626</v>
      </c>
      <c r="S285">
        <v>5072.4975999999997</v>
      </c>
      <c r="T285">
        <v>0</v>
      </c>
      <c r="U285">
        <v>2007.6871000000001</v>
      </c>
      <c r="V285">
        <v>1165213</v>
      </c>
      <c r="W285">
        <v>155038.51999999999</v>
      </c>
      <c r="X285">
        <v>0</v>
      </c>
      <c r="Y285">
        <v>16019868</v>
      </c>
      <c r="Z285">
        <v>89724</v>
      </c>
      <c r="AA285">
        <v>0.56000000000000005</v>
      </c>
      <c r="AB285">
        <f t="shared" si="4"/>
        <v>-153218.87399999998</v>
      </c>
    </row>
    <row r="286" spans="1:28" x14ac:dyDescent="0.25">
      <c r="A286" s="1">
        <v>38708</v>
      </c>
      <c r="B286">
        <v>408129.28000000003</v>
      </c>
      <c r="C286">
        <v>0</v>
      </c>
      <c r="D286">
        <v>0</v>
      </c>
      <c r="E286">
        <v>6525221</v>
      </c>
      <c r="F286">
        <v>4076081.8</v>
      </c>
      <c r="G286">
        <v>276764.65999999997</v>
      </c>
      <c r="H286">
        <v>5113410</v>
      </c>
      <c r="I286">
        <v>0</v>
      </c>
      <c r="J286">
        <v>0</v>
      </c>
      <c r="K286">
        <v>1758.0042000000001</v>
      </c>
      <c r="L286">
        <v>0</v>
      </c>
      <c r="M286">
        <v>16401365</v>
      </c>
      <c r="N286">
        <v>8478038</v>
      </c>
      <c r="O286">
        <v>0</v>
      </c>
      <c r="P286">
        <v>19140.315999999999</v>
      </c>
      <c r="Q286">
        <v>4249702.5</v>
      </c>
      <c r="R286">
        <v>2279311</v>
      </c>
      <c r="S286">
        <v>7325.6522999999997</v>
      </c>
      <c r="T286">
        <v>0</v>
      </c>
      <c r="U286">
        <v>2308.3463999999999</v>
      </c>
      <c r="V286">
        <v>1182994</v>
      </c>
      <c r="W286">
        <v>155197.73000000001</v>
      </c>
      <c r="X286">
        <v>0</v>
      </c>
      <c r="Y286">
        <v>16374017</v>
      </c>
      <c r="Z286">
        <v>27348</v>
      </c>
      <c r="AA286">
        <v>0.17</v>
      </c>
      <c r="AB286">
        <f t="shared" si="4"/>
        <v>-153439.72580000001</v>
      </c>
    </row>
    <row r="287" spans="1:28" x14ac:dyDescent="0.25">
      <c r="A287" s="1">
        <v>38709</v>
      </c>
      <c r="B287">
        <v>460819.03</v>
      </c>
      <c r="C287">
        <v>0</v>
      </c>
      <c r="D287">
        <v>0</v>
      </c>
      <c r="E287">
        <v>6519379</v>
      </c>
      <c r="F287">
        <v>5681745</v>
      </c>
      <c r="G287">
        <v>352905.6</v>
      </c>
      <c r="H287">
        <v>5378650</v>
      </c>
      <c r="I287">
        <v>0</v>
      </c>
      <c r="J287">
        <v>0</v>
      </c>
      <c r="K287">
        <v>1770.7161000000001</v>
      </c>
      <c r="L287">
        <v>0</v>
      </c>
      <c r="M287">
        <v>18395270</v>
      </c>
      <c r="N287">
        <v>10423513</v>
      </c>
      <c r="O287">
        <v>0</v>
      </c>
      <c r="P287">
        <v>19161.187999999998</v>
      </c>
      <c r="Q287">
        <v>4254166</v>
      </c>
      <c r="R287">
        <v>2272950.2000000002</v>
      </c>
      <c r="S287">
        <v>7625.5320000000002</v>
      </c>
      <c r="T287">
        <v>0</v>
      </c>
      <c r="U287">
        <v>3059.9607000000001</v>
      </c>
      <c r="V287">
        <v>1217154</v>
      </c>
      <c r="W287">
        <v>155334.12</v>
      </c>
      <c r="X287">
        <v>0</v>
      </c>
      <c r="Y287">
        <v>18352964</v>
      </c>
      <c r="Z287">
        <v>42306</v>
      </c>
      <c r="AA287">
        <v>0.23</v>
      </c>
      <c r="AB287">
        <f t="shared" si="4"/>
        <v>-153563.4039</v>
      </c>
    </row>
    <row r="288" spans="1:28" x14ac:dyDescent="0.25">
      <c r="A288" s="1">
        <v>38717</v>
      </c>
      <c r="B288">
        <v>467875.78</v>
      </c>
      <c r="C288">
        <v>0</v>
      </c>
      <c r="D288">
        <v>0</v>
      </c>
      <c r="E288">
        <v>6496733.5</v>
      </c>
      <c r="F288">
        <v>6776707.5</v>
      </c>
      <c r="G288">
        <v>550078.6</v>
      </c>
      <c r="H288">
        <v>5723333.5</v>
      </c>
      <c r="I288">
        <v>0</v>
      </c>
      <c r="J288">
        <v>0</v>
      </c>
      <c r="K288">
        <v>2266.0288</v>
      </c>
      <c r="L288">
        <v>0</v>
      </c>
      <c r="M288">
        <v>20016996</v>
      </c>
      <c r="N288">
        <v>11467332</v>
      </c>
      <c r="O288">
        <v>0</v>
      </c>
      <c r="P288">
        <v>19260.241999999998</v>
      </c>
      <c r="Q288">
        <v>4269255.5</v>
      </c>
      <c r="R288">
        <v>2613162.7999999998</v>
      </c>
      <c r="S288">
        <v>634.03589999999997</v>
      </c>
      <c r="T288">
        <v>0</v>
      </c>
      <c r="U288">
        <v>1686.1893</v>
      </c>
      <c r="V288">
        <v>1384120.5</v>
      </c>
      <c r="W288">
        <v>156444.64000000001</v>
      </c>
      <c r="X288">
        <v>0</v>
      </c>
      <c r="Y288">
        <v>19911894</v>
      </c>
      <c r="Z288">
        <v>105102</v>
      </c>
      <c r="AA288">
        <v>0.53</v>
      </c>
      <c r="AB288">
        <f t="shared" si="4"/>
        <v>-154178.61120000001</v>
      </c>
    </row>
    <row r="289" spans="1:28" x14ac:dyDescent="0.25">
      <c r="A289" s="1">
        <v>38718</v>
      </c>
      <c r="B289">
        <v>429916.15999999997</v>
      </c>
      <c r="C289">
        <v>0</v>
      </c>
      <c r="D289">
        <v>0</v>
      </c>
      <c r="E289">
        <v>6475967.5</v>
      </c>
      <c r="F289">
        <v>8847623</v>
      </c>
      <c r="G289">
        <v>716501</v>
      </c>
      <c r="H289">
        <v>7180869.5</v>
      </c>
      <c r="I289">
        <v>0</v>
      </c>
      <c r="J289">
        <v>0</v>
      </c>
      <c r="K289">
        <v>2221.0005000000001</v>
      </c>
      <c r="L289">
        <v>0</v>
      </c>
      <c r="M289">
        <v>23653098</v>
      </c>
      <c r="N289">
        <v>15158768</v>
      </c>
      <c r="O289">
        <v>0</v>
      </c>
      <c r="P289">
        <v>19267.178</v>
      </c>
      <c r="Q289">
        <v>4272522</v>
      </c>
      <c r="R289">
        <v>2438649.2000000002</v>
      </c>
      <c r="S289">
        <v>13.5063</v>
      </c>
      <c r="T289">
        <v>0</v>
      </c>
      <c r="U289">
        <v>2188.5104999999999</v>
      </c>
      <c r="V289">
        <v>1493539.5</v>
      </c>
      <c r="W289">
        <v>156540.76999999999</v>
      </c>
      <c r="X289">
        <v>0</v>
      </c>
      <c r="Y289">
        <v>23541488</v>
      </c>
      <c r="Z289">
        <v>111610</v>
      </c>
      <c r="AA289">
        <v>0.47</v>
      </c>
      <c r="AB289">
        <f t="shared" si="4"/>
        <v>-154319.76949999999</v>
      </c>
    </row>
    <row r="290" spans="1:28" x14ac:dyDescent="0.25">
      <c r="A290" s="1">
        <v>38720</v>
      </c>
      <c r="B290">
        <v>2100067</v>
      </c>
      <c r="C290">
        <v>0</v>
      </c>
      <c r="D290">
        <v>0</v>
      </c>
      <c r="E290">
        <v>6494395</v>
      </c>
      <c r="F290">
        <v>2105513.5</v>
      </c>
      <c r="G290">
        <v>447366.16</v>
      </c>
      <c r="H290">
        <v>6847426</v>
      </c>
      <c r="I290">
        <v>0</v>
      </c>
      <c r="J290">
        <v>0</v>
      </c>
      <c r="K290">
        <v>1950.1361999999999</v>
      </c>
      <c r="L290">
        <v>0</v>
      </c>
      <c r="M290">
        <v>17996718</v>
      </c>
      <c r="N290">
        <v>7539037</v>
      </c>
      <c r="O290">
        <v>0</v>
      </c>
      <c r="P290">
        <v>19295.653999999999</v>
      </c>
      <c r="Q290">
        <v>4279102.5</v>
      </c>
      <c r="R290">
        <v>4510377.5</v>
      </c>
      <c r="S290">
        <v>78434.375</v>
      </c>
      <c r="T290">
        <v>0</v>
      </c>
      <c r="U290">
        <v>934.82860000000005</v>
      </c>
      <c r="V290">
        <v>1391743</v>
      </c>
      <c r="W290">
        <v>167920.25</v>
      </c>
      <c r="X290">
        <v>0</v>
      </c>
      <c r="Y290">
        <v>17986844</v>
      </c>
      <c r="Z290">
        <v>9874</v>
      </c>
      <c r="AA290">
        <v>0.05</v>
      </c>
      <c r="AB290">
        <f t="shared" si="4"/>
        <v>-165970.11379999999</v>
      </c>
    </row>
    <row r="291" spans="1:28" x14ac:dyDescent="0.25">
      <c r="A291" s="1">
        <v>38749</v>
      </c>
      <c r="B291">
        <v>486895</v>
      </c>
      <c r="C291">
        <v>0</v>
      </c>
      <c r="D291">
        <v>0</v>
      </c>
      <c r="E291">
        <v>6505331</v>
      </c>
      <c r="F291">
        <v>1388370.5</v>
      </c>
      <c r="G291">
        <v>195477.14</v>
      </c>
      <c r="H291">
        <v>2958242.2</v>
      </c>
      <c r="I291">
        <v>0</v>
      </c>
      <c r="J291">
        <v>0</v>
      </c>
      <c r="K291">
        <v>1618.0181</v>
      </c>
      <c r="L291">
        <v>0</v>
      </c>
      <c r="M291">
        <v>11535934</v>
      </c>
      <c r="N291">
        <v>2169197.2000000002</v>
      </c>
      <c r="O291">
        <v>0</v>
      </c>
      <c r="P291">
        <v>19316.995999999999</v>
      </c>
      <c r="Q291">
        <v>4288857.5</v>
      </c>
      <c r="R291">
        <v>3436927</v>
      </c>
      <c r="S291">
        <v>36088.707000000002</v>
      </c>
      <c r="T291">
        <v>0</v>
      </c>
      <c r="U291">
        <v>4689.7700000000004</v>
      </c>
      <c r="V291">
        <v>1391015.4</v>
      </c>
      <c r="W291">
        <v>167477.66</v>
      </c>
      <c r="X291">
        <v>0</v>
      </c>
      <c r="Y291">
        <v>11513571</v>
      </c>
      <c r="Z291">
        <v>22363</v>
      </c>
      <c r="AA291">
        <v>0.19</v>
      </c>
      <c r="AB291">
        <f t="shared" si="4"/>
        <v>-165859.64190000002</v>
      </c>
    </row>
    <row r="292" spans="1:28" x14ac:dyDescent="0.25">
      <c r="A292" s="1">
        <v>38777</v>
      </c>
      <c r="B292">
        <v>634751.6</v>
      </c>
      <c r="C292">
        <v>0</v>
      </c>
      <c r="D292">
        <v>0</v>
      </c>
      <c r="E292">
        <v>6505533.5</v>
      </c>
      <c r="F292">
        <v>4302191</v>
      </c>
      <c r="G292">
        <v>261089.94</v>
      </c>
      <c r="H292">
        <v>3197857.5</v>
      </c>
      <c r="I292">
        <v>0</v>
      </c>
      <c r="J292">
        <v>0</v>
      </c>
      <c r="K292">
        <v>1724.1323</v>
      </c>
      <c r="L292">
        <v>0</v>
      </c>
      <c r="M292">
        <v>14903148</v>
      </c>
      <c r="N292">
        <v>5902084.5</v>
      </c>
      <c r="O292">
        <v>0</v>
      </c>
      <c r="P292">
        <v>19295.754000000001</v>
      </c>
      <c r="Q292">
        <v>4285572</v>
      </c>
      <c r="R292">
        <v>3120287</v>
      </c>
      <c r="S292">
        <v>9838.8089999999993</v>
      </c>
      <c r="T292">
        <v>0</v>
      </c>
      <c r="U292">
        <v>1759.0109</v>
      </c>
      <c r="V292">
        <v>1392205.4</v>
      </c>
      <c r="W292">
        <v>163293.89000000001</v>
      </c>
      <c r="X292">
        <v>0</v>
      </c>
      <c r="Y292">
        <v>14894336</v>
      </c>
      <c r="Z292">
        <v>8812</v>
      </c>
      <c r="AA292">
        <v>0.06</v>
      </c>
      <c r="AB292">
        <f t="shared" si="4"/>
        <v>-161569.75770000002</v>
      </c>
    </row>
    <row r="293" spans="1:28" x14ac:dyDescent="0.25">
      <c r="A293" s="1">
        <v>38808</v>
      </c>
      <c r="B293">
        <v>188989.86</v>
      </c>
      <c r="C293">
        <v>0</v>
      </c>
      <c r="D293">
        <v>0</v>
      </c>
      <c r="E293">
        <v>6481980.5</v>
      </c>
      <c r="F293">
        <v>3300750</v>
      </c>
      <c r="G293">
        <v>224893.5</v>
      </c>
      <c r="H293">
        <v>4709994.5</v>
      </c>
      <c r="I293">
        <v>0</v>
      </c>
      <c r="J293">
        <v>0</v>
      </c>
      <c r="K293">
        <v>1778.0325</v>
      </c>
      <c r="L293">
        <v>0</v>
      </c>
      <c r="M293">
        <v>14908386</v>
      </c>
      <c r="N293">
        <v>5570796.5</v>
      </c>
      <c r="O293">
        <v>0</v>
      </c>
      <c r="P293">
        <v>19326.096000000001</v>
      </c>
      <c r="Q293">
        <v>4323632</v>
      </c>
      <c r="R293">
        <v>3269358.5</v>
      </c>
      <c r="S293">
        <v>16344.433000000001</v>
      </c>
      <c r="T293">
        <v>0</v>
      </c>
      <c r="U293">
        <v>1020.3416999999999</v>
      </c>
      <c r="V293">
        <v>1547731.4</v>
      </c>
      <c r="W293">
        <v>154040.12</v>
      </c>
      <c r="X293">
        <v>0</v>
      </c>
      <c r="Y293">
        <v>14902247</v>
      </c>
      <c r="Z293">
        <v>6139</v>
      </c>
      <c r="AA293">
        <v>0.04</v>
      </c>
      <c r="AB293">
        <f t="shared" si="4"/>
        <v>-152262.08749999999</v>
      </c>
    </row>
    <row r="294" spans="1:28" x14ac:dyDescent="0.25">
      <c r="A294" s="1">
        <v>38838</v>
      </c>
      <c r="B294">
        <v>1945350.8</v>
      </c>
      <c r="C294">
        <v>0</v>
      </c>
      <c r="D294">
        <v>0</v>
      </c>
      <c r="E294">
        <v>6495080</v>
      </c>
      <c r="F294">
        <v>488529.97</v>
      </c>
      <c r="G294">
        <v>158170.54999999999</v>
      </c>
      <c r="H294">
        <v>2870413.2</v>
      </c>
      <c r="I294">
        <v>0</v>
      </c>
      <c r="J294">
        <v>0</v>
      </c>
      <c r="K294">
        <v>1559.4491</v>
      </c>
      <c r="L294">
        <v>0</v>
      </c>
      <c r="M294">
        <v>11959104</v>
      </c>
      <c r="N294">
        <v>1745179</v>
      </c>
      <c r="O294">
        <v>0</v>
      </c>
      <c r="P294">
        <v>23352.523000000001</v>
      </c>
      <c r="Q294">
        <v>4317699.5</v>
      </c>
      <c r="R294">
        <v>4043651.5</v>
      </c>
      <c r="S294">
        <v>53992.315999999999</v>
      </c>
      <c r="T294">
        <v>0</v>
      </c>
      <c r="U294">
        <v>68200.179999999993</v>
      </c>
      <c r="V294">
        <v>1536845</v>
      </c>
      <c r="W294">
        <v>155205.26999999999</v>
      </c>
      <c r="X294">
        <v>0</v>
      </c>
      <c r="Y294">
        <v>11944124</v>
      </c>
      <c r="Z294">
        <v>14980</v>
      </c>
      <c r="AA294">
        <v>0.13</v>
      </c>
      <c r="AB294">
        <f t="shared" si="4"/>
        <v>-153645.82089999999</v>
      </c>
    </row>
    <row r="295" spans="1:28" x14ac:dyDescent="0.25">
      <c r="A295" s="1">
        <v>38869</v>
      </c>
      <c r="B295">
        <v>1944570.6</v>
      </c>
      <c r="C295">
        <v>0</v>
      </c>
      <c r="D295">
        <v>0</v>
      </c>
      <c r="E295">
        <v>6540398</v>
      </c>
      <c r="F295">
        <v>426209.06</v>
      </c>
      <c r="G295">
        <v>187573.89</v>
      </c>
      <c r="H295">
        <v>1671600.5</v>
      </c>
      <c r="I295">
        <v>0</v>
      </c>
      <c r="J295">
        <v>0</v>
      </c>
      <c r="K295">
        <v>1477.6409000000001</v>
      </c>
      <c r="L295">
        <v>0</v>
      </c>
      <c r="M295">
        <v>10771830</v>
      </c>
      <c r="N295">
        <v>942289.8</v>
      </c>
      <c r="O295">
        <v>0</v>
      </c>
      <c r="P295">
        <v>32890.766000000003</v>
      </c>
      <c r="Q295">
        <v>4259168</v>
      </c>
      <c r="R295">
        <v>3279068.8</v>
      </c>
      <c r="S295">
        <v>30580.932000000001</v>
      </c>
      <c r="T295">
        <v>0</v>
      </c>
      <c r="U295">
        <v>528218.1</v>
      </c>
      <c r="V295">
        <v>1369900.1</v>
      </c>
      <c r="W295">
        <v>249412.86</v>
      </c>
      <c r="X295">
        <v>90488.43</v>
      </c>
      <c r="Y295">
        <v>10782017</v>
      </c>
      <c r="Z295">
        <v>-10187</v>
      </c>
      <c r="AA295">
        <v>-0.09</v>
      </c>
      <c r="AB295">
        <f t="shared" si="4"/>
        <v>-247935.21909999999</v>
      </c>
    </row>
    <row r="296" spans="1:28" x14ac:dyDescent="0.25">
      <c r="A296" s="1">
        <v>38899</v>
      </c>
      <c r="B296">
        <v>1916855.4</v>
      </c>
      <c r="C296">
        <v>0</v>
      </c>
      <c r="D296">
        <v>0</v>
      </c>
      <c r="E296">
        <v>6559993</v>
      </c>
      <c r="F296">
        <v>453286.94</v>
      </c>
      <c r="G296">
        <v>181324.95</v>
      </c>
      <c r="H296">
        <v>1247807</v>
      </c>
      <c r="I296">
        <v>0</v>
      </c>
      <c r="J296">
        <v>0</v>
      </c>
      <c r="K296">
        <v>1451.0343</v>
      </c>
      <c r="L296">
        <v>0</v>
      </c>
      <c r="M296">
        <v>10360718</v>
      </c>
      <c r="N296">
        <v>642589.30000000005</v>
      </c>
      <c r="O296">
        <v>0</v>
      </c>
      <c r="P296">
        <v>41478.894999999997</v>
      </c>
      <c r="Q296">
        <v>4235045.5</v>
      </c>
      <c r="R296">
        <v>2924098.8</v>
      </c>
      <c r="S296">
        <v>23988.42</v>
      </c>
      <c r="T296">
        <v>0</v>
      </c>
      <c r="U296">
        <v>879579.4</v>
      </c>
      <c r="V296">
        <v>1248295.8</v>
      </c>
      <c r="W296">
        <v>252350.56</v>
      </c>
      <c r="X296">
        <v>130177.55</v>
      </c>
      <c r="Y296">
        <v>10377605</v>
      </c>
      <c r="Z296">
        <v>-16887</v>
      </c>
      <c r="AA296">
        <v>-0.16</v>
      </c>
      <c r="AB296">
        <f t="shared" si="4"/>
        <v>-250899.5257</v>
      </c>
    </row>
    <row r="297" spans="1:28" x14ac:dyDescent="0.25">
      <c r="A297" s="1">
        <v>38930</v>
      </c>
      <c r="B297">
        <v>1457730.8</v>
      </c>
      <c r="C297">
        <v>0</v>
      </c>
      <c r="D297">
        <v>0</v>
      </c>
      <c r="E297">
        <v>6576309</v>
      </c>
      <c r="F297">
        <v>451780.6</v>
      </c>
      <c r="G297">
        <v>181774.56</v>
      </c>
      <c r="H297">
        <v>979314.06</v>
      </c>
      <c r="I297">
        <v>0</v>
      </c>
      <c r="J297">
        <v>0</v>
      </c>
      <c r="K297">
        <v>1426.1990000000001</v>
      </c>
      <c r="L297">
        <v>0</v>
      </c>
      <c r="M297">
        <v>9648336</v>
      </c>
      <c r="N297">
        <v>459674.75</v>
      </c>
      <c r="O297">
        <v>0</v>
      </c>
      <c r="P297">
        <v>47040.29</v>
      </c>
      <c r="Q297">
        <v>4221732</v>
      </c>
      <c r="R297">
        <v>2739305.2</v>
      </c>
      <c r="S297">
        <v>20280.465</v>
      </c>
      <c r="T297">
        <v>0</v>
      </c>
      <c r="U297">
        <v>616127</v>
      </c>
      <c r="V297">
        <v>1172721.5</v>
      </c>
      <c r="W297">
        <v>288612.84000000003</v>
      </c>
      <c r="X297">
        <v>120130.46</v>
      </c>
      <c r="Y297">
        <v>9685624</v>
      </c>
      <c r="Z297">
        <v>-37288</v>
      </c>
      <c r="AA297">
        <v>-0.39</v>
      </c>
      <c r="AB297">
        <f t="shared" si="4"/>
        <v>-287186.641</v>
      </c>
    </row>
    <row r="298" spans="1:28" x14ac:dyDescent="0.25">
      <c r="A298" s="1">
        <v>38961</v>
      </c>
      <c r="B298">
        <v>1306516.5</v>
      </c>
      <c r="C298">
        <v>0</v>
      </c>
      <c r="D298">
        <v>0</v>
      </c>
      <c r="E298">
        <v>6575727.5</v>
      </c>
      <c r="F298">
        <v>446498.97</v>
      </c>
      <c r="G298">
        <v>179957.67</v>
      </c>
      <c r="H298">
        <v>797374</v>
      </c>
      <c r="I298">
        <v>0</v>
      </c>
      <c r="J298">
        <v>0</v>
      </c>
      <c r="K298">
        <v>1408.7218</v>
      </c>
      <c r="L298">
        <v>0</v>
      </c>
      <c r="M298">
        <v>9307484</v>
      </c>
      <c r="N298">
        <v>294059.59999999998</v>
      </c>
      <c r="O298">
        <v>0</v>
      </c>
      <c r="P298">
        <v>47105.535000000003</v>
      </c>
      <c r="Q298">
        <v>4215063.5</v>
      </c>
      <c r="R298">
        <v>2641866.5</v>
      </c>
      <c r="S298">
        <v>17710.219000000001</v>
      </c>
      <c r="T298">
        <v>0</v>
      </c>
      <c r="U298">
        <v>602973.80000000005</v>
      </c>
      <c r="V298">
        <v>1133796.6000000001</v>
      </c>
      <c r="W298">
        <v>271457.8</v>
      </c>
      <c r="X298">
        <v>115470.78</v>
      </c>
      <c r="Y298">
        <v>9339505</v>
      </c>
      <c r="Z298">
        <v>-32021</v>
      </c>
      <c r="AA298">
        <v>-0.34</v>
      </c>
      <c r="AB298">
        <f t="shared" si="4"/>
        <v>-270049.07819999999</v>
      </c>
    </row>
    <row r="299" spans="1:28" x14ac:dyDescent="0.25">
      <c r="A299" s="1">
        <v>38991</v>
      </c>
      <c r="B299">
        <v>1044411.3</v>
      </c>
      <c r="C299">
        <v>0</v>
      </c>
      <c r="D299">
        <v>0</v>
      </c>
      <c r="E299">
        <v>6566412.5</v>
      </c>
      <c r="F299">
        <v>442150.12</v>
      </c>
      <c r="G299">
        <v>177865.2</v>
      </c>
      <c r="H299">
        <v>672365.25</v>
      </c>
      <c r="I299">
        <v>0</v>
      </c>
      <c r="J299">
        <v>0</v>
      </c>
      <c r="K299">
        <v>1389.4757</v>
      </c>
      <c r="L299">
        <v>0</v>
      </c>
      <c r="M299">
        <v>8904593</v>
      </c>
      <c r="N299">
        <v>278135.65999999997</v>
      </c>
      <c r="O299">
        <v>0</v>
      </c>
      <c r="P299">
        <v>42420.25</v>
      </c>
      <c r="Q299">
        <v>4212397.5</v>
      </c>
      <c r="R299">
        <v>2598071.7999999998</v>
      </c>
      <c r="S299">
        <v>15560.8</v>
      </c>
      <c r="T299">
        <v>0</v>
      </c>
      <c r="U299">
        <v>307783.38</v>
      </c>
      <c r="V299">
        <v>1115978.2</v>
      </c>
      <c r="W299">
        <v>247799.16</v>
      </c>
      <c r="X299">
        <v>104948.93</v>
      </c>
      <c r="Y299">
        <v>8923096</v>
      </c>
      <c r="Z299">
        <v>-18503</v>
      </c>
      <c r="AA299">
        <v>-0.21</v>
      </c>
      <c r="AB299">
        <f t="shared" si="4"/>
        <v>-246409.68429999999</v>
      </c>
    </row>
    <row r="300" spans="1:28" x14ac:dyDescent="0.25">
      <c r="A300" s="1">
        <v>39022</v>
      </c>
      <c r="B300">
        <v>878777</v>
      </c>
      <c r="C300">
        <v>0</v>
      </c>
      <c r="D300">
        <v>0</v>
      </c>
      <c r="E300">
        <v>6562857.5</v>
      </c>
      <c r="F300">
        <v>446885.6</v>
      </c>
      <c r="G300">
        <v>178989.34</v>
      </c>
      <c r="H300">
        <v>576234.06000000006</v>
      </c>
      <c r="I300">
        <v>0</v>
      </c>
      <c r="J300">
        <v>0</v>
      </c>
      <c r="K300">
        <v>1414.2944</v>
      </c>
      <c r="L300">
        <v>0</v>
      </c>
      <c r="M300">
        <v>8645158</v>
      </c>
      <c r="N300">
        <v>261311.9</v>
      </c>
      <c r="O300">
        <v>0</v>
      </c>
      <c r="P300">
        <v>33561.207000000002</v>
      </c>
      <c r="Q300">
        <v>4215973</v>
      </c>
      <c r="R300">
        <v>2588468.2000000002</v>
      </c>
      <c r="S300">
        <v>12685.865</v>
      </c>
      <c r="T300">
        <v>0</v>
      </c>
      <c r="U300">
        <v>199443.81</v>
      </c>
      <c r="V300">
        <v>1112352.3999999999</v>
      </c>
      <c r="W300">
        <v>238200.75</v>
      </c>
      <c r="X300">
        <v>5173.5420000000004</v>
      </c>
      <c r="Y300">
        <v>8667171</v>
      </c>
      <c r="Z300">
        <v>-22013</v>
      </c>
      <c r="AA300">
        <v>-0.25</v>
      </c>
      <c r="AB300">
        <f t="shared" si="4"/>
        <v>-236786.45559999999</v>
      </c>
    </row>
    <row r="301" spans="1:28" x14ac:dyDescent="0.25">
      <c r="A301" s="1">
        <v>39052</v>
      </c>
      <c r="B301">
        <v>849858.4</v>
      </c>
      <c r="C301">
        <v>0</v>
      </c>
      <c r="D301">
        <v>0</v>
      </c>
      <c r="E301">
        <v>6548457</v>
      </c>
      <c r="F301">
        <v>490074.28</v>
      </c>
      <c r="G301">
        <v>167230.16</v>
      </c>
      <c r="H301">
        <v>573955.56000000006</v>
      </c>
      <c r="I301">
        <v>0</v>
      </c>
      <c r="J301">
        <v>0</v>
      </c>
      <c r="K301">
        <v>1428.4251999999999</v>
      </c>
      <c r="L301">
        <v>0</v>
      </c>
      <c r="M301">
        <v>8631004</v>
      </c>
      <c r="N301">
        <v>339545.53</v>
      </c>
      <c r="O301">
        <v>0</v>
      </c>
      <c r="P301">
        <v>23218.645</v>
      </c>
      <c r="Q301">
        <v>4226665</v>
      </c>
      <c r="R301">
        <v>2696112.2</v>
      </c>
      <c r="S301">
        <v>15097.707</v>
      </c>
      <c r="T301">
        <v>0</v>
      </c>
      <c r="U301">
        <v>24487.743999999999</v>
      </c>
      <c r="V301">
        <v>1128599.8999999999</v>
      </c>
      <c r="W301">
        <v>176975.08</v>
      </c>
      <c r="X301">
        <v>0</v>
      </c>
      <c r="Y301">
        <v>8630701</v>
      </c>
      <c r="Z301">
        <v>303</v>
      </c>
      <c r="AA301">
        <v>0</v>
      </c>
      <c r="AB301">
        <f t="shared" si="4"/>
        <v>-175546.65479999999</v>
      </c>
    </row>
    <row r="302" spans="1:28" x14ac:dyDescent="0.25">
      <c r="A302" s="1">
        <v>39078</v>
      </c>
      <c r="B302">
        <v>579312.75</v>
      </c>
      <c r="C302">
        <v>0</v>
      </c>
      <c r="D302">
        <v>0</v>
      </c>
      <c r="E302">
        <v>6528937.5</v>
      </c>
      <c r="F302">
        <v>4921661.5</v>
      </c>
      <c r="G302">
        <v>246457.2</v>
      </c>
      <c r="H302">
        <v>2118604.2000000002</v>
      </c>
      <c r="I302">
        <v>0</v>
      </c>
      <c r="J302">
        <v>0</v>
      </c>
      <c r="K302">
        <v>1721.1414</v>
      </c>
      <c r="L302">
        <v>0</v>
      </c>
      <c r="M302">
        <v>14396694</v>
      </c>
      <c r="N302">
        <v>6460908.5</v>
      </c>
      <c r="O302">
        <v>0</v>
      </c>
      <c r="P302">
        <v>19511.865000000002</v>
      </c>
      <c r="Q302">
        <v>4251745</v>
      </c>
      <c r="R302">
        <v>2299313.2000000002</v>
      </c>
      <c r="S302">
        <v>5265.0469999999996</v>
      </c>
      <c r="T302">
        <v>0</v>
      </c>
      <c r="U302">
        <v>973.09529999999995</v>
      </c>
      <c r="V302">
        <v>1177675.6000000001</v>
      </c>
      <c r="W302">
        <v>158052.64000000001</v>
      </c>
      <c r="X302">
        <v>0</v>
      </c>
      <c r="Y302">
        <v>14373446</v>
      </c>
      <c r="Z302">
        <v>23248</v>
      </c>
      <c r="AA302">
        <v>0.16</v>
      </c>
      <c r="AB302">
        <f t="shared" si="4"/>
        <v>-156331.49860000002</v>
      </c>
    </row>
    <row r="303" spans="1:28" x14ac:dyDescent="0.25">
      <c r="A303" s="1">
        <v>39083</v>
      </c>
      <c r="B303">
        <v>1048021.4</v>
      </c>
      <c r="C303">
        <v>0</v>
      </c>
      <c r="D303">
        <v>0</v>
      </c>
      <c r="E303">
        <v>6527261.5</v>
      </c>
      <c r="F303">
        <v>793621.94</v>
      </c>
      <c r="G303">
        <v>149419.54999999999</v>
      </c>
      <c r="H303">
        <v>1725782</v>
      </c>
      <c r="I303">
        <v>0</v>
      </c>
      <c r="J303">
        <v>0</v>
      </c>
      <c r="K303">
        <v>1493.1771000000001</v>
      </c>
      <c r="L303">
        <v>0</v>
      </c>
      <c r="M303">
        <v>10245600</v>
      </c>
      <c r="N303">
        <v>1440606.2</v>
      </c>
      <c r="O303">
        <v>0</v>
      </c>
      <c r="P303">
        <v>19517.2</v>
      </c>
      <c r="Q303">
        <v>4259814</v>
      </c>
      <c r="R303">
        <v>3145965.5</v>
      </c>
      <c r="S303">
        <v>26589.447</v>
      </c>
      <c r="T303">
        <v>0</v>
      </c>
      <c r="U303">
        <v>5246.3594000000003</v>
      </c>
      <c r="V303">
        <v>1188142.8999999999</v>
      </c>
      <c r="W303">
        <v>158174.39000000001</v>
      </c>
      <c r="X303">
        <v>0</v>
      </c>
      <c r="Y303">
        <v>10244055</v>
      </c>
      <c r="Z303">
        <v>1545</v>
      </c>
      <c r="AA303">
        <v>0.02</v>
      </c>
      <c r="AB303">
        <f t="shared" si="4"/>
        <v>-156681.21290000001</v>
      </c>
    </row>
    <row r="304" spans="1:28" x14ac:dyDescent="0.25">
      <c r="A304" s="1">
        <v>39114</v>
      </c>
      <c r="B304">
        <v>834112.9</v>
      </c>
      <c r="C304">
        <v>0</v>
      </c>
      <c r="D304">
        <v>0</v>
      </c>
      <c r="E304">
        <v>6537416</v>
      </c>
      <c r="F304">
        <v>470747.97</v>
      </c>
      <c r="G304">
        <v>173218.88</v>
      </c>
      <c r="H304">
        <v>658959.19999999995</v>
      </c>
      <c r="I304">
        <v>0</v>
      </c>
      <c r="J304">
        <v>0</v>
      </c>
      <c r="K304">
        <v>1430.2850000000001</v>
      </c>
      <c r="L304">
        <v>0</v>
      </c>
      <c r="M304">
        <v>8675885</v>
      </c>
      <c r="N304">
        <v>244532.64</v>
      </c>
      <c r="O304">
        <v>0</v>
      </c>
      <c r="P304">
        <v>19542.011999999999</v>
      </c>
      <c r="Q304">
        <v>4244486</v>
      </c>
      <c r="R304">
        <v>2778444</v>
      </c>
      <c r="S304">
        <v>16476.546999999999</v>
      </c>
      <c r="T304">
        <v>0</v>
      </c>
      <c r="U304">
        <v>10355.0625</v>
      </c>
      <c r="V304">
        <v>1182370.8</v>
      </c>
      <c r="W304">
        <v>179687.27</v>
      </c>
      <c r="X304">
        <v>0</v>
      </c>
      <c r="Y304">
        <v>8675894</v>
      </c>
      <c r="Z304">
        <v>-9</v>
      </c>
      <c r="AA304">
        <v>0</v>
      </c>
      <c r="AB304">
        <f t="shared" si="4"/>
        <v>-178256.98499999999</v>
      </c>
    </row>
    <row r="305" spans="1:28" x14ac:dyDescent="0.25">
      <c r="A305" s="1">
        <v>39123</v>
      </c>
      <c r="B305">
        <v>567783.06000000006</v>
      </c>
      <c r="C305">
        <v>0</v>
      </c>
      <c r="D305">
        <v>0</v>
      </c>
      <c r="E305">
        <v>6525674.5</v>
      </c>
      <c r="F305">
        <v>5857069.5</v>
      </c>
      <c r="G305">
        <v>252835.55</v>
      </c>
      <c r="H305">
        <v>2233721.7999999998</v>
      </c>
      <c r="I305">
        <v>0</v>
      </c>
      <c r="J305">
        <v>0</v>
      </c>
      <c r="K305">
        <v>1829.4413999999999</v>
      </c>
      <c r="L305">
        <v>0</v>
      </c>
      <c r="M305">
        <v>15438914</v>
      </c>
      <c r="N305">
        <v>7612906.5</v>
      </c>
      <c r="O305">
        <v>0</v>
      </c>
      <c r="P305">
        <v>19540.923999999999</v>
      </c>
      <c r="Q305">
        <v>4252978</v>
      </c>
      <c r="R305">
        <v>2140457.5</v>
      </c>
      <c r="S305">
        <v>3466.8447000000001</v>
      </c>
      <c r="T305">
        <v>0</v>
      </c>
      <c r="U305">
        <v>1033.5168000000001</v>
      </c>
      <c r="V305">
        <v>1208619.3999999999</v>
      </c>
      <c r="W305">
        <v>166960.31</v>
      </c>
      <c r="X305">
        <v>0</v>
      </c>
      <c r="Y305">
        <v>15405964</v>
      </c>
      <c r="Z305">
        <v>32950</v>
      </c>
      <c r="AA305">
        <v>0.21</v>
      </c>
      <c r="AB305">
        <f t="shared" si="4"/>
        <v>-165130.86859999999</v>
      </c>
    </row>
    <row r="306" spans="1:28" x14ac:dyDescent="0.25">
      <c r="A306" s="1">
        <v>39124</v>
      </c>
      <c r="B306">
        <v>656397.43999999994</v>
      </c>
      <c r="C306">
        <v>0</v>
      </c>
      <c r="D306">
        <v>0</v>
      </c>
      <c r="E306">
        <v>6516621.5</v>
      </c>
      <c r="F306">
        <v>7083669.5</v>
      </c>
      <c r="G306">
        <v>314085.90000000002</v>
      </c>
      <c r="H306">
        <v>4153646.8</v>
      </c>
      <c r="I306">
        <v>0</v>
      </c>
      <c r="J306">
        <v>0</v>
      </c>
      <c r="K306">
        <v>1995.5385000000001</v>
      </c>
      <c r="L306">
        <v>0</v>
      </c>
      <c r="M306">
        <v>18726416</v>
      </c>
      <c r="N306">
        <v>10628631</v>
      </c>
      <c r="O306">
        <v>0</v>
      </c>
      <c r="P306">
        <v>19542.13</v>
      </c>
      <c r="Q306">
        <v>4261667</v>
      </c>
      <c r="R306">
        <v>2208978.5</v>
      </c>
      <c r="S306">
        <v>2648.0916000000002</v>
      </c>
      <c r="T306">
        <v>0</v>
      </c>
      <c r="U306">
        <v>1360.7266999999999</v>
      </c>
      <c r="V306">
        <v>1255677.3999999999</v>
      </c>
      <c r="W306">
        <v>167244.78</v>
      </c>
      <c r="X306">
        <v>0</v>
      </c>
      <c r="Y306">
        <v>18545748</v>
      </c>
      <c r="Z306">
        <v>180668</v>
      </c>
      <c r="AA306">
        <v>0.97</v>
      </c>
      <c r="AB306">
        <f t="shared" si="4"/>
        <v>-165249.2415</v>
      </c>
    </row>
    <row r="307" spans="1:28" x14ac:dyDescent="0.25">
      <c r="A307" s="1">
        <v>39142</v>
      </c>
      <c r="B307">
        <v>675085.2</v>
      </c>
      <c r="C307">
        <v>0</v>
      </c>
      <c r="D307">
        <v>0</v>
      </c>
      <c r="E307">
        <v>6511969.5</v>
      </c>
      <c r="F307">
        <v>1825957.4</v>
      </c>
      <c r="G307">
        <v>218133.73</v>
      </c>
      <c r="H307">
        <v>3357898.8</v>
      </c>
      <c r="I307">
        <v>0</v>
      </c>
      <c r="J307">
        <v>0</v>
      </c>
      <c r="K307">
        <v>1748.7247</v>
      </c>
      <c r="L307">
        <v>0</v>
      </c>
      <c r="M307">
        <v>12590794</v>
      </c>
      <c r="N307">
        <v>3358454.2</v>
      </c>
      <c r="O307">
        <v>0</v>
      </c>
      <c r="P307">
        <v>19561.901999999998</v>
      </c>
      <c r="Q307">
        <v>4280665</v>
      </c>
      <c r="R307">
        <v>3426117.8</v>
      </c>
      <c r="S307">
        <v>22528.835999999999</v>
      </c>
      <c r="T307">
        <v>0</v>
      </c>
      <c r="U307">
        <v>713.39139999999998</v>
      </c>
      <c r="V307">
        <v>1289630.2</v>
      </c>
      <c r="W307">
        <v>167070.04999999999</v>
      </c>
      <c r="X307">
        <v>0</v>
      </c>
      <c r="Y307">
        <v>12564741</v>
      </c>
      <c r="Z307">
        <v>26053</v>
      </c>
      <c r="AA307">
        <v>0.21</v>
      </c>
      <c r="AB307">
        <f t="shared" si="4"/>
        <v>-165321.3253</v>
      </c>
    </row>
    <row r="308" spans="1:28" x14ac:dyDescent="0.25">
      <c r="A308" s="1">
        <v>39173</v>
      </c>
      <c r="B308">
        <v>1167917</v>
      </c>
      <c r="C308">
        <v>0</v>
      </c>
      <c r="D308">
        <v>0</v>
      </c>
      <c r="E308">
        <v>6528760.5</v>
      </c>
      <c r="F308">
        <v>449000.3</v>
      </c>
      <c r="G308">
        <v>173356.89</v>
      </c>
      <c r="H308">
        <v>841089.8</v>
      </c>
      <c r="I308">
        <v>0</v>
      </c>
      <c r="J308">
        <v>0</v>
      </c>
      <c r="K308">
        <v>1468.7092</v>
      </c>
      <c r="L308">
        <v>0</v>
      </c>
      <c r="M308">
        <v>9161594</v>
      </c>
      <c r="N308">
        <v>341358.06</v>
      </c>
      <c r="O308">
        <v>0</v>
      </c>
      <c r="P308">
        <v>19555.213</v>
      </c>
      <c r="Q308">
        <v>4258894</v>
      </c>
      <c r="R308">
        <v>3015686.2</v>
      </c>
      <c r="S308">
        <v>17549.013999999999</v>
      </c>
      <c r="T308">
        <v>0</v>
      </c>
      <c r="U308">
        <v>104391.53</v>
      </c>
      <c r="V308">
        <v>1231448.8</v>
      </c>
      <c r="W308">
        <v>173131.3</v>
      </c>
      <c r="X308">
        <v>0</v>
      </c>
      <c r="Y308">
        <v>9162014</v>
      </c>
      <c r="Z308">
        <v>-420</v>
      </c>
      <c r="AA308">
        <v>0</v>
      </c>
      <c r="AB308">
        <f t="shared" si="4"/>
        <v>-171662.59079999998</v>
      </c>
    </row>
    <row r="309" spans="1:28" x14ac:dyDescent="0.25">
      <c r="A309" s="1">
        <v>39203</v>
      </c>
      <c r="B309">
        <v>1107179.8</v>
      </c>
      <c r="C309">
        <v>0</v>
      </c>
      <c r="D309">
        <v>0</v>
      </c>
      <c r="E309">
        <v>6542604</v>
      </c>
      <c r="F309">
        <v>469586.34</v>
      </c>
      <c r="G309">
        <v>186376.19</v>
      </c>
      <c r="H309">
        <v>629940.19999999995</v>
      </c>
      <c r="I309">
        <v>0</v>
      </c>
      <c r="J309">
        <v>0</v>
      </c>
      <c r="K309">
        <v>1440.7992999999999</v>
      </c>
      <c r="L309">
        <v>0</v>
      </c>
      <c r="M309">
        <v>8937128</v>
      </c>
      <c r="N309">
        <v>172779.34</v>
      </c>
      <c r="O309">
        <v>0</v>
      </c>
      <c r="P309">
        <v>23268.592000000001</v>
      </c>
      <c r="Q309">
        <v>4241441</v>
      </c>
      <c r="R309">
        <v>2875901.8</v>
      </c>
      <c r="S309">
        <v>16291.339</v>
      </c>
      <c r="T309">
        <v>0</v>
      </c>
      <c r="U309">
        <v>201851.34</v>
      </c>
      <c r="V309">
        <v>1187901.2</v>
      </c>
      <c r="W309">
        <v>219481.78</v>
      </c>
      <c r="X309">
        <v>0</v>
      </c>
      <c r="Y309">
        <v>8938917</v>
      </c>
      <c r="Z309">
        <v>-1789</v>
      </c>
      <c r="AA309">
        <v>-0.02</v>
      </c>
      <c r="AB309">
        <f t="shared" si="4"/>
        <v>-218040.98069999999</v>
      </c>
    </row>
    <row r="310" spans="1:28" x14ac:dyDescent="0.25">
      <c r="A310" s="1">
        <v>39234</v>
      </c>
      <c r="B310">
        <v>1412084.6</v>
      </c>
      <c r="C310">
        <v>0</v>
      </c>
      <c r="D310">
        <v>0</v>
      </c>
      <c r="E310">
        <v>6554113.5</v>
      </c>
      <c r="F310">
        <v>444772.66</v>
      </c>
      <c r="G310">
        <v>186913.28</v>
      </c>
      <c r="H310">
        <v>488013.44</v>
      </c>
      <c r="I310">
        <v>0</v>
      </c>
      <c r="J310">
        <v>0</v>
      </c>
      <c r="K310">
        <v>1397.0155999999999</v>
      </c>
      <c r="L310">
        <v>0</v>
      </c>
      <c r="M310">
        <v>9087294</v>
      </c>
      <c r="N310">
        <v>86670.69</v>
      </c>
      <c r="O310">
        <v>0</v>
      </c>
      <c r="P310">
        <v>32593.127</v>
      </c>
      <c r="Q310">
        <v>4227714</v>
      </c>
      <c r="R310">
        <v>2666668.2000000002</v>
      </c>
      <c r="S310">
        <v>12566.962</v>
      </c>
      <c r="T310">
        <v>0</v>
      </c>
      <c r="U310">
        <v>588100.75</v>
      </c>
      <c r="V310">
        <v>1131848.8999999999</v>
      </c>
      <c r="W310">
        <v>230859.2</v>
      </c>
      <c r="X310">
        <v>119846.586</v>
      </c>
      <c r="Y310">
        <v>9096869</v>
      </c>
      <c r="Z310">
        <v>-9575</v>
      </c>
      <c r="AA310">
        <v>-0.11</v>
      </c>
      <c r="AB310">
        <f t="shared" si="4"/>
        <v>-229462.1844</v>
      </c>
    </row>
    <row r="311" spans="1:28" x14ac:dyDescent="0.25">
      <c r="A311" s="1">
        <v>39264</v>
      </c>
      <c r="B311">
        <v>1266385.2</v>
      </c>
      <c r="C311">
        <v>0</v>
      </c>
      <c r="D311">
        <v>0</v>
      </c>
      <c r="E311">
        <v>6569449.5</v>
      </c>
      <c r="F311">
        <v>485337.9</v>
      </c>
      <c r="G311">
        <v>182003.48</v>
      </c>
      <c r="H311">
        <v>414512.66</v>
      </c>
      <c r="I311">
        <v>0</v>
      </c>
      <c r="J311">
        <v>0</v>
      </c>
      <c r="K311">
        <v>1400.1465000000001</v>
      </c>
      <c r="L311">
        <v>0</v>
      </c>
      <c r="M311">
        <v>8919089</v>
      </c>
      <c r="N311">
        <v>75224.67</v>
      </c>
      <c r="O311">
        <v>0</v>
      </c>
      <c r="P311">
        <v>40828.633000000002</v>
      </c>
      <c r="Q311">
        <v>4215722.5</v>
      </c>
      <c r="R311">
        <v>2540446.7999999998</v>
      </c>
      <c r="S311">
        <v>13792.075000000001</v>
      </c>
      <c r="T311">
        <v>0</v>
      </c>
      <c r="U311">
        <v>589736.93999999994</v>
      </c>
      <c r="V311">
        <v>1076901.8</v>
      </c>
      <c r="W311">
        <v>255015.33</v>
      </c>
      <c r="X311">
        <v>129945.484</v>
      </c>
      <c r="Y311">
        <v>8937614</v>
      </c>
      <c r="Z311">
        <v>-18525</v>
      </c>
      <c r="AA311">
        <v>-0.21</v>
      </c>
      <c r="AB311">
        <f t="shared" si="4"/>
        <v>-253615.18349999998</v>
      </c>
    </row>
    <row r="312" spans="1:28" x14ac:dyDescent="0.25">
      <c r="A312" s="1">
        <v>39278</v>
      </c>
      <c r="B312">
        <v>1206340.3999999999</v>
      </c>
      <c r="C312">
        <v>0</v>
      </c>
      <c r="D312">
        <v>0</v>
      </c>
      <c r="E312">
        <v>6574331.5</v>
      </c>
      <c r="F312">
        <v>479876.12</v>
      </c>
      <c r="G312">
        <v>181138.53</v>
      </c>
      <c r="H312">
        <v>398014.03</v>
      </c>
      <c r="I312">
        <v>0</v>
      </c>
      <c r="J312">
        <v>0</v>
      </c>
      <c r="K312">
        <v>1407.0900999999999</v>
      </c>
      <c r="L312">
        <v>0</v>
      </c>
      <c r="M312">
        <v>8841108</v>
      </c>
      <c r="N312">
        <v>49662.69</v>
      </c>
      <c r="O312">
        <v>0</v>
      </c>
      <c r="P312">
        <v>46254.616999999998</v>
      </c>
      <c r="Q312">
        <v>4212436.5</v>
      </c>
      <c r="R312">
        <v>2512617.7999999998</v>
      </c>
      <c r="S312">
        <v>15384.474</v>
      </c>
      <c r="T312">
        <v>0</v>
      </c>
      <c r="U312">
        <v>589548.06000000006</v>
      </c>
      <c r="V312">
        <v>1059374.5</v>
      </c>
      <c r="W312">
        <v>261829.53</v>
      </c>
      <c r="X312">
        <v>112590.27</v>
      </c>
      <c r="Y312">
        <v>8859699</v>
      </c>
      <c r="Z312">
        <v>-18591</v>
      </c>
      <c r="AA312">
        <v>-0.21</v>
      </c>
      <c r="AB312">
        <f t="shared" si="4"/>
        <v>-260422.4399</v>
      </c>
    </row>
    <row r="313" spans="1:28" x14ac:dyDescent="0.25">
      <c r="A313" s="1">
        <v>39295</v>
      </c>
      <c r="B313">
        <v>1186824.8999999999</v>
      </c>
      <c r="C313">
        <v>0</v>
      </c>
      <c r="D313">
        <v>0</v>
      </c>
      <c r="E313">
        <v>6576032</v>
      </c>
      <c r="F313">
        <v>463001.84</v>
      </c>
      <c r="G313">
        <v>180153.75</v>
      </c>
      <c r="H313">
        <v>368856.28</v>
      </c>
      <c r="I313">
        <v>0</v>
      </c>
      <c r="J313">
        <v>0</v>
      </c>
      <c r="K313">
        <v>1393.5066999999999</v>
      </c>
      <c r="L313">
        <v>0</v>
      </c>
      <c r="M313">
        <v>8776263</v>
      </c>
      <c r="N313">
        <v>37371.54</v>
      </c>
      <c r="O313">
        <v>0</v>
      </c>
      <c r="P313">
        <v>46021.233999999997</v>
      </c>
      <c r="Q313">
        <v>4210235.5</v>
      </c>
      <c r="R313">
        <v>2491154</v>
      </c>
      <c r="S313">
        <v>15988.347</v>
      </c>
      <c r="T313">
        <v>0</v>
      </c>
      <c r="U313">
        <v>584326.43999999994</v>
      </c>
      <c r="V313">
        <v>1042033.06</v>
      </c>
      <c r="W313">
        <v>261691.88</v>
      </c>
      <c r="X313">
        <v>111861.37</v>
      </c>
      <c r="Y313">
        <v>8800684</v>
      </c>
      <c r="Z313">
        <v>-24421</v>
      </c>
      <c r="AA313">
        <v>-0.28000000000000003</v>
      </c>
      <c r="AB313">
        <f t="shared" si="4"/>
        <v>-260298.37330000001</v>
      </c>
    </row>
    <row r="314" spans="1:28" x14ac:dyDescent="0.25">
      <c r="A314" s="1">
        <v>39326</v>
      </c>
      <c r="B314">
        <v>1063379.1000000001</v>
      </c>
      <c r="C314">
        <v>0</v>
      </c>
      <c r="D314">
        <v>0</v>
      </c>
      <c r="E314">
        <v>6571217</v>
      </c>
      <c r="F314">
        <v>459630.12</v>
      </c>
      <c r="G314">
        <v>178375.3</v>
      </c>
      <c r="H314">
        <v>345994.3</v>
      </c>
      <c r="I314">
        <v>0</v>
      </c>
      <c r="J314">
        <v>0</v>
      </c>
      <c r="K314">
        <v>1385.1179</v>
      </c>
      <c r="L314">
        <v>0</v>
      </c>
      <c r="M314">
        <v>8619981</v>
      </c>
      <c r="N314">
        <v>39887.660000000003</v>
      </c>
      <c r="O314">
        <v>0</v>
      </c>
      <c r="P314">
        <v>45764.59</v>
      </c>
      <c r="Q314">
        <v>4205814.5</v>
      </c>
      <c r="R314">
        <v>2421022.7999999998</v>
      </c>
      <c r="S314">
        <v>13934.323</v>
      </c>
      <c r="T314">
        <v>0</v>
      </c>
      <c r="U314">
        <v>531208</v>
      </c>
      <c r="V314">
        <v>1021386</v>
      </c>
      <c r="W314">
        <v>236955.03</v>
      </c>
      <c r="X314">
        <v>111027.086</v>
      </c>
      <c r="Y314">
        <v>8627001</v>
      </c>
      <c r="Z314">
        <v>-7020</v>
      </c>
      <c r="AA314">
        <v>-0.08</v>
      </c>
      <c r="AB314">
        <f t="shared" si="4"/>
        <v>-235569.91209999999</v>
      </c>
    </row>
    <row r="315" spans="1:28" x14ac:dyDescent="0.25">
      <c r="A315" s="1">
        <v>39356</v>
      </c>
      <c r="B315">
        <v>825536.2</v>
      </c>
      <c r="C315">
        <v>0</v>
      </c>
      <c r="D315">
        <v>0</v>
      </c>
      <c r="E315">
        <v>6564946</v>
      </c>
      <c r="F315">
        <v>461473.5</v>
      </c>
      <c r="G315">
        <v>179327.06</v>
      </c>
      <c r="H315">
        <v>506791.25</v>
      </c>
      <c r="I315">
        <v>0</v>
      </c>
      <c r="J315">
        <v>0</v>
      </c>
      <c r="K315">
        <v>1365.3674000000001</v>
      </c>
      <c r="L315">
        <v>0</v>
      </c>
      <c r="M315">
        <v>8539439</v>
      </c>
      <c r="N315">
        <v>251432.97</v>
      </c>
      <c r="O315">
        <v>0</v>
      </c>
      <c r="P315">
        <v>41250.917999999998</v>
      </c>
      <c r="Q315">
        <v>4205830.5</v>
      </c>
      <c r="R315">
        <v>2409816</v>
      </c>
      <c r="S315">
        <v>14704.852999999999</v>
      </c>
      <c r="T315">
        <v>0</v>
      </c>
      <c r="U315">
        <v>260809.11</v>
      </c>
      <c r="V315">
        <v>1026276.06</v>
      </c>
      <c r="W315">
        <v>233198.45</v>
      </c>
      <c r="X315">
        <v>101151.21</v>
      </c>
      <c r="Y315">
        <v>8544470</v>
      </c>
      <c r="Z315">
        <v>-5031</v>
      </c>
      <c r="AA315">
        <v>-0.06</v>
      </c>
      <c r="AB315">
        <f t="shared" si="4"/>
        <v>-231833.08260000002</v>
      </c>
    </row>
    <row r="316" spans="1:28" x14ac:dyDescent="0.25">
      <c r="A316" s="1">
        <v>39387</v>
      </c>
      <c r="B316">
        <v>692302.6</v>
      </c>
      <c r="C316">
        <v>0</v>
      </c>
      <c r="D316">
        <v>0</v>
      </c>
      <c r="E316">
        <v>6550011</v>
      </c>
      <c r="F316">
        <v>510913.78</v>
      </c>
      <c r="G316">
        <v>170487.6</v>
      </c>
      <c r="H316">
        <v>362272.44</v>
      </c>
      <c r="I316">
        <v>0</v>
      </c>
      <c r="J316">
        <v>0</v>
      </c>
      <c r="K316">
        <v>1409.2751000000001</v>
      </c>
      <c r="L316">
        <v>0</v>
      </c>
      <c r="M316">
        <v>8287397</v>
      </c>
      <c r="N316">
        <v>235305.62</v>
      </c>
      <c r="O316">
        <v>0</v>
      </c>
      <c r="P316">
        <v>32780.080000000002</v>
      </c>
      <c r="Q316">
        <v>4220194</v>
      </c>
      <c r="R316">
        <v>2450024.7999999998</v>
      </c>
      <c r="S316">
        <v>14938.39</v>
      </c>
      <c r="T316">
        <v>0</v>
      </c>
      <c r="U316">
        <v>91638.99</v>
      </c>
      <c r="V316">
        <v>1054815.1000000001</v>
      </c>
      <c r="W316">
        <v>187305.4</v>
      </c>
      <c r="X316">
        <v>681.81150000000002</v>
      </c>
      <c r="Y316">
        <v>8287684</v>
      </c>
      <c r="Z316">
        <v>-287</v>
      </c>
      <c r="AA316">
        <v>0</v>
      </c>
      <c r="AB316">
        <f t="shared" si="4"/>
        <v>-185896.1249</v>
      </c>
    </row>
    <row r="317" spans="1:28" x14ac:dyDescent="0.25">
      <c r="A317" s="1">
        <v>39417</v>
      </c>
      <c r="B317">
        <v>653442.43999999994</v>
      </c>
      <c r="C317">
        <v>0</v>
      </c>
      <c r="D317">
        <v>0</v>
      </c>
      <c r="E317">
        <v>6548531</v>
      </c>
      <c r="F317">
        <v>564828.1</v>
      </c>
      <c r="G317">
        <v>184571.11</v>
      </c>
      <c r="H317">
        <v>327901.90000000002</v>
      </c>
      <c r="I317">
        <v>0</v>
      </c>
      <c r="J317">
        <v>0</v>
      </c>
      <c r="K317">
        <v>1412.6044999999999</v>
      </c>
      <c r="L317">
        <v>0</v>
      </c>
      <c r="M317">
        <v>8280687</v>
      </c>
      <c r="N317">
        <v>117088.28</v>
      </c>
      <c r="O317">
        <v>0</v>
      </c>
      <c r="P317">
        <v>22630.035</v>
      </c>
      <c r="Q317">
        <v>4220406</v>
      </c>
      <c r="R317">
        <v>2461378.7999999998</v>
      </c>
      <c r="S317">
        <v>16870.936000000002</v>
      </c>
      <c r="T317">
        <v>0</v>
      </c>
      <c r="U317">
        <v>75490.875</v>
      </c>
      <c r="V317">
        <v>1055023.5</v>
      </c>
      <c r="W317">
        <v>179071.9</v>
      </c>
      <c r="X317">
        <v>28.659300000000002</v>
      </c>
      <c r="Y317">
        <v>8147989</v>
      </c>
      <c r="Z317">
        <v>132698</v>
      </c>
      <c r="AA317">
        <v>1.62</v>
      </c>
      <c r="AB317">
        <f t="shared" si="4"/>
        <v>-177659.29550000001</v>
      </c>
    </row>
    <row r="318" spans="1:28" x14ac:dyDescent="0.25">
      <c r="A318" s="1">
        <v>39423</v>
      </c>
      <c r="B318">
        <v>583324.25</v>
      </c>
      <c r="C318">
        <v>0</v>
      </c>
      <c r="D318">
        <v>0</v>
      </c>
      <c r="E318">
        <v>6551654.5</v>
      </c>
      <c r="F318">
        <v>966830.4</v>
      </c>
      <c r="G318">
        <v>171620.89</v>
      </c>
      <c r="H318">
        <v>428863.3</v>
      </c>
      <c r="I318">
        <v>0</v>
      </c>
      <c r="J318">
        <v>0</v>
      </c>
      <c r="K318">
        <v>1453.2329999999999</v>
      </c>
      <c r="L318">
        <v>0</v>
      </c>
      <c r="M318">
        <v>8703747</v>
      </c>
      <c r="N318">
        <v>786137.3</v>
      </c>
      <c r="O318">
        <v>0</v>
      </c>
      <c r="P318">
        <v>18996.638999999999</v>
      </c>
      <c r="Q318">
        <v>4223534.5</v>
      </c>
      <c r="R318">
        <v>2423909.5</v>
      </c>
      <c r="S318">
        <v>13983.706</v>
      </c>
      <c r="T318">
        <v>0</v>
      </c>
      <c r="U318">
        <v>3923.8220000000001</v>
      </c>
      <c r="V318">
        <v>1062452</v>
      </c>
      <c r="W318">
        <v>171075.6</v>
      </c>
      <c r="X318">
        <v>0</v>
      </c>
      <c r="Y318">
        <v>8704014</v>
      </c>
      <c r="Z318">
        <v>-267</v>
      </c>
      <c r="AA318">
        <v>0</v>
      </c>
      <c r="AB318">
        <f t="shared" si="4"/>
        <v>-169622.367</v>
      </c>
    </row>
    <row r="319" spans="1:28" x14ac:dyDescent="0.25">
      <c r="A319" s="1">
        <v>39435</v>
      </c>
      <c r="B319">
        <v>616791.6</v>
      </c>
      <c r="C319">
        <v>0</v>
      </c>
      <c r="D319">
        <v>0</v>
      </c>
      <c r="E319">
        <v>6546293</v>
      </c>
      <c r="F319">
        <v>3287084.8</v>
      </c>
      <c r="G319">
        <v>231430.47</v>
      </c>
      <c r="H319">
        <v>1539933.6</v>
      </c>
      <c r="I319">
        <v>0</v>
      </c>
      <c r="J319">
        <v>0</v>
      </c>
      <c r="K319">
        <v>1672.8191999999999</v>
      </c>
      <c r="L319">
        <v>0</v>
      </c>
      <c r="M319">
        <v>12223206</v>
      </c>
      <c r="N319">
        <v>4425614</v>
      </c>
      <c r="O319">
        <v>0</v>
      </c>
      <c r="P319">
        <v>19019.807000000001</v>
      </c>
      <c r="Q319">
        <v>4226969.5</v>
      </c>
      <c r="R319">
        <v>2150901</v>
      </c>
      <c r="S319">
        <v>11480.224</v>
      </c>
      <c r="T319">
        <v>0</v>
      </c>
      <c r="U319">
        <v>593.17229999999995</v>
      </c>
      <c r="V319">
        <v>1076021.8</v>
      </c>
      <c r="W319">
        <v>171481.61</v>
      </c>
      <c r="X319">
        <v>0</v>
      </c>
      <c r="Y319">
        <v>12082082</v>
      </c>
      <c r="Z319">
        <v>141124</v>
      </c>
      <c r="AA319">
        <v>1.1599999999999999</v>
      </c>
      <c r="AB319">
        <f t="shared" si="4"/>
        <v>-169808.79079999999</v>
      </c>
    </row>
    <row r="320" spans="1:28" x14ac:dyDescent="0.25">
      <c r="A320" s="1">
        <v>39436</v>
      </c>
      <c r="B320">
        <v>704831.5</v>
      </c>
      <c r="C320">
        <v>0</v>
      </c>
      <c r="D320">
        <v>0</v>
      </c>
      <c r="E320">
        <v>6547316</v>
      </c>
      <c r="F320">
        <v>1410561.1</v>
      </c>
      <c r="G320">
        <v>187316.73</v>
      </c>
      <c r="H320">
        <v>1387071.6</v>
      </c>
      <c r="I320">
        <v>0</v>
      </c>
      <c r="J320">
        <v>0</v>
      </c>
      <c r="K320">
        <v>1547.6425999999999</v>
      </c>
      <c r="L320">
        <v>0</v>
      </c>
      <c r="M320">
        <v>10238646</v>
      </c>
      <c r="N320">
        <v>2141301.7999999998</v>
      </c>
      <c r="O320">
        <v>0</v>
      </c>
      <c r="P320">
        <v>19021.254000000001</v>
      </c>
      <c r="Q320">
        <v>4227958</v>
      </c>
      <c r="R320">
        <v>2564114.2000000002</v>
      </c>
      <c r="S320">
        <v>11852.575000000001</v>
      </c>
      <c r="T320">
        <v>0</v>
      </c>
      <c r="U320">
        <v>562.22670000000005</v>
      </c>
      <c r="V320">
        <v>1083495.8999999999</v>
      </c>
      <c r="W320">
        <v>171407.4</v>
      </c>
      <c r="X320">
        <v>0</v>
      </c>
      <c r="Y320">
        <v>10219713</v>
      </c>
      <c r="Z320">
        <v>18933</v>
      </c>
      <c r="AA320">
        <v>0.19</v>
      </c>
      <c r="AB320">
        <f t="shared" si="4"/>
        <v>-169859.7574</v>
      </c>
    </row>
    <row r="321" spans="1:28" x14ac:dyDescent="0.25">
      <c r="A321" s="1">
        <v>39448</v>
      </c>
      <c r="B321">
        <v>641902.69999999995</v>
      </c>
      <c r="C321">
        <v>0</v>
      </c>
      <c r="D321">
        <v>0</v>
      </c>
      <c r="E321">
        <v>6542320</v>
      </c>
      <c r="F321">
        <v>790280.06</v>
      </c>
      <c r="G321">
        <v>164312.04999999999</v>
      </c>
      <c r="H321">
        <v>1019412.9</v>
      </c>
      <c r="I321">
        <v>0</v>
      </c>
      <c r="J321">
        <v>0</v>
      </c>
      <c r="K321">
        <v>1445.1262999999999</v>
      </c>
      <c r="L321">
        <v>0</v>
      </c>
      <c r="M321">
        <v>9159672</v>
      </c>
      <c r="N321">
        <v>838018.8</v>
      </c>
      <c r="O321">
        <v>0</v>
      </c>
      <c r="P321">
        <v>19035.178</v>
      </c>
      <c r="Q321">
        <v>4238968</v>
      </c>
      <c r="R321">
        <v>2754268.8</v>
      </c>
      <c r="S321">
        <v>21862.44</v>
      </c>
      <c r="T321">
        <v>0</v>
      </c>
      <c r="U321">
        <v>2807.5976999999998</v>
      </c>
      <c r="V321">
        <v>1107453.8</v>
      </c>
      <c r="W321">
        <v>171740.9</v>
      </c>
      <c r="X321">
        <v>0</v>
      </c>
      <c r="Y321">
        <v>9154156</v>
      </c>
      <c r="Z321">
        <v>5516</v>
      </c>
      <c r="AA321">
        <v>0.06</v>
      </c>
      <c r="AB321">
        <f t="shared" si="4"/>
        <v>-170295.77369999999</v>
      </c>
    </row>
    <row r="322" spans="1:28" x14ac:dyDescent="0.25">
      <c r="A322" s="1">
        <v>39452</v>
      </c>
      <c r="B322">
        <v>1106930.8999999999</v>
      </c>
      <c r="C322">
        <v>0</v>
      </c>
      <c r="D322">
        <v>0</v>
      </c>
      <c r="E322">
        <v>6515603</v>
      </c>
      <c r="F322">
        <v>11903928</v>
      </c>
      <c r="G322">
        <v>471769.56</v>
      </c>
      <c r="H322">
        <v>3953716</v>
      </c>
      <c r="I322">
        <v>0</v>
      </c>
      <c r="J322">
        <v>0</v>
      </c>
      <c r="K322">
        <v>2313.1846</v>
      </c>
      <c r="L322">
        <v>0</v>
      </c>
      <c r="M322">
        <v>23954262</v>
      </c>
      <c r="N322">
        <v>15684284</v>
      </c>
      <c r="O322">
        <v>0</v>
      </c>
      <c r="P322">
        <v>19073.657999999999</v>
      </c>
      <c r="Q322">
        <v>4246553</v>
      </c>
      <c r="R322">
        <v>1866434.2</v>
      </c>
      <c r="S322">
        <v>5188.634</v>
      </c>
      <c r="T322">
        <v>0</v>
      </c>
      <c r="U322">
        <v>797.23649999999998</v>
      </c>
      <c r="V322">
        <v>1229081.5</v>
      </c>
      <c r="W322">
        <v>152525.72</v>
      </c>
      <c r="X322">
        <v>0</v>
      </c>
      <c r="Y322">
        <v>23203940</v>
      </c>
      <c r="Z322">
        <v>750322</v>
      </c>
      <c r="AA322">
        <v>3.18</v>
      </c>
      <c r="AB322">
        <f t="shared" si="4"/>
        <v>-150212.53539999999</v>
      </c>
    </row>
    <row r="323" spans="1:28" x14ac:dyDescent="0.25">
      <c r="A323" s="1">
        <v>39453</v>
      </c>
      <c r="B323">
        <v>1532522.6</v>
      </c>
      <c r="C323">
        <v>0</v>
      </c>
      <c r="D323">
        <v>0</v>
      </c>
      <c r="E323">
        <v>6523406.5</v>
      </c>
      <c r="F323">
        <v>2841581.5</v>
      </c>
      <c r="G323">
        <v>233594.98</v>
      </c>
      <c r="H323">
        <v>4595010.5</v>
      </c>
      <c r="I323">
        <v>0</v>
      </c>
      <c r="J323">
        <v>0</v>
      </c>
      <c r="K323">
        <v>1733.5087000000001</v>
      </c>
      <c r="L323">
        <v>0</v>
      </c>
      <c r="M323">
        <v>15727850</v>
      </c>
      <c r="N323">
        <v>6624890</v>
      </c>
      <c r="O323">
        <v>0</v>
      </c>
      <c r="P323">
        <v>19080.310000000001</v>
      </c>
      <c r="Q323">
        <v>4249694</v>
      </c>
      <c r="R323">
        <v>3446007.5</v>
      </c>
      <c r="S323">
        <v>18248.268</v>
      </c>
      <c r="T323">
        <v>0</v>
      </c>
      <c r="U323">
        <v>391.60680000000002</v>
      </c>
      <c r="V323">
        <v>1161899.8999999999</v>
      </c>
      <c r="W323">
        <v>152213.89000000001</v>
      </c>
      <c r="X323">
        <v>0</v>
      </c>
      <c r="Y323">
        <v>15672426</v>
      </c>
      <c r="Z323">
        <v>55424</v>
      </c>
      <c r="AA323">
        <v>0.35</v>
      </c>
      <c r="AB323">
        <f t="shared" ref="AB323:AB386" si="5">K323-W323</f>
        <v>-150480.38130000001</v>
      </c>
    </row>
    <row r="324" spans="1:28" x14ac:dyDescent="0.25">
      <c r="A324" s="1">
        <v>39479</v>
      </c>
      <c r="B324">
        <v>324175.59999999998</v>
      </c>
      <c r="C324">
        <v>0</v>
      </c>
      <c r="D324">
        <v>0</v>
      </c>
      <c r="E324">
        <v>6496231</v>
      </c>
      <c r="F324">
        <v>3850602.5</v>
      </c>
      <c r="G324">
        <v>287131.09999999998</v>
      </c>
      <c r="H324">
        <v>4498620.5</v>
      </c>
      <c r="I324">
        <v>0</v>
      </c>
      <c r="J324">
        <v>0</v>
      </c>
      <c r="K324">
        <v>1768.9</v>
      </c>
      <c r="L324">
        <v>0</v>
      </c>
      <c r="M324">
        <v>15458529</v>
      </c>
      <c r="N324">
        <v>6824098.5</v>
      </c>
      <c r="O324">
        <v>0</v>
      </c>
      <c r="P324">
        <v>19204.062000000002</v>
      </c>
      <c r="Q324">
        <v>4295561</v>
      </c>
      <c r="R324">
        <v>2842848.5</v>
      </c>
      <c r="S324">
        <v>11482.156999999999</v>
      </c>
      <c r="T324">
        <v>0</v>
      </c>
      <c r="U324">
        <v>561.72810000000004</v>
      </c>
      <c r="V324">
        <v>1303859.6000000001</v>
      </c>
      <c r="W324">
        <v>153450.47</v>
      </c>
      <c r="X324">
        <v>0</v>
      </c>
      <c r="Y324">
        <v>15451066</v>
      </c>
      <c r="Z324">
        <v>7463</v>
      </c>
      <c r="AA324">
        <v>0.05</v>
      </c>
      <c r="AB324">
        <f t="shared" si="5"/>
        <v>-151681.57</v>
      </c>
    </row>
    <row r="325" spans="1:28" x14ac:dyDescent="0.25">
      <c r="A325" s="1">
        <v>39508</v>
      </c>
      <c r="B325">
        <v>1015395.7</v>
      </c>
      <c r="C325">
        <v>0</v>
      </c>
      <c r="D325">
        <v>0</v>
      </c>
      <c r="E325">
        <v>6510353</v>
      </c>
      <c r="F325">
        <v>847986.9</v>
      </c>
      <c r="G325">
        <v>171755.22</v>
      </c>
      <c r="H325">
        <v>2034197.2</v>
      </c>
      <c r="I325">
        <v>0</v>
      </c>
      <c r="J325">
        <v>0</v>
      </c>
      <c r="K325">
        <v>1504.7583</v>
      </c>
      <c r="L325">
        <v>0</v>
      </c>
      <c r="M325">
        <v>10581193</v>
      </c>
      <c r="N325">
        <v>1200850.8</v>
      </c>
      <c r="O325">
        <v>0</v>
      </c>
      <c r="P325">
        <v>19251.537</v>
      </c>
      <c r="Q325">
        <v>4283485</v>
      </c>
      <c r="R325">
        <v>3543367.5</v>
      </c>
      <c r="S325">
        <v>30191.416000000001</v>
      </c>
      <c r="T325">
        <v>0</v>
      </c>
      <c r="U325">
        <v>17644.228999999999</v>
      </c>
      <c r="V325">
        <v>1302332.3999999999</v>
      </c>
      <c r="W325">
        <v>152153.48000000001</v>
      </c>
      <c r="X325">
        <v>0</v>
      </c>
      <c r="Y325">
        <v>10549274</v>
      </c>
      <c r="Z325">
        <v>31919</v>
      </c>
      <c r="AA325">
        <v>0.3</v>
      </c>
      <c r="AB325">
        <f t="shared" si="5"/>
        <v>-150648.72170000002</v>
      </c>
    </row>
    <row r="326" spans="1:28" x14ac:dyDescent="0.25">
      <c r="A326" s="1">
        <v>39539</v>
      </c>
      <c r="B326">
        <v>1023026.75</v>
      </c>
      <c r="C326">
        <v>0</v>
      </c>
      <c r="D326">
        <v>0</v>
      </c>
      <c r="E326">
        <v>6531223.5</v>
      </c>
      <c r="F326">
        <v>475094.4</v>
      </c>
      <c r="G326">
        <v>174462.4</v>
      </c>
      <c r="H326">
        <v>900238.56</v>
      </c>
      <c r="I326">
        <v>0</v>
      </c>
      <c r="J326">
        <v>0</v>
      </c>
      <c r="K326">
        <v>1458.5288</v>
      </c>
      <c r="L326">
        <v>0</v>
      </c>
      <c r="M326">
        <v>9105505</v>
      </c>
      <c r="N326">
        <v>390838.94</v>
      </c>
      <c r="O326">
        <v>0</v>
      </c>
      <c r="P326">
        <v>19260.895</v>
      </c>
      <c r="Q326">
        <v>4257657.5</v>
      </c>
      <c r="R326">
        <v>2960321.8</v>
      </c>
      <c r="S326">
        <v>23724.993999999999</v>
      </c>
      <c r="T326">
        <v>0</v>
      </c>
      <c r="U326">
        <v>50226.105000000003</v>
      </c>
      <c r="V326">
        <v>1222050.2</v>
      </c>
      <c r="W326">
        <v>180452.66</v>
      </c>
      <c r="X326">
        <v>0</v>
      </c>
      <c r="Y326">
        <v>9104533</v>
      </c>
      <c r="Z326">
        <v>972</v>
      </c>
      <c r="AA326">
        <v>0.01</v>
      </c>
      <c r="AB326">
        <f t="shared" si="5"/>
        <v>-178994.1312</v>
      </c>
    </row>
    <row r="327" spans="1:28" x14ac:dyDescent="0.25">
      <c r="A327" s="1">
        <v>39569</v>
      </c>
      <c r="B327">
        <v>1111460.5</v>
      </c>
      <c r="C327">
        <v>0</v>
      </c>
      <c r="D327">
        <v>0</v>
      </c>
      <c r="E327">
        <v>6546728.5</v>
      </c>
      <c r="F327">
        <v>464453.94</v>
      </c>
      <c r="G327">
        <v>176094.34</v>
      </c>
      <c r="H327">
        <v>643625.43999999994</v>
      </c>
      <c r="I327">
        <v>0</v>
      </c>
      <c r="J327">
        <v>0</v>
      </c>
      <c r="K327">
        <v>1443.6569999999999</v>
      </c>
      <c r="L327">
        <v>0</v>
      </c>
      <c r="M327">
        <v>8943807</v>
      </c>
      <c r="N327">
        <v>206088.62</v>
      </c>
      <c r="O327">
        <v>0</v>
      </c>
      <c r="P327">
        <v>22926.057000000001</v>
      </c>
      <c r="Q327">
        <v>4238007.5</v>
      </c>
      <c r="R327">
        <v>2756834.8</v>
      </c>
      <c r="S327">
        <v>18441.451000000001</v>
      </c>
      <c r="T327">
        <v>0</v>
      </c>
      <c r="U327">
        <v>336477.5</v>
      </c>
      <c r="V327">
        <v>1159072.8999999999</v>
      </c>
      <c r="W327">
        <v>209583.53</v>
      </c>
      <c r="X327">
        <v>775.14779999999996</v>
      </c>
      <c r="Y327">
        <v>8948208</v>
      </c>
      <c r="Z327">
        <v>-4401</v>
      </c>
      <c r="AA327">
        <v>-0.05</v>
      </c>
      <c r="AB327">
        <f t="shared" si="5"/>
        <v>-208139.87299999999</v>
      </c>
    </row>
    <row r="328" spans="1:28" x14ac:dyDescent="0.25">
      <c r="A328" s="1">
        <v>39600</v>
      </c>
      <c r="B328">
        <v>1317110.2</v>
      </c>
      <c r="C328">
        <v>0</v>
      </c>
      <c r="D328">
        <v>0</v>
      </c>
      <c r="E328">
        <v>6554579.5</v>
      </c>
      <c r="F328">
        <v>466863</v>
      </c>
      <c r="G328">
        <v>168867.44</v>
      </c>
      <c r="H328">
        <v>531793.1</v>
      </c>
      <c r="I328">
        <v>0</v>
      </c>
      <c r="J328">
        <v>0</v>
      </c>
      <c r="K328">
        <v>1408.5645999999999</v>
      </c>
      <c r="L328">
        <v>0</v>
      </c>
      <c r="M328">
        <v>9040622</v>
      </c>
      <c r="N328">
        <v>116928.84</v>
      </c>
      <c r="O328">
        <v>0</v>
      </c>
      <c r="P328">
        <v>32137.456999999999</v>
      </c>
      <c r="Q328">
        <v>4226857.5</v>
      </c>
      <c r="R328">
        <v>2597815.2000000002</v>
      </c>
      <c r="S328">
        <v>18676.523000000001</v>
      </c>
      <c r="T328">
        <v>0</v>
      </c>
      <c r="U328">
        <v>616776.6</v>
      </c>
      <c r="V328">
        <v>1101756.1000000001</v>
      </c>
      <c r="W328">
        <v>198703.14</v>
      </c>
      <c r="X328">
        <v>131417.48000000001</v>
      </c>
      <c r="Y328">
        <v>9041068</v>
      </c>
      <c r="Z328">
        <v>-446</v>
      </c>
      <c r="AA328">
        <v>0</v>
      </c>
      <c r="AB328">
        <f t="shared" si="5"/>
        <v>-197294.5754</v>
      </c>
    </row>
    <row r="329" spans="1:28" x14ac:dyDescent="0.25">
      <c r="A329" s="1">
        <v>39630</v>
      </c>
      <c r="B329">
        <v>1149837.5</v>
      </c>
      <c r="C329">
        <v>0</v>
      </c>
      <c r="D329">
        <v>0</v>
      </c>
      <c r="E329">
        <v>6572569.5</v>
      </c>
      <c r="F329">
        <v>462236.62</v>
      </c>
      <c r="G329">
        <v>178943.7</v>
      </c>
      <c r="H329">
        <v>465423.75</v>
      </c>
      <c r="I329">
        <v>0</v>
      </c>
      <c r="J329">
        <v>0</v>
      </c>
      <c r="K329">
        <v>1394.1315999999999</v>
      </c>
      <c r="L329">
        <v>0</v>
      </c>
      <c r="M329">
        <v>8830405</v>
      </c>
      <c r="N329">
        <v>83470.625</v>
      </c>
      <c r="O329">
        <v>0</v>
      </c>
      <c r="P329">
        <v>40309.714999999997</v>
      </c>
      <c r="Q329">
        <v>4213098</v>
      </c>
      <c r="R329">
        <v>2504103.7999999998</v>
      </c>
      <c r="S329">
        <v>18911.3</v>
      </c>
      <c r="T329">
        <v>0</v>
      </c>
      <c r="U329">
        <v>548351.30000000005</v>
      </c>
      <c r="V329">
        <v>1056080.8999999999</v>
      </c>
      <c r="W329">
        <v>258204.14</v>
      </c>
      <c r="X329">
        <v>131101.51999999999</v>
      </c>
      <c r="Y329">
        <v>8853632</v>
      </c>
      <c r="Z329">
        <v>-23227</v>
      </c>
      <c r="AA329">
        <v>-0.26</v>
      </c>
      <c r="AB329">
        <f t="shared" si="5"/>
        <v>-256810.00840000002</v>
      </c>
    </row>
    <row r="330" spans="1:28" x14ac:dyDescent="0.25">
      <c r="A330" s="1">
        <v>39661</v>
      </c>
      <c r="B330">
        <v>1014976.06</v>
      </c>
      <c r="C330">
        <v>0</v>
      </c>
      <c r="D330">
        <v>0</v>
      </c>
      <c r="E330">
        <v>6571724.5</v>
      </c>
      <c r="F330">
        <v>450647.25</v>
      </c>
      <c r="G330">
        <v>177999.16</v>
      </c>
      <c r="H330">
        <v>498838.03</v>
      </c>
      <c r="I330">
        <v>0</v>
      </c>
      <c r="J330">
        <v>0</v>
      </c>
      <c r="K330">
        <v>1392.748</v>
      </c>
      <c r="L330">
        <v>0</v>
      </c>
      <c r="M330">
        <v>8715578</v>
      </c>
      <c r="N330">
        <v>140902.98000000001</v>
      </c>
      <c r="O330">
        <v>0</v>
      </c>
      <c r="P330">
        <v>45588.938000000002</v>
      </c>
      <c r="Q330">
        <v>4206921</v>
      </c>
      <c r="R330">
        <v>2431584.7999999998</v>
      </c>
      <c r="S330">
        <v>15976.89</v>
      </c>
      <c r="T330">
        <v>0</v>
      </c>
      <c r="U330">
        <v>500013.78</v>
      </c>
      <c r="V330">
        <v>1025815.75</v>
      </c>
      <c r="W330">
        <v>244898.1</v>
      </c>
      <c r="X330">
        <v>114576.586</v>
      </c>
      <c r="Y330">
        <v>8726280</v>
      </c>
      <c r="Z330">
        <v>-10702</v>
      </c>
      <c r="AA330">
        <v>-0.12</v>
      </c>
      <c r="AB330">
        <f t="shared" si="5"/>
        <v>-243505.35200000001</v>
      </c>
    </row>
    <row r="331" spans="1:28" x14ac:dyDescent="0.25">
      <c r="A331" s="1">
        <v>39692</v>
      </c>
      <c r="B331">
        <v>893974.7</v>
      </c>
      <c r="C331">
        <v>0</v>
      </c>
      <c r="D331">
        <v>0</v>
      </c>
      <c r="E331">
        <v>6569245.5</v>
      </c>
      <c r="F331">
        <v>466153.2</v>
      </c>
      <c r="G331">
        <v>177716.62</v>
      </c>
      <c r="H331">
        <v>401752.88</v>
      </c>
      <c r="I331">
        <v>0</v>
      </c>
      <c r="J331">
        <v>0</v>
      </c>
      <c r="K331">
        <v>1389.8214</v>
      </c>
      <c r="L331">
        <v>0</v>
      </c>
      <c r="M331">
        <v>8510232</v>
      </c>
      <c r="N331">
        <v>115461.86</v>
      </c>
      <c r="O331">
        <v>0</v>
      </c>
      <c r="P331">
        <v>45635.586000000003</v>
      </c>
      <c r="Q331">
        <v>4204628.5</v>
      </c>
      <c r="R331">
        <v>2382061.5</v>
      </c>
      <c r="S331">
        <v>16616.432000000001</v>
      </c>
      <c r="T331">
        <v>0</v>
      </c>
      <c r="U331">
        <v>402793.5</v>
      </c>
      <c r="V331">
        <v>1010135.56</v>
      </c>
      <c r="W331">
        <v>222882.84</v>
      </c>
      <c r="X331">
        <v>112039.02</v>
      </c>
      <c r="Y331">
        <v>8512255</v>
      </c>
      <c r="Z331">
        <v>-2023</v>
      </c>
      <c r="AA331">
        <v>-0.02</v>
      </c>
      <c r="AB331">
        <f t="shared" si="5"/>
        <v>-221493.01860000001</v>
      </c>
    </row>
    <row r="332" spans="1:28" x14ac:dyDescent="0.25">
      <c r="A332" s="1">
        <v>39719</v>
      </c>
      <c r="B332">
        <v>829530.8</v>
      </c>
      <c r="C332">
        <v>0</v>
      </c>
      <c r="D332">
        <v>0</v>
      </c>
      <c r="E332">
        <v>6571473</v>
      </c>
      <c r="F332">
        <v>447561.4</v>
      </c>
      <c r="G332">
        <v>179272.84</v>
      </c>
      <c r="H332">
        <v>380909.94</v>
      </c>
      <c r="I332">
        <v>0</v>
      </c>
      <c r="J332">
        <v>0</v>
      </c>
      <c r="K332">
        <v>1380.7184999999999</v>
      </c>
      <c r="L332">
        <v>0</v>
      </c>
      <c r="M332">
        <v>8410129</v>
      </c>
      <c r="N332">
        <v>64774.637000000002</v>
      </c>
      <c r="O332">
        <v>0</v>
      </c>
      <c r="P332">
        <v>41030.972999999998</v>
      </c>
      <c r="Q332">
        <v>4204122.5</v>
      </c>
      <c r="R332">
        <v>2380216</v>
      </c>
      <c r="S332">
        <v>19623.724999999999</v>
      </c>
      <c r="T332">
        <v>0</v>
      </c>
      <c r="U332">
        <v>357013.44</v>
      </c>
      <c r="V332">
        <v>1008435.06</v>
      </c>
      <c r="W332">
        <v>245645.2</v>
      </c>
      <c r="X332">
        <v>106442.96</v>
      </c>
      <c r="Y332">
        <v>8427304</v>
      </c>
      <c r="Z332">
        <v>-17175</v>
      </c>
      <c r="AA332">
        <v>-0.2</v>
      </c>
      <c r="AB332">
        <f t="shared" si="5"/>
        <v>-244264.48150000002</v>
      </c>
    </row>
    <row r="333" spans="1:28" x14ac:dyDescent="0.25">
      <c r="A333" s="1">
        <v>39722</v>
      </c>
      <c r="B333">
        <v>826464.9</v>
      </c>
      <c r="C333">
        <v>0</v>
      </c>
      <c r="D333">
        <v>0</v>
      </c>
      <c r="E333">
        <v>6569577.5</v>
      </c>
      <c r="F333">
        <v>428703.2</v>
      </c>
      <c r="G333">
        <v>178278.83</v>
      </c>
      <c r="H333">
        <v>379421.88</v>
      </c>
      <c r="I333">
        <v>0</v>
      </c>
      <c r="J333">
        <v>0</v>
      </c>
      <c r="K333">
        <v>1365.7465</v>
      </c>
      <c r="L333">
        <v>0</v>
      </c>
      <c r="M333">
        <v>8383812</v>
      </c>
      <c r="N333">
        <v>74586.009999999995</v>
      </c>
      <c r="O333">
        <v>0</v>
      </c>
      <c r="P333">
        <v>40999.47</v>
      </c>
      <c r="Q333">
        <v>4203736</v>
      </c>
      <c r="R333">
        <v>2403604.2000000002</v>
      </c>
      <c r="S333">
        <v>19772.877</v>
      </c>
      <c r="T333">
        <v>0</v>
      </c>
      <c r="U333">
        <v>300356.34000000003</v>
      </c>
      <c r="V333">
        <v>1009312.3</v>
      </c>
      <c r="W333">
        <v>245606.23</v>
      </c>
      <c r="X333">
        <v>104697.29</v>
      </c>
      <c r="Y333">
        <v>8402671</v>
      </c>
      <c r="Z333">
        <v>-18859</v>
      </c>
      <c r="AA333">
        <v>-0.22</v>
      </c>
      <c r="AB333">
        <f t="shared" si="5"/>
        <v>-244240.4835</v>
      </c>
    </row>
    <row r="334" spans="1:28" x14ac:dyDescent="0.25">
      <c r="A334" s="1">
        <v>39753</v>
      </c>
      <c r="B334">
        <v>555478.06000000006</v>
      </c>
      <c r="C334">
        <v>0</v>
      </c>
      <c r="D334">
        <v>0</v>
      </c>
      <c r="E334">
        <v>6553478.5</v>
      </c>
      <c r="F334">
        <v>867474.56</v>
      </c>
      <c r="G334">
        <v>178242.14</v>
      </c>
      <c r="H334">
        <v>389149.78</v>
      </c>
      <c r="I334">
        <v>0</v>
      </c>
      <c r="J334">
        <v>0</v>
      </c>
      <c r="K334">
        <v>1433.1846</v>
      </c>
      <c r="L334">
        <v>0</v>
      </c>
      <c r="M334">
        <v>8545256</v>
      </c>
      <c r="N334">
        <v>718424.1</v>
      </c>
      <c r="O334">
        <v>0</v>
      </c>
      <c r="P334">
        <v>32485.844000000001</v>
      </c>
      <c r="Q334">
        <v>4212587</v>
      </c>
      <c r="R334">
        <v>2292491.2000000002</v>
      </c>
      <c r="S334">
        <v>18148.603999999999</v>
      </c>
      <c r="T334">
        <v>0</v>
      </c>
      <c r="U334">
        <v>49380.008000000002</v>
      </c>
      <c r="V334">
        <v>1023027.6</v>
      </c>
      <c r="W334">
        <v>192138.23</v>
      </c>
      <c r="X334">
        <v>1059.4822999999999</v>
      </c>
      <c r="Y334">
        <v>8539741</v>
      </c>
      <c r="Z334">
        <v>5515</v>
      </c>
      <c r="AA334">
        <v>0.06</v>
      </c>
      <c r="AB334">
        <f t="shared" si="5"/>
        <v>-190705.0454</v>
      </c>
    </row>
    <row r="335" spans="1:28" x14ac:dyDescent="0.25">
      <c r="A335" s="1">
        <v>39783</v>
      </c>
      <c r="B335">
        <v>586831.4</v>
      </c>
      <c r="C335">
        <v>0</v>
      </c>
      <c r="D335">
        <v>0</v>
      </c>
      <c r="E335">
        <v>6541032.5</v>
      </c>
      <c r="F335">
        <v>438954.4</v>
      </c>
      <c r="G335">
        <v>156094.94</v>
      </c>
      <c r="H335">
        <v>393346.66</v>
      </c>
      <c r="I335">
        <v>0</v>
      </c>
      <c r="J335">
        <v>0</v>
      </c>
      <c r="K335">
        <v>1423.0146</v>
      </c>
      <c r="L335">
        <v>0</v>
      </c>
      <c r="M335">
        <v>8117683</v>
      </c>
      <c r="N335">
        <v>155527.56</v>
      </c>
      <c r="O335">
        <v>0</v>
      </c>
      <c r="P335">
        <v>22513.24</v>
      </c>
      <c r="Q335">
        <v>4223367.5</v>
      </c>
      <c r="R335">
        <v>2442785</v>
      </c>
      <c r="S335">
        <v>15091.329</v>
      </c>
      <c r="T335">
        <v>0</v>
      </c>
      <c r="U335">
        <v>54888.203000000001</v>
      </c>
      <c r="V335">
        <v>1050960</v>
      </c>
      <c r="W335">
        <v>153519.66</v>
      </c>
      <c r="X335">
        <v>0.11600000000000001</v>
      </c>
      <c r="Y335">
        <v>8118652.5</v>
      </c>
      <c r="Z335">
        <v>-969.5</v>
      </c>
      <c r="AA335">
        <v>-0.01</v>
      </c>
      <c r="AB335">
        <f t="shared" si="5"/>
        <v>-152096.64540000001</v>
      </c>
    </row>
    <row r="336" spans="1:28" x14ac:dyDescent="0.25">
      <c r="A336" s="1">
        <v>39814</v>
      </c>
      <c r="B336">
        <v>591359.9</v>
      </c>
      <c r="C336">
        <v>0</v>
      </c>
      <c r="D336">
        <v>0</v>
      </c>
      <c r="E336">
        <v>6538463</v>
      </c>
      <c r="F336">
        <v>619871.30000000005</v>
      </c>
      <c r="G336">
        <v>153532.53</v>
      </c>
      <c r="H336">
        <v>670835.56000000006</v>
      </c>
      <c r="I336">
        <v>0</v>
      </c>
      <c r="J336">
        <v>0</v>
      </c>
      <c r="K336">
        <v>1445.7791999999999</v>
      </c>
      <c r="L336">
        <v>0</v>
      </c>
      <c r="M336">
        <v>8575509</v>
      </c>
      <c r="N336">
        <v>454354.34</v>
      </c>
      <c r="O336">
        <v>0</v>
      </c>
      <c r="P336">
        <v>18954.728999999999</v>
      </c>
      <c r="Q336">
        <v>4236196</v>
      </c>
      <c r="R336">
        <v>2615459.7999999998</v>
      </c>
      <c r="S336">
        <v>17830.488000000001</v>
      </c>
      <c r="T336">
        <v>0</v>
      </c>
      <c r="U336">
        <v>4735.2089999999998</v>
      </c>
      <c r="V336">
        <v>1079312.8</v>
      </c>
      <c r="W336">
        <v>146768.12</v>
      </c>
      <c r="X336">
        <v>0</v>
      </c>
      <c r="Y336">
        <v>8573611</v>
      </c>
      <c r="Z336">
        <v>1898</v>
      </c>
      <c r="AA336">
        <v>0.02</v>
      </c>
      <c r="AB336">
        <f t="shared" si="5"/>
        <v>-145322.34080000001</v>
      </c>
    </row>
    <row r="337" spans="1:28" x14ac:dyDescent="0.25">
      <c r="A337" s="1">
        <v>39845</v>
      </c>
      <c r="B337">
        <v>557929.93999999994</v>
      </c>
      <c r="C337">
        <v>0</v>
      </c>
      <c r="D337">
        <v>0</v>
      </c>
      <c r="E337">
        <v>6536046</v>
      </c>
      <c r="F337">
        <v>463213.2</v>
      </c>
      <c r="G337">
        <v>158552.66</v>
      </c>
      <c r="H337">
        <v>427466.62</v>
      </c>
      <c r="I337">
        <v>0</v>
      </c>
      <c r="J337">
        <v>0</v>
      </c>
      <c r="K337">
        <v>1426.5498</v>
      </c>
      <c r="L337">
        <v>0</v>
      </c>
      <c r="M337">
        <v>8144634.5</v>
      </c>
      <c r="N337">
        <v>121911.67999999999</v>
      </c>
      <c r="O337">
        <v>0</v>
      </c>
      <c r="P337">
        <v>19024.752</v>
      </c>
      <c r="Q337">
        <v>4232554</v>
      </c>
      <c r="R337">
        <v>2498818.2000000002</v>
      </c>
      <c r="S337">
        <v>19944.936000000002</v>
      </c>
      <c r="T337">
        <v>0</v>
      </c>
      <c r="U337">
        <v>23715.695</v>
      </c>
      <c r="V337">
        <v>1080801.5</v>
      </c>
      <c r="W337">
        <v>146601.70000000001</v>
      </c>
      <c r="X337">
        <v>0</v>
      </c>
      <c r="Y337">
        <v>8143372.5</v>
      </c>
      <c r="Z337">
        <v>1262</v>
      </c>
      <c r="AA337">
        <v>0.02</v>
      </c>
      <c r="AB337">
        <f t="shared" si="5"/>
        <v>-145175.1502</v>
      </c>
    </row>
    <row r="338" spans="1:28" x14ac:dyDescent="0.25">
      <c r="A338" s="1">
        <v>39862</v>
      </c>
      <c r="B338">
        <v>374290.78</v>
      </c>
      <c r="C338">
        <v>0</v>
      </c>
      <c r="D338">
        <v>0</v>
      </c>
      <c r="E338">
        <v>6527632</v>
      </c>
      <c r="F338">
        <v>4724659.5</v>
      </c>
      <c r="G338">
        <v>236532.53</v>
      </c>
      <c r="H338">
        <v>4052184.8</v>
      </c>
      <c r="I338">
        <v>0</v>
      </c>
      <c r="J338">
        <v>0</v>
      </c>
      <c r="K338">
        <v>1677.8231000000001</v>
      </c>
      <c r="L338">
        <v>0</v>
      </c>
      <c r="M338">
        <v>15916978</v>
      </c>
      <c r="N338">
        <v>8043724</v>
      </c>
      <c r="O338">
        <v>0</v>
      </c>
      <c r="P338">
        <v>19036.062000000002</v>
      </c>
      <c r="Q338">
        <v>4251448.5</v>
      </c>
      <c r="R338">
        <v>2243879.5</v>
      </c>
      <c r="S338">
        <v>16031.564</v>
      </c>
      <c r="T338">
        <v>0</v>
      </c>
      <c r="U338">
        <v>745.71990000000005</v>
      </c>
      <c r="V338">
        <v>1144048</v>
      </c>
      <c r="W338">
        <v>171100.42</v>
      </c>
      <c r="X338">
        <v>0</v>
      </c>
      <c r="Y338">
        <v>15890014</v>
      </c>
      <c r="Z338">
        <v>26964</v>
      </c>
      <c r="AA338">
        <v>0.17</v>
      </c>
      <c r="AB338">
        <f t="shared" si="5"/>
        <v>-169422.5969</v>
      </c>
    </row>
    <row r="339" spans="1:28" x14ac:dyDescent="0.25">
      <c r="A339" s="1">
        <v>39873</v>
      </c>
      <c r="B339">
        <v>1121298.5</v>
      </c>
      <c r="C339">
        <v>0</v>
      </c>
      <c r="D339">
        <v>0</v>
      </c>
      <c r="E339">
        <v>6516562</v>
      </c>
      <c r="F339">
        <v>1204067.2</v>
      </c>
      <c r="G339">
        <v>213118.55</v>
      </c>
      <c r="H339">
        <v>2924982.2</v>
      </c>
      <c r="I339">
        <v>0</v>
      </c>
      <c r="J339">
        <v>0</v>
      </c>
      <c r="K339">
        <v>1573.6026999999999</v>
      </c>
      <c r="L339">
        <v>0</v>
      </c>
      <c r="M339">
        <v>11981603</v>
      </c>
      <c r="N339">
        <v>2759824</v>
      </c>
      <c r="O339">
        <v>0</v>
      </c>
      <c r="P339">
        <v>19144.900000000001</v>
      </c>
      <c r="Q339">
        <v>4275934</v>
      </c>
      <c r="R339">
        <v>3505313</v>
      </c>
      <c r="S339">
        <v>33681.133000000002</v>
      </c>
      <c r="T339">
        <v>0</v>
      </c>
      <c r="U339">
        <v>14680.795</v>
      </c>
      <c r="V339">
        <v>1185536.8999999999</v>
      </c>
      <c r="W339">
        <v>171561.16</v>
      </c>
      <c r="X339">
        <v>0</v>
      </c>
      <c r="Y339">
        <v>11965676</v>
      </c>
      <c r="Z339">
        <v>15927</v>
      </c>
      <c r="AA339">
        <v>0.13</v>
      </c>
      <c r="AB339">
        <f t="shared" si="5"/>
        <v>-169987.55730000001</v>
      </c>
    </row>
    <row r="340" spans="1:28" x14ac:dyDescent="0.25">
      <c r="A340" s="1">
        <v>39904</v>
      </c>
      <c r="B340">
        <v>1062064.5</v>
      </c>
      <c r="C340">
        <v>0</v>
      </c>
      <c r="D340">
        <v>0</v>
      </c>
      <c r="E340">
        <v>6521734.5</v>
      </c>
      <c r="F340">
        <v>514332.53</v>
      </c>
      <c r="G340">
        <v>178055.52</v>
      </c>
      <c r="H340">
        <v>992436.4</v>
      </c>
      <c r="I340">
        <v>0</v>
      </c>
      <c r="J340">
        <v>0</v>
      </c>
      <c r="K340">
        <v>1488.7583999999999</v>
      </c>
      <c r="L340">
        <v>0</v>
      </c>
      <c r="M340">
        <v>9270112</v>
      </c>
      <c r="N340">
        <v>573654.30000000005</v>
      </c>
      <c r="O340">
        <v>0</v>
      </c>
      <c r="P340">
        <v>19158.809000000001</v>
      </c>
      <c r="Q340">
        <v>4264614</v>
      </c>
      <c r="R340">
        <v>3003231.5</v>
      </c>
      <c r="S340">
        <v>16412.021000000001</v>
      </c>
      <c r="T340">
        <v>0</v>
      </c>
      <c r="U340">
        <v>40573.491999999998</v>
      </c>
      <c r="V340">
        <v>1191419.8</v>
      </c>
      <c r="W340">
        <v>148027.67000000001</v>
      </c>
      <c r="X340">
        <v>0</v>
      </c>
      <c r="Y340">
        <v>9257092</v>
      </c>
      <c r="Z340">
        <v>13020</v>
      </c>
      <c r="AA340">
        <v>0.14000000000000001</v>
      </c>
      <c r="AB340">
        <f t="shared" si="5"/>
        <v>-146538.91160000002</v>
      </c>
    </row>
    <row r="341" spans="1:28" x14ac:dyDescent="0.25">
      <c r="A341" s="1">
        <v>39934</v>
      </c>
      <c r="B341">
        <v>1038096.7</v>
      </c>
      <c r="C341">
        <v>0</v>
      </c>
      <c r="D341">
        <v>0</v>
      </c>
      <c r="E341">
        <v>6542282.5</v>
      </c>
      <c r="F341">
        <v>439389.8</v>
      </c>
      <c r="G341">
        <v>192969.73</v>
      </c>
      <c r="H341">
        <v>594461.19999999995</v>
      </c>
      <c r="I341">
        <v>0</v>
      </c>
      <c r="J341">
        <v>0</v>
      </c>
      <c r="K341">
        <v>1442.7941000000001</v>
      </c>
      <c r="L341">
        <v>0</v>
      </c>
      <c r="M341">
        <v>8808643</v>
      </c>
      <c r="N341">
        <v>201225.47</v>
      </c>
      <c r="O341">
        <v>0</v>
      </c>
      <c r="P341">
        <v>22807.383000000002</v>
      </c>
      <c r="Q341">
        <v>4240034</v>
      </c>
      <c r="R341">
        <v>2715847.8</v>
      </c>
      <c r="S341">
        <v>13286.040999999999</v>
      </c>
      <c r="T341">
        <v>0</v>
      </c>
      <c r="U341">
        <v>278129.38</v>
      </c>
      <c r="V341">
        <v>1125852.6000000001</v>
      </c>
      <c r="W341">
        <v>212709.94</v>
      </c>
      <c r="X341">
        <v>189.97909999999999</v>
      </c>
      <c r="Y341">
        <v>8810083</v>
      </c>
      <c r="Z341">
        <v>-1440</v>
      </c>
      <c r="AA341">
        <v>-0.02</v>
      </c>
      <c r="AB341">
        <f t="shared" si="5"/>
        <v>-211267.1459</v>
      </c>
    </row>
    <row r="342" spans="1:28" x14ac:dyDescent="0.25">
      <c r="A342" s="1">
        <v>39965</v>
      </c>
      <c r="B342">
        <v>1200282.3999999999</v>
      </c>
      <c r="C342">
        <v>0</v>
      </c>
      <c r="D342">
        <v>0</v>
      </c>
      <c r="E342">
        <v>6546998.5</v>
      </c>
      <c r="F342">
        <v>450031.25</v>
      </c>
      <c r="G342">
        <v>187321.06</v>
      </c>
      <c r="H342">
        <v>491473.9</v>
      </c>
      <c r="I342">
        <v>0</v>
      </c>
      <c r="J342">
        <v>0</v>
      </c>
      <c r="K342">
        <v>1417.9970000000001</v>
      </c>
      <c r="L342">
        <v>0</v>
      </c>
      <c r="M342">
        <v>8877525</v>
      </c>
      <c r="N342">
        <v>116874.484</v>
      </c>
      <c r="O342">
        <v>0</v>
      </c>
      <c r="P342">
        <v>31954.585999999999</v>
      </c>
      <c r="Q342">
        <v>4232338</v>
      </c>
      <c r="R342">
        <v>2624198.2000000002</v>
      </c>
      <c r="S342">
        <v>12276.512000000001</v>
      </c>
      <c r="T342">
        <v>0</v>
      </c>
      <c r="U342">
        <v>463375.88</v>
      </c>
      <c r="V342">
        <v>1092944.8999999999</v>
      </c>
      <c r="W342">
        <v>197038.45</v>
      </c>
      <c r="X342">
        <v>108960.85</v>
      </c>
      <c r="Y342">
        <v>8879961</v>
      </c>
      <c r="Z342">
        <v>-2436</v>
      </c>
      <c r="AA342">
        <v>-0.03</v>
      </c>
      <c r="AB342">
        <f t="shared" si="5"/>
        <v>-195620.45300000001</v>
      </c>
    </row>
    <row r="343" spans="1:28" x14ac:dyDescent="0.25">
      <c r="A343" s="1">
        <v>39992</v>
      </c>
      <c r="B343">
        <v>1328677.6000000001</v>
      </c>
      <c r="C343">
        <v>0</v>
      </c>
      <c r="D343">
        <v>0</v>
      </c>
      <c r="E343">
        <v>6563363.5</v>
      </c>
      <c r="F343">
        <v>471327.72</v>
      </c>
      <c r="G343">
        <v>191867.42</v>
      </c>
      <c r="H343">
        <v>418134.38</v>
      </c>
      <c r="I343">
        <v>0</v>
      </c>
      <c r="J343">
        <v>0</v>
      </c>
      <c r="K343">
        <v>1418.8995</v>
      </c>
      <c r="L343">
        <v>0</v>
      </c>
      <c r="M343">
        <v>8974789</v>
      </c>
      <c r="N343">
        <v>74353.02</v>
      </c>
      <c r="O343">
        <v>0</v>
      </c>
      <c r="P343">
        <v>40024.815999999999</v>
      </c>
      <c r="Q343">
        <v>4218791.5</v>
      </c>
      <c r="R343">
        <v>2488781.2000000002</v>
      </c>
      <c r="S343">
        <v>10657.554</v>
      </c>
      <c r="T343">
        <v>0</v>
      </c>
      <c r="U343">
        <v>742498.3</v>
      </c>
      <c r="V343">
        <v>1048389.6</v>
      </c>
      <c r="W343">
        <v>220104.75</v>
      </c>
      <c r="X343">
        <v>132151.89000000001</v>
      </c>
      <c r="Y343">
        <v>8975754</v>
      </c>
      <c r="Z343">
        <v>-965</v>
      </c>
      <c r="AA343">
        <v>-0.01</v>
      </c>
      <c r="AB343">
        <f t="shared" si="5"/>
        <v>-218685.8505</v>
      </c>
    </row>
    <row r="344" spans="1:28" x14ac:dyDescent="0.25">
      <c r="A344" s="1">
        <v>39995</v>
      </c>
      <c r="B344">
        <v>1224735.1000000001</v>
      </c>
      <c r="C344">
        <v>0</v>
      </c>
      <c r="D344">
        <v>0</v>
      </c>
      <c r="E344">
        <v>6561633.5</v>
      </c>
      <c r="F344">
        <v>449398.75</v>
      </c>
      <c r="G344">
        <v>190712.48</v>
      </c>
      <c r="H344">
        <v>407948.72</v>
      </c>
      <c r="I344">
        <v>0</v>
      </c>
      <c r="J344">
        <v>0</v>
      </c>
      <c r="K344">
        <v>1413.194</v>
      </c>
      <c r="L344">
        <v>0</v>
      </c>
      <c r="M344">
        <v>8835841</v>
      </c>
      <c r="N344">
        <v>60162.77</v>
      </c>
      <c r="O344">
        <v>0</v>
      </c>
      <c r="P344">
        <v>39984.434000000001</v>
      </c>
      <c r="Q344">
        <v>4217444</v>
      </c>
      <c r="R344">
        <v>2500651.5</v>
      </c>
      <c r="S344">
        <v>11119.939</v>
      </c>
      <c r="T344">
        <v>0</v>
      </c>
      <c r="U344">
        <v>616028.75</v>
      </c>
      <c r="V344">
        <v>1044097.56</v>
      </c>
      <c r="W344">
        <v>220054.92</v>
      </c>
      <c r="X344">
        <v>130452.43</v>
      </c>
      <c r="Y344">
        <v>8839996</v>
      </c>
      <c r="Z344">
        <v>-4155</v>
      </c>
      <c r="AA344">
        <v>-0.05</v>
      </c>
      <c r="AB344">
        <f t="shared" si="5"/>
        <v>-218641.72600000002</v>
      </c>
    </row>
    <row r="345" spans="1:28" x14ac:dyDescent="0.25">
      <c r="A345" s="1">
        <v>40026</v>
      </c>
      <c r="B345">
        <v>962159</v>
      </c>
      <c r="C345">
        <v>0</v>
      </c>
      <c r="D345">
        <v>0</v>
      </c>
      <c r="E345">
        <v>6562280.5</v>
      </c>
      <c r="F345">
        <v>448512.56</v>
      </c>
      <c r="G345">
        <v>171149.36</v>
      </c>
      <c r="H345">
        <v>376120.2</v>
      </c>
      <c r="I345">
        <v>0</v>
      </c>
      <c r="J345">
        <v>0</v>
      </c>
      <c r="K345">
        <v>1401.0065</v>
      </c>
      <c r="L345">
        <v>0</v>
      </c>
      <c r="M345">
        <v>8521623</v>
      </c>
      <c r="N345">
        <v>44490.097999999998</v>
      </c>
      <c r="O345">
        <v>0</v>
      </c>
      <c r="P345">
        <v>45018.644999999997</v>
      </c>
      <c r="Q345">
        <v>4213695</v>
      </c>
      <c r="R345">
        <v>2422855.7999999998</v>
      </c>
      <c r="S345">
        <v>11834.429</v>
      </c>
      <c r="T345">
        <v>0</v>
      </c>
      <c r="U345">
        <v>455742.12</v>
      </c>
      <c r="V345">
        <v>1011321.9</v>
      </c>
      <c r="W345">
        <v>205826.67</v>
      </c>
      <c r="X345">
        <v>112462.03</v>
      </c>
      <c r="Y345">
        <v>8523246</v>
      </c>
      <c r="Z345">
        <v>-1623</v>
      </c>
      <c r="AA345">
        <v>-0.02</v>
      </c>
      <c r="AB345">
        <f t="shared" si="5"/>
        <v>-204425.66350000002</v>
      </c>
    </row>
    <row r="346" spans="1:28" x14ac:dyDescent="0.25">
      <c r="A346" s="1">
        <v>40042</v>
      </c>
      <c r="B346">
        <v>923078</v>
      </c>
      <c r="C346">
        <v>0</v>
      </c>
      <c r="D346">
        <v>0</v>
      </c>
      <c r="E346">
        <v>6567711.5</v>
      </c>
      <c r="F346">
        <v>448794.25</v>
      </c>
      <c r="G346">
        <v>180513.3</v>
      </c>
      <c r="H346">
        <v>355039.38</v>
      </c>
      <c r="I346">
        <v>0</v>
      </c>
      <c r="J346">
        <v>0</v>
      </c>
      <c r="K346">
        <v>1389.9761000000001</v>
      </c>
      <c r="L346">
        <v>0</v>
      </c>
      <c r="M346">
        <v>8476527</v>
      </c>
      <c r="N346">
        <v>40342.639999999999</v>
      </c>
      <c r="O346">
        <v>0</v>
      </c>
      <c r="P346">
        <v>45003.839999999997</v>
      </c>
      <c r="Q346">
        <v>4207816.5</v>
      </c>
      <c r="R346">
        <v>2390289.2000000002</v>
      </c>
      <c r="S346">
        <v>11342.838</v>
      </c>
      <c r="T346">
        <v>0</v>
      </c>
      <c r="U346">
        <v>451157.3</v>
      </c>
      <c r="V346">
        <v>1001110.06</v>
      </c>
      <c r="W346">
        <v>220602.36</v>
      </c>
      <c r="X346">
        <v>110801.48</v>
      </c>
      <c r="Y346">
        <v>8478466</v>
      </c>
      <c r="Z346">
        <v>-1939</v>
      </c>
      <c r="AA346">
        <v>-0.02</v>
      </c>
      <c r="AB346">
        <f t="shared" si="5"/>
        <v>-219212.38389999999</v>
      </c>
    </row>
    <row r="347" spans="1:28" x14ac:dyDescent="0.25">
      <c r="A347" s="1">
        <v>40057</v>
      </c>
      <c r="B347">
        <v>823086.56</v>
      </c>
      <c r="C347">
        <v>0</v>
      </c>
      <c r="D347">
        <v>0</v>
      </c>
      <c r="E347">
        <v>6566605.5</v>
      </c>
      <c r="F347">
        <v>452247.8</v>
      </c>
      <c r="G347">
        <v>179157.86</v>
      </c>
      <c r="H347">
        <v>348590.66</v>
      </c>
      <c r="I347">
        <v>0</v>
      </c>
      <c r="J347">
        <v>0</v>
      </c>
      <c r="K347">
        <v>1382.7627</v>
      </c>
      <c r="L347">
        <v>0</v>
      </c>
      <c r="M347">
        <v>8371071.5</v>
      </c>
      <c r="N347">
        <v>67591.87</v>
      </c>
      <c r="O347">
        <v>0</v>
      </c>
      <c r="P347">
        <v>44831.42</v>
      </c>
      <c r="Q347">
        <v>4206652</v>
      </c>
      <c r="R347">
        <v>2374602.5</v>
      </c>
      <c r="S347">
        <v>12252.304</v>
      </c>
      <c r="T347">
        <v>0</v>
      </c>
      <c r="U347">
        <v>342977.2</v>
      </c>
      <c r="V347">
        <v>996032.7</v>
      </c>
      <c r="W347">
        <v>220483.55</v>
      </c>
      <c r="X347">
        <v>109780.66</v>
      </c>
      <c r="Y347">
        <v>8375204</v>
      </c>
      <c r="Z347">
        <v>-4132.5</v>
      </c>
      <c r="AA347">
        <v>-0.05</v>
      </c>
      <c r="AB347">
        <f t="shared" si="5"/>
        <v>-219100.7873</v>
      </c>
    </row>
    <row r="348" spans="1:28" x14ac:dyDescent="0.25">
      <c r="A348" s="1">
        <v>40063</v>
      </c>
      <c r="B348">
        <v>792167.1</v>
      </c>
      <c r="C348">
        <v>0</v>
      </c>
      <c r="D348">
        <v>0</v>
      </c>
      <c r="E348">
        <v>6565033.5</v>
      </c>
      <c r="F348">
        <v>451913.66</v>
      </c>
      <c r="G348">
        <v>173485.3</v>
      </c>
      <c r="H348">
        <v>344036.88</v>
      </c>
      <c r="I348">
        <v>0</v>
      </c>
      <c r="J348">
        <v>0</v>
      </c>
      <c r="K348">
        <v>1375.3972000000001</v>
      </c>
      <c r="L348">
        <v>0</v>
      </c>
      <c r="M348">
        <v>8328012</v>
      </c>
      <c r="N348">
        <v>68757.84</v>
      </c>
      <c r="O348">
        <v>0</v>
      </c>
      <c r="P348">
        <v>40515.616999999998</v>
      </c>
      <c r="Q348">
        <v>4206766.5</v>
      </c>
      <c r="R348">
        <v>2368400.7999999998</v>
      </c>
      <c r="S348">
        <v>12205.109</v>
      </c>
      <c r="T348">
        <v>0</v>
      </c>
      <c r="U348">
        <v>320984.96999999997</v>
      </c>
      <c r="V348">
        <v>995518.3</v>
      </c>
      <c r="W348">
        <v>205331.56</v>
      </c>
      <c r="X348">
        <v>108797.81</v>
      </c>
      <c r="Y348">
        <v>8327279</v>
      </c>
      <c r="Z348">
        <v>733</v>
      </c>
      <c r="AA348">
        <v>0.01</v>
      </c>
      <c r="AB348">
        <f t="shared" si="5"/>
        <v>-203956.16279999999</v>
      </c>
    </row>
    <row r="349" spans="1:28" x14ac:dyDescent="0.25">
      <c r="A349" s="1">
        <v>40087</v>
      </c>
      <c r="B349">
        <v>719649.4</v>
      </c>
      <c r="C349">
        <v>0</v>
      </c>
      <c r="D349">
        <v>0</v>
      </c>
      <c r="E349">
        <v>6560632.5</v>
      </c>
      <c r="F349">
        <v>441769.56</v>
      </c>
      <c r="G349">
        <v>173230.17</v>
      </c>
      <c r="H349">
        <v>328951.44</v>
      </c>
      <c r="I349">
        <v>0</v>
      </c>
      <c r="J349">
        <v>0</v>
      </c>
      <c r="K349">
        <v>1370.3877</v>
      </c>
      <c r="L349">
        <v>0</v>
      </c>
      <c r="M349">
        <v>8225603.5</v>
      </c>
      <c r="N349">
        <v>94962.71</v>
      </c>
      <c r="O349">
        <v>0</v>
      </c>
      <c r="P349">
        <v>40410.92</v>
      </c>
      <c r="Q349">
        <v>4206472.5</v>
      </c>
      <c r="R349">
        <v>2346401.2000000002</v>
      </c>
      <c r="S349">
        <v>11089.972</v>
      </c>
      <c r="T349">
        <v>0</v>
      </c>
      <c r="U349">
        <v>224089.02</v>
      </c>
      <c r="V349">
        <v>993132.8</v>
      </c>
      <c r="W349">
        <v>205536.08</v>
      </c>
      <c r="X349">
        <v>104624.81</v>
      </c>
      <c r="Y349">
        <v>8226720</v>
      </c>
      <c r="Z349">
        <v>-1116.5</v>
      </c>
      <c r="AA349">
        <v>-0.01</v>
      </c>
      <c r="AB349">
        <f t="shared" si="5"/>
        <v>-204165.6923</v>
      </c>
    </row>
    <row r="350" spans="1:28" x14ac:dyDescent="0.25">
      <c r="A350" s="1">
        <v>40100</v>
      </c>
      <c r="B350">
        <v>522809.4</v>
      </c>
      <c r="C350">
        <v>0</v>
      </c>
      <c r="D350">
        <v>0</v>
      </c>
      <c r="E350">
        <v>6547290.5</v>
      </c>
      <c r="F350">
        <v>3566192.2</v>
      </c>
      <c r="G350">
        <v>219817.78</v>
      </c>
      <c r="H350">
        <v>1135144.3999999999</v>
      </c>
      <c r="I350">
        <v>0</v>
      </c>
      <c r="J350">
        <v>0</v>
      </c>
      <c r="K350">
        <v>1544.925</v>
      </c>
      <c r="L350">
        <v>0</v>
      </c>
      <c r="M350">
        <v>11992799</v>
      </c>
      <c r="N350">
        <v>4566612.5</v>
      </c>
      <c r="O350">
        <v>0</v>
      </c>
      <c r="P350">
        <v>32092.511999999999</v>
      </c>
      <c r="Q350">
        <v>4217218.5</v>
      </c>
      <c r="R350">
        <v>1993373.8</v>
      </c>
      <c r="S350">
        <v>9059.1149999999998</v>
      </c>
      <c r="T350">
        <v>0</v>
      </c>
      <c r="U350">
        <v>7774.3975</v>
      </c>
      <c r="V350">
        <v>1000875.9</v>
      </c>
      <c r="W350">
        <v>149413.45000000001</v>
      </c>
      <c r="X350">
        <v>0</v>
      </c>
      <c r="Y350">
        <v>11976420</v>
      </c>
      <c r="Z350">
        <v>16379</v>
      </c>
      <c r="AA350">
        <v>0.14000000000000001</v>
      </c>
      <c r="AB350">
        <f t="shared" si="5"/>
        <v>-147868.52500000002</v>
      </c>
    </row>
    <row r="351" spans="1:28" x14ac:dyDescent="0.25">
      <c r="A351" s="1">
        <v>40118</v>
      </c>
      <c r="B351">
        <v>592511.25</v>
      </c>
      <c r="C351">
        <v>0</v>
      </c>
      <c r="D351">
        <v>0</v>
      </c>
      <c r="E351">
        <v>6540872</v>
      </c>
      <c r="F351">
        <v>451715.44</v>
      </c>
      <c r="G351">
        <v>150967.84</v>
      </c>
      <c r="H351">
        <v>402980.25</v>
      </c>
      <c r="I351">
        <v>0</v>
      </c>
      <c r="J351">
        <v>0</v>
      </c>
      <c r="K351">
        <v>1408.3173999999999</v>
      </c>
      <c r="L351">
        <v>0</v>
      </c>
      <c r="M351">
        <v>8140455.5</v>
      </c>
      <c r="N351">
        <v>210989.11</v>
      </c>
      <c r="O351">
        <v>0</v>
      </c>
      <c r="P351">
        <v>32136.338</v>
      </c>
      <c r="Q351">
        <v>4221538.5</v>
      </c>
      <c r="R351">
        <v>2415190.2000000002</v>
      </c>
      <c r="S351">
        <v>12345.332</v>
      </c>
      <c r="T351">
        <v>0</v>
      </c>
      <c r="U351">
        <v>80617.3</v>
      </c>
      <c r="V351">
        <v>1024068.9</v>
      </c>
      <c r="W351">
        <v>149574.1</v>
      </c>
      <c r="X351">
        <v>805.32119999999998</v>
      </c>
      <c r="Y351">
        <v>8147265.5</v>
      </c>
      <c r="Z351">
        <v>-6810</v>
      </c>
      <c r="AA351">
        <v>-0.08</v>
      </c>
      <c r="AB351">
        <f t="shared" si="5"/>
        <v>-148165.78260000001</v>
      </c>
    </row>
    <row r="352" spans="1:28" x14ac:dyDescent="0.25">
      <c r="A352" s="1">
        <v>40148</v>
      </c>
      <c r="B352">
        <v>549952.75</v>
      </c>
      <c r="C352">
        <v>0</v>
      </c>
      <c r="D352">
        <v>0</v>
      </c>
      <c r="E352">
        <v>6546401.5</v>
      </c>
      <c r="F352">
        <v>467759.34</v>
      </c>
      <c r="G352">
        <v>168599.8</v>
      </c>
      <c r="H352">
        <v>345405.4</v>
      </c>
      <c r="I352">
        <v>0</v>
      </c>
      <c r="J352">
        <v>0</v>
      </c>
      <c r="K352">
        <v>1403.2445</v>
      </c>
      <c r="L352">
        <v>0</v>
      </c>
      <c r="M352">
        <v>8079522</v>
      </c>
      <c r="N352">
        <v>143603</v>
      </c>
      <c r="O352">
        <v>0</v>
      </c>
      <c r="P352">
        <v>22248.3</v>
      </c>
      <c r="Q352">
        <v>4222062.5</v>
      </c>
      <c r="R352">
        <v>2444792.5</v>
      </c>
      <c r="S352">
        <v>15027.633</v>
      </c>
      <c r="T352">
        <v>0</v>
      </c>
      <c r="U352">
        <v>33905.741999999998</v>
      </c>
      <c r="V352">
        <v>1032950.5</v>
      </c>
      <c r="W352">
        <v>169373.34</v>
      </c>
      <c r="X352">
        <v>9.2896000000000006E-2</v>
      </c>
      <c r="Y352">
        <v>8083963.5</v>
      </c>
      <c r="Z352">
        <v>-4441.5</v>
      </c>
      <c r="AA352">
        <v>-0.05</v>
      </c>
      <c r="AB352">
        <f t="shared" si="5"/>
        <v>-167970.0955</v>
      </c>
    </row>
    <row r="353" spans="1:28" x14ac:dyDescent="0.25">
      <c r="A353" s="1">
        <v>40179</v>
      </c>
      <c r="B353">
        <v>484141.97</v>
      </c>
      <c r="C353">
        <v>0</v>
      </c>
      <c r="D353">
        <v>0</v>
      </c>
      <c r="E353">
        <v>6543158.5</v>
      </c>
      <c r="F353">
        <v>672724.3</v>
      </c>
      <c r="G353">
        <v>161182.56</v>
      </c>
      <c r="H353">
        <v>660631.69999999995</v>
      </c>
      <c r="I353">
        <v>0</v>
      </c>
      <c r="J353">
        <v>0</v>
      </c>
      <c r="K353">
        <v>1443.904</v>
      </c>
      <c r="L353">
        <v>0</v>
      </c>
      <c r="M353">
        <v>8523283</v>
      </c>
      <c r="N353">
        <v>477418.72</v>
      </c>
      <c r="O353">
        <v>0</v>
      </c>
      <c r="P353">
        <v>18741.105</v>
      </c>
      <c r="Q353">
        <v>4233211</v>
      </c>
      <c r="R353">
        <v>2554441.5</v>
      </c>
      <c r="S353">
        <v>14975.071</v>
      </c>
      <c r="T353">
        <v>0</v>
      </c>
      <c r="U353">
        <v>1213.5507</v>
      </c>
      <c r="V353">
        <v>1060949.1000000001</v>
      </c>
      <c r="W353">
        <v>151439.17000000001</v>
      </c>
      <c r="X353">
        <v>0</v>
      </c>
      <c r="Y353">
        <v>8512389</v>
      </c>
      <c r="Z353">
        <v>10894</v>
      </c>
      <c r="AA353">
        <v>0.13</v>
      </c>
      <c r="AB353">
        <f t="shared" si="5"/>
        <v>-149995.266</v>
      </c>
    </row>
    <row r="354" spans="1:28" x14ac:dyDescent="0.25">
      <c r="A354" s="1">
        <v>40197</v>
      </c>
      <c r="B354">
        <v>400831.9</v>
      </c>
      <c r="C354">
        <v>0</v>
      </c>
      <c r="D354">
        <v>0</v>
      </c>
      <c r="E354">
        <v>6524656</v>
      </c>
      <c r="F354">
        <v>6772146.5</v>
      </c>
      <c r="G354">
        <v>320156.25</v>
      </c>
      <c r="H354">
        <v>2884283.5</v>
      </c>
      <c r="I354">
        <v>0</v>
      </c>
      <c r="J354">
        <v>0</v>
      </c>
      <c r="K354">
        <v>1784.6597999999999</v>
      </c>
      <c r="L354">
        <v>0</v>
      </c>
      <c r="M354">
        <v>16903858</v>
      </c>
      <c r="N354">
        <v>9312513</v>
      </c>
      <c r="O354">
        <v>0</v>
      </c>
      <c r="P354">
        <v>18806.063999999998</v>
      </c>
      <c r="Q354">
        <v>4246162.5</v>
      </c>
      <c r="R354">
        <v>1960966.5</v>
      </c>
      <c r="S354">
        <v>7024.683</v>
      </c>
      <c r="T354">
        <v>0</v>
      </c>
      <c r="U354">
        <v>620.79750000000001</v>
      </c>
      <c r="V354">
        <v>1115716.8999999999</v>
      </c>
      <c r="W354">
        <v>143261.70000000001</v>
      </c>
      <c r="X354">
        <v>0</v>
      </c>
      <c r="Y354">
        <v>16805072</v>
      </c>
      <c r="Z354">
        <v>98786</v>
      </c>
      <c r="AA354">
        <v>0.59</v>
      </c>
      <c r="AB354">
        <f t="shared" si="5"/>
        <v>-141477.04020000002</v>
      </c>
    </row>
    <row r="355" spans="1:28" x14ac:dyDescent="0.25">
      <c r="A355" s="1">
        <v>40198</v>
      </c>
      <c r="B355">
        <v>419651.62</v>
      </c>
      <c r="C355">
        <v>0</v>
      </c>
      <c r="D355">
        <v>0</v>
      </c>
      <c r="E355">
        <v>6516978.5</v>
      </c>
      <c r="F355">
        <v>7109273.5</v>
      </c>
      <c r="G355">
        <v>392857.66</v>
      </c>
      <c r="H355">
        <v>4684735</v>
      </c>
      <c r="I355">
        <v>0</v>
      </c>
      <c r="J355">
        <v>0</v>
      </c>
      <c r="K355">
        <v>1909.8978</v>
      </c>
      <c r="L355">
        <v>0</v>
      </c>
      <c r="M355">
        <v>19125406</v>
      </c>
      <c r="N355">
        <v>11247122</v>
      </c>
      <c r="O355">
        <v>0</v>
      </c>
      <c r="P355">
        <v>18809.115000000002</v>
      </c>
      <c r="Q355">
        <v>4253924</v>
      </c>
      <c r="R355">
        <v>2080235.8</v>
      </c>
      <c r="S355">
        <v>4076.0495999999998</v>
      </c>
      <c r="T355">
        <v>0</v>
      </c>
      <c r="U355">
        <v>1099.7108000000001</v>
      </c>
      <c r="V355">
        <v>1162326.6000000001</v>
      </c>
      <c r="W355">
        <v>143455.85999999999</v>
      </c>
      <c r="X355">
        <v>0</v>
      </c>
      <c r="Y355">
        <v>18911048</v>
      </c>
      <c r="Z355">
        <v>214358</v>
      </c>
      <c r="AA355">
        <v>1.1299999999999999</v>
      </c>
      <c r="AB355">
        <f t="shared" si="5"/>
        <v>-141545.96219999998</v>
      </c>
    </row>
    <row r="356" spans="1:28" x14ac:dyDescent="0.25">
      <c r="A356" s="1">
        <v>40199</v>
      </c>
      <c r="B356">
        <v>353625.94</v>
      </c>
      <c r="C356">
        <v>0</v>
      </c>
      <c r="D356">
        <v>0</v>
      </c>
      <c r="E356">
        <v>6506443.5</v>
      </c>
      <c r="F356">
        <v>7944249</v>
      </c>
      <c r="G356">
        <v>473194.84</v>
      </c>
      <c r="H356">
        <v>6034050</v>
      </c>
      <c r="I356">
        <v>0</v>
      </c>
      <c r="J356">
        <v>0</v>
      </c>
      <c r="K356">
        <v>2149.1037999999999</v>
      </c>
      <c r="L356">
        <v>0</v>
      </c>
      <c r="M356">
        <v>21313714</v>
      </c>
      <c r="N356">
        <v>13444532</v>
      </c>
      <c r="O356">
        <v>0</v>
      </c>
      <c r="P356">
        <v>18815.607</v>
      </c>
      <c r="Q356">
        <v>4266390.5</v>
      </c>
      <c r="R356">
        <v>2103883.7999999998</v>
      </c>
      <c r="S356">
        <v>2266.1975000000002</v>
      </c>
      <c r="T356">
        <v>0</v>
      </c>
      <c r="U356">
        <v>948.89049999999997</v>
      </c>
      <c r="V356">
        <v>1220929.2</v>
      </c>
      <c r="W356">
        <v>143783.67000000001</v>
      </c>
      <c r="X356">
        <v>0</v>
      </c>
      <c r="Y356">
        <v>21201550</v>
      </c>
      <c r="Z356">
        <v>112164</v>
      </c>
      <c r="AA356">
        <v>0.53</v>
      </c>
      <c r="AB356">
        <f t="shared" si="5"/>
        <v>-141634.5662</v>
      </c>
    </row>
    <row r="357" spans="1:28" x14ac:dyDescent="0.25">
      <c r="A357" s="1">
        <v>40200</v>
      </c>
      <c r="B357">
        <v>766466.5</v>
      </c>
      <c r="C357">
        <v>0</v>
      </c>
      <c r="D357">
        <v>0</v>
      </c>
      <c r="E357">
        <v>6503897</v>
      </c>
      <c r="F357">
        <v>3869659.2</v>
      </c>
      <c r="G357">
        <v>365126.62</v>
      </c>
      <c r="H357">
        <v>6295830.5</v>
      </c>
      <c r="I357">
        <v>0</v>
      </c>
      <c r="J357">
        <v>0</v>
      </c>
      <c r="K357">
        <v>1825.2670000000001</v>
      </c>
      <c r="L357">
        <v>0</v>
      </c>
      <c r="M357">
        <v>17802806</v>
      </c>
      <c r="N357">
        <v>9139778</v>
      </c>
      <c r="O357">
        <v>0</v>
      </c>
      <c r="P357">
        <v>18823.516</v>
      </c>
      <c r="Q357">
        <v>4277566</v>
      </c>
      <c r="R357">
        <v>2956166.2</v>
      </c>
      <c r="S357">
        <v>18861.143</v>
      </c>
      <c r="T357">
        <v>0</v>
      </c>
      <c r="U357">
        <v>335.06330000000003</v>
      </c>
      <c r="V357">
        <v>1190033.3999999999</v>
      </c>
      <c r="W357">
        <v>143542.38</v>
      </c>
      <c r="X357">
        <v>0</v>
      </c>
      <c r="Y357">
        <v>17745106</v>
      </c>
      <c r="Z357">
        <v>57700</v>
      </c>
      <c r="AA357">
        <v>0.32</v>
      </c>
      <c r="AB357">
        <f t="shared" si="5"/>
        <v>-141717.11300000001</v>
      </c>
    </row>
    <row r="358" spans="1:28" x14ac:dyDescent="0.25">
      <c r="A358" s="1">
        <v>40201</v>
      </c>
      <c r="B358">
        <v>1518734.2</v>
      </c>
      <c r="C358">
        <v>0</v>
      </c>
      <c r="D358">
        <v>0</v>
      </c>
      <c r="E358">
        <v>6504870.5</v>
      </c>
      <c r="F358">
        <v>2469378</v>
      </c>
      <c r="G358">
        <v>327592.44</v>
      </c>
      <c r="H358">
        <v>5926968.5</v>
      </c>
      <c r="I358">
        <v>0</v>
      </c>
      <c r="J358">
        <v>0</v>
      </c>
      <c r="K358">
        <v>1798.6248000000001</v>
      </c>
      <c r="L358">
        <v>0</v>
      </c>
      <c r="M358">
        <v>16749343</v>
      </c>
      <c r="N358">
        <v>7266096.5</v>
      </c>
      <c r="O358">
        <v>0</v>
      </c>
      <c r="P358">
        <v>18900.008000000002</v>
      </c>
      <c r="Q358">
        <v>4284402.5</v>
      </c>
      <c r="R358">
        <v>3753916.2</v>
      </c>
      <c r="S358">
        <v>71132.06</v>
      </c>
      <c r="T358">
        <v>0</v>
      </c>
      <c r="U358">
        <v>380.46629999999999</v>
      </c>
      <c r="V358">
        <v>1180234.1000000001</v>
      </c>
      <c r="W358">
        <v>143594.38</v>
      </c>
      <c r="X358">
        <v>0</v>
      </c>
      <c r="Y358">
        <v>16718655</v>
      </c>
      <c r="Z358">
        <v>30688</v>
      </c>
      <c r="AA358">
        <v>0.18</v>
      </c>
      <c r="AB358">
        <f t="shared" si="5"/>
        <v>-141795.75520000001</v>
      </c>
    </row>
    <row r="359" spans="1:28" x14ac:dyDescent="0.25">
      <c r="A359" s="1">
        <v>40210</v>
      </c>
      <c r="B359">
        <v>1394243.8</v>
      </c>
      <c r="C359">
        <v>0</v>
      </c>
      <c r="D359">
        <v>0</v>
      </c>
      <c r="E359">
        <v>6496537</v>
      </c>
      <c r="F359">
        <v>1197336</v>
      </c>
      <c r="G359">
        <v>286183.5</v>
      </c>
      <c r="H359">
        <v>3435107</v>
      </c>
      <c r="I359">
        <v>0</v>
      </c>
      <c r="J359">
        <v>0</v>
      </c>
      <c r="K359">
        <v>1628.7660000000001</v>
      </c>
      <c r="L359">
        <v>0</v>
      </c>
      <c r="M359">
        <v>12811036</v>
      </c>
      <c r="N359">
        <v>3216307.5</v>
      </c>
      <c r="O359">
        <v>0</v>
      </c>
      <c r="P359">
        <v>18966.07</v>
      </c>
      <c r="Q359">
        <v>4304704.5</v>
      </c>
      <c r="R359">
        <v>3829966.8</v>
      </c>
      <c r="S359">
        <v>35822.285000000003</v>
      </c>
      <c r="T359">
        <v>0</v>
      </c>
      <c r="U359">
        <v>5711.7510000000002</v>
      </c>
      <c r="V359">
        <v>1238847</v>
      </c>
      <c r="W359">
        <v>143602.19</v>
      </c>
      <c r="X359">
        <v>0</v>
      </c>
      <c r="Y359">
        <v>12793928</v>
      </c>
      <c r="Z359">
        <v>17108</v>
      </c>
      <c r="AA359">
        <v>0.13</v>
      </c>
      <c r="AB359">
        <f t="shared" si="5"/>
        <v>-141973.424</v>
      </c>
    </row>
    <row r="360" spans="1:28" x14ac:dyDescent="0.25">
      <c r="A360" s="1">
        <v>40238</v>
      </c>
      <c r="B360">
        <v>873831.56</v>
      </c>
      <c r="C360">
        <v>0</v>
      </c>
      <c r="D360">
        <v>0</v>
      </c>
      <c r="E360">
        <v>6508406.5</v>
      </c>
      <c r="F360">
        <v>1245525</v>
      </c>
      <c r="G360">
        <v>221546.38</v>
      </c>
      <c r="H360">
        <v>2760310</v>
      </c>
      <c r="I360">
        <v>0</v>
      </c>
      <c r="J360">
        <v>0</v>
      </c>
      <c r="K360">
        <v>1590.6909000000001</v>
      </c>
      <c r="L360">
        <v>0</v>
      </c>
      <c r="M360">
        <v>11611210</v>
      </c>
      <c r="N360">
        <v>2152350</v>
      </c>
      <c r="O360">
        <v>0</v>
      </c>
      <c r="P360">
        <v>18996.151999999998</v>
      </c>
      <c r="Q360">
        <v>4289294.5</v>
      </c>
      <c r="R360">
        <v>3674445.5</v>
      </c>
      <c r="S360">
        <v>22692.546999999999</v>
      </c>
      <c r="T360">
        <v>0</v>
      </c>
      <c r="U360">
        <v>10237.137000000001</v>
      </c>
      <c r="V360">
        <v>1263873.1000000001</v>
      </c>
      <c r="W360">
        <v>157326.32999999999</v>
      </c>
      <c r="X360">
        <v>0</v>
      </c>
      <c r="Y360">
        <v>11589215</v>
      </c>
      <c r="Z360">
        <v>21995</v>
      </c>
      <c r="AA360">
        <v>0.19</v>
      </c>
      <c r="AB360">
        <f t="shared" si="5"/>
        <v>-155735.6391</v>
      </c>
    </row>
    <row r="361" spans="1:28" x14ac:dyDescent="0.25">
      <c r="A361" s="1">
        <v>40269</v>
      </c>
      <c r="B361">
        <v>578249.43999999994</v>
      </c>
      <c r="C361">
        <v>0</v>
      </c>
      <c r="D361">
        <v>0</v>
      </c>
      <c r="E361">
        <v>6520803</v>
      </c>
      <c r="F361">
        <v>1310496.5</v>
      </c>
      <c r="G361">
        <v>208537.83</v>
      </c>
      <c r="H361">
        <v>1780321.1</v>
      </c>
      <c r="I361">
        <v>0</v>
      </c>
      <c r="J361">
        <v>0</v>
      </c>
      <c r="K361">
        <v>1594.0533</v>
      </c>
      <c r="L361">
        <v>0</v>
      </c>
      <c r="M361">
        <v>10400002</v>
      </c>
      <c r="N361">
        <v>1813038.8</v>
      </c>
      <c r="O361">
        <v>0</v>
      </c>
      <c r="P361">
        <v>19018.912</v>
      </c>
      <c r="Q361">
        <v>4274565</v>
      </c>
      <c r="R361">
        <v>2850336.5</v>
      </c>
      <c r="S361">
        <v>15613.566999999999</v>
      </c>
      <c r="T361">
        <v>0</v>
      </c>
      <c r="U361">
        <v>869.96410000000003</v>
      </c>
      <c r="V361">
        <v>1251582.1000000001</v>
      </c>
      <c r="W361">
        <v>170659.28</v>
      </c>
      <c r="X361">
        <v>0</v>
      </c>
      <c r="Y361">
        <v>10395684</v>
      </c>
      <c r="Z361">
        <v>4318</v>
      </c>
      <c r="AA361">
        <v>0.04</v>
      </c>
      <c r="AB361">
        <f t="shared" si="5"/>
        <v>-169065.2267</v>
      </c>
    </row>
    <row r="362" spans="1:28" x14ac:dyDescent="0.25">
      <c r="A362" s="1">
        <v>40299</v>
      </c>
      <c r="B362">
        <v>873250.56</v>
      </c>
      <c r="C362">
        <v>0</v>
      </c>
      <c r="D362">
        <v>0</v>
      </c>
      <c r="E362">
        <v>6506597</v>
      </c>
      <c r="F362">
        <v>782957.75</v>
      </c>
      <c r="G362">
        <v>170549.02</v>
      </c>
      <c r="H362">
        <v>1909596.5</v>
      </c>
      <c r="I362">
        <v>0</v>
      </c>
      <c r="J362">
        <v>0</v>
      </c>
      <c r="K362">
        <v>1519.7092</v>
      </c>
      <c r="L362">
        <v>0</v>
      </c>
      <c r="M362">
        <v>10244470</v>
      </c>
      <c r="N362">
        <v>1090980</v>
      </c>
      <c r="O362">
        <v>0</v>
      </c>
      <c r="P362">
        <v>22688.129000000001</v>
      </c>
      <c r="Q362">
        <v>4286121</v>
      </c>
      <c r="R362">
        <v>3379747</v>
      </c>
      <c r="S362">
        <v>27557.414000000001</v>
      </c>
      <c r="T362">
        <v>0</v>
      </c>
      <c r="U362">
        <v>26397.47</v>
      </c>
      <c r="V362">
        <v>1267316.6000000001</v>
      </c>
      <c r="W362">
        <v>108947.984</v>
      </c>
      <c r="X362">
        <v>0</v>
      </c>
      <c r="Y362">
        <v>10209755</v>
      </c>
      <c r="Z362">
        <v>34715</v>
      </c>
      <c r="AA362">
        <v>0.34</v>
      </c>
      <c r="AB362">
        <f t="shared" si="5"/>
        <v>-107428.2748</v>
      </c>
    </row>
    <row r="363" spans="1:28" x14ac:dyDescent="0.25">
      <c r="A363" s="1">
        <v>40330</v>
      </c>
      <c r="B363">
        <v>933584.3</v>
      </c>
      <c r="C363">
        <v>0</v>
      </c>
      <c r="D363">
        <v>0</v>
      </c>
      <c r="E363">
        <v>6529658</v>
      </c>
      <c r="F363">
        <v>633094.30000000005</v>
      </c>
      <c r="G363">
        <v>179482.48</v>
      </c>
      <c r="H363">
        <v>1237452.8</v>
      </c>
      <c r="I363">
        <v>0</v>
      </c>
      <c r="J363">
        <v>0</v>
      </c>
      <c r="K363">
        <v>1487.3125</v>
      </c>
      <c r="L363">
        <v>0</v>
      </c>
      <c r="M363">
        <v>9514759</v>
      </c>
      <c r="N363">
        <v>637179.80000000005</v>
      </c>
      <c r="O363">
        <v>0</v>
      </c>
      <c r="P363">
        <v>31861.3</v>
      </c>
      <c r="Q363">
        <v>4258698.5</v>
      </c>
      <c r="R363">
        <v>3124167.5</v>
      </c>
      <c r="S363">
        <v>25111.883000000002</v>
      </c>
      <c r="T363">
        <v>0</v>
      </c>
      <c r="U363">
        <v>64063.925999999999</v>
      </c>
      <c r="V363">
        <v>1210587.6000000001</v>
      </c>
      <c r="W363">
        <v>158449.35999999999</v>
      </c>
      <c r="X363">
        <v>7542.982</v>
      </c>
      <c r="Y363">
        <v>9517663</v>
      </c>
      <c r="Z363">
        <v>-2904</v>
      </c>
      <c r="AA363">
        <v>-0.03</v>
      </c>
      <c r="AB363">
        <f t="shared" si="5"/>
        <v>-156962.04749999999</v>
      </c>
    </row>
    <row r="364" spans="1:28" x14ac:dyDescent="0.25">
      <c r="A364" s="1">
        <v>40360</v>
      </c>
      <c r="B364">
        <v>1402873.5</v>
      </c>
      <c r="C364">
        <v>0</v>
      </c>
      <c r="D364">
        <v>0</v>
      </c>
      <c r="E364">
        <v>6552532</v>
      </c>
      <c r="F364">
        <v>454897.34</v>
      </c>
      <c r="G364">
        <v>201113.34</v>
      </c>
      <c r="H364">
        <v>870423.75</v>
      </c>
      <c r="I364">
        <v>0</v>
      </c>
      <c r="J364">
        <v>0</v>
      </c>
      <c r="K364">
        <v>1430.0713000000001</v>
      </c>
      <c r="L364">
        <v>0</v>
      </c>
      <c r="M364">
        <v>9483270</v>
      </c>
      <c r="N364">
        <v>359857.9</v>
      </c>
      <c r="O364">
        <v>0</v>
      </c>
      <c r="P364">
        <v>40170.21</v>
      </c>
      <c r="Q364">
        <v>4233976</v>
      </c>
      <c r="R364">
        <v>2754044</v>
      </c>
      <c r="S364">
        <v>15865.468000000001</v>
      </c>
      <c r="T364">
        <v>0</v>
      </c>
      <c r="U364">
        <v>610719.69999999995</v>
      </c>
      <c r="V364">
        <v>1137906.6000000001</v>
      </c>
      <c r="W364">
        <v>218684.19</v>
      </c>
      <c r="X364">
        <v>113454.14</v>
      </c>
      <c r="Y364">
        <v>9484678</v>
      </c>
      <c r="Z364">
        <v>-1408</v>
      </c>
      <c r="AA364">
        <v>-0.01</v>
      </c>
      <c r="AB364">
        <f t="shared" si="5"/>
        <v>-217254.11869999999</v>
      </c>
    </row>
    <row r="365" spans="1:28" x14ac:dyDescent="0.25">
      <c r="A365" s="1">
        <v>40391</v>
      </c>
      <c r="B365">
        <v>1209731</v>
      </c>
      <c r="C365">
        <v>0</v>
      </c>
      <c r="D365">
        <v>0</v>
      </c>
      <c r="E365">
        <v>6561907</v>
      </c>
      <c r="F365">
        <v>457741.6</v>
      </c>
      <c r="G365">
        <v>190571.64</v>
      </c>
      <c r="H365">
        <v>731495.2</v>
      </c>
      <c r="I365">
        <v>0</v>
      </c>
      <c r="J365">
        <v>0</v>
      </c>
      <c r="K365">
        <v>1422.1775</v>
      </c>
      <c r="L365">
        <v>0</v>
      </c>
      <c r="M365">
        <v>9152868</v>
      </c>
      <c r="N365">
        <v>271720.21999999997</v>
      </c>
      <c r="O365">
        <v>0</v>
      </c>
      <c r="P365">
        <v>45403.972999999998</v>
      </c>
      <c r="Q365">
        <v>4219942.5</v>
      </c>
      <c r="R365">
        <v>2593668.5</v>
      </c>
      <c r="S365">
        <v>13385.064</v>
      </c>
      <c r="T365">
        <v>0</v>
      </c>
      <c r="U365">
        <v>586501.75</v>
      </c>
      <c r="V365">
        <v>1079239.5</v>
      </c>
      <c r="W365">
        <v>228635.19</v>
      </c>
      <c r="X365">
        <v>119504.164</v>
      </c>
      <c r="Y365">
        <v>9158001</v>
      </c>
      <c r="Z365">
        <v>-5133</v>
      </c>
      <c r="AA365">
        <v>-0.06</v>
      </c>
      <c r="AB365">
        <f t="shared" si="5"/>
        <v>-227213.01250000001</v>
      </c>
    </row>
    <row r="366" spans="1:28" x14ac:dyDescent="0.25">
      <c r="A366" s="1">
        <v>40422</v>
      </c>
      <c r="B366">
        <v>980994.8</v>
      </c>
      <c r="C366">
        <v>0</v>
      </c>
      <c r="D366">
        <v>0</v>
      </c>
      <c r="E366">
        <v>6567578</v>
      </c>
      <c r="F366">
        <v>452519.03</v>
      </c>
      <c r="G366">
        <v>187151.4</v>
      </c>
      <c r="H366">
        <v>645509.4</v>
      </c>
      <c r="I366">
        <v>0</v>
      </c>
      <c r="J366">
        <v>0</v>
      </c>
      <c r="K366">
        <v>1403.5129999999999</v>
      </c>
      <c r="L366">
        <v>0</v>
      </c>
      <c r="M366">
        <v>8835157</v>
      </c>
      <c r="N366">
        <v>212706</v>
      </c>
      <c r="O366">
        <v>0</v>
      </c>
      <c r="P366">
        <v>45446.008000000002</v>
      </c>
      <c r="Q366">
        <v>4213856</v>
      </c>
      <c r="R366">
        <v>2518008</v>
      </c>
      <c r="S366">
        <v>12903.289000000001</v>
      </c>
      <c r="T366">
        <v>0</v>
      </c>
      <c r="U366">
        <v>438335.2</v>
      </c>
      <c r="V366">
        <v>1052074.3999999999</v>
      </c>
      <c r="W366">
        <v>239492.98</v>
      </c>
      <c r="X366">
        <v>114160.984</v>
      </c>
      <c r="Y366">
        <v>8846983</v>
      </c>
      <c r="Z366">
        <v>-11826</v>
      </c>
      <c r="AA366">
        <v>-0.13</v>
      </c>
      <c r="AB366">
        <f t="shared" si="5"/>
        <v>-238089.467</v>
      </c>
    </row>
    <row r="367" spans="1:28" x14ac:dyDescent="0.25">
      <c r="A367" s="1">
        <v>40452</v>
      </c>
      <c r="B367">
        <v>850327.8</v>
      </c>
      <c r="C367">
        <v>0</v>
      </c>
      <c r="D367">
        <v>0</v>
      </c>
      <c r="E367">
        <v>6564528.5</v>
      </c>
      <c r="F367">
        <v>462792.38</v>
      </c>
      <c r="G367">
        <v>182689.72</v>
      </c>
      <c r="H367">
        <v>576069.1</v>
      </c>
      <c r="I367">
        <v>0</v>
      </c>
      <c r="J367">
        <v>0</v>
      </c>
      <c r="K367">
        <v>1391.4744000000001</v>
      </c>
      <c r="L367">
        <v>0</v>
      </c>
      <c r="M367">
        <v>8637799</v>
      </c>
      <c r="N367">
        <v>177106.97</v>
      </c>
      <c r="O367">
        <v>0</v>
      </c>
      <c r="P367">
        <v>40922.730000000003</v>
      </c>
      <c r="Q367">
        <v>4211452</v>
      </c>
      <c r="R367">
        <v>2466910</v>
      </c>
      <c r="S367">
        <v>14212.733</v>
      </c>
      <c r="T367">
        <v>0</v>
      </c>
      <c r="U367">
        <v>362352.16</v>
      </c>
      <c r="V367">
        <v>1037887.3</v>
      </c>
      <c r="W367">
        <v>218797.47</v>
      </c>
      <c r="X367">
        <v>110928.29</v>
      </c>
      <c r="Y367">
        <v>8640569</v>
      </c>
      <c r="Z367">
        <v>-2770</v>
      </c>
      <c r="AA367">
        <v>-0.03</v>
      </c>
      <c r="AB367">
        <f t="shared" si="5"/>
        <v>-217405.99559999999</v>
      </c>
    </row>
    <row r="368" spans="1:28" x14ac:dyDescent="0.25">
      <c r="A368" s="1">
        <v>40477</v>
      </c>
      <c r="B368">
        <v>1174883.6000000001</v>
      </c>
      <c r="C368">
        <v>0</v>
      </c>
      <c r="D368">
        <v>0</v>
      </c>
      <c r="E368">
        <v>6544528.5</v>
      </c>
      <c r="F368">
        <v>1866890.9</v>
      </c>
      <c r="G368">
        <v>181625.36</v>
      </c>
      <c r="H368">
        <v>1782017</v>
      </c>
      <c r="I368">
        <v>0</v>
      </c>
      <c r="J368">
        <v>0</v>
      </c>
      <c r="K368">
        <v>1534.0605</v>
      </c>
      <c r="L368">
        <v>0</v>
      </c>
      <c r="M368">
        <v>11551479</v>
      </c>
      <c r="N368">
        <v>2994537.8</v>
      </c>
      <c r="O368">
        <v>0</v>
      </c>
      <c r="P368">
        <v>32557.675999999999</v>
      </c>
      <c r="Q368">
        <v>4227579.5</v>
      </c>
      <c r="R368">
        <v>2614398</v>
      </c>
      <c r="S368">
        <v>15157.026</v>
      </c>
      <c r="T368">
        <v>0</v>
      </c>
      <c r="U368">
        <v>6356.8149999999996</v>
      </c>
      <c r="V368">
        <v>1064902.8999999999</v>
      </c>
      <c r="W368">
        <v>188348.73</v>
      </c>
      <c r="X368">
        <v>0</v>
      </c>
      <c r="Y368">
        <v>11143839</v>
      </c>
      <c r="Z368">
        <v>407640</v>
      </c>
      <c r="AA368">
        <v>3.59</v>
      </c>
      <c r="AB368">
        <f t="shared" si="5"/>
        <v>-186814.66950000002</v>
      </c>
    </row>
    <row r="369" spans="1:28" x14ac:dyDescent="0.25">
      <c r="A369" s="1">
        <v>40483</v>
      </c>
      <c r="B369">
        <v>913013.8</v>
      </c>
      <c r="C369">
        <v>0</v>
      </c>
      <c r="D369">
        <v>0</v>
      </c>
      <c r="E369">
        <v>6545085</v>
      </c>
      <c r="F369">
        <v>727978.9</v>
      </c>
      <c r="G369">
        <v>163112.17000000001</v>
      </c>
      <c r="H369">
        <v>1332781.5</v>
      </c>
      <c r="I369">
        <v>0</v>
      </c>
      <c r="J369">
        <v>0</v>
      </c>
      <c r="K369">
        <v>1455.2365</v>
      </c>
      <c r="L369">
        <v>0</v>
      </c>
      <c r="M369">
        <v>9683427</v>
      </c>
      <c r="N369">
        <v>1186656.8</v>
      </c>
      <c r="O369">
        <v>0</v>
      </c>
      <c r="P369">
        <v>32608.268</v>
      </c>
      <c r="Q369">
        <v>4234590.5</v>
      </c>
      <c r="R369">
        <v>2933540.5</v>
      </c>
      <c r="S369">
        <v>22960.592000000001</v>
      </c>
      <c r="T369">
        <v>0</v>
      </c>
      <c r="U369">
        <v>3378.8341999999998</v>
      </c>
      <c r="V369">
        <v>1081117.2</v>
      </c>
      <c r="W369">
        <v>188495.61</v>
      </c>
      <c r="X369">
        <v>0</v>
      </c>
      <c r="Y369">
        <v>9683349</v>
      </c>
      <c r="Z369">
        <v>78</v>
      </c>
      <c r="AA369">
        <v>0</v>
      </c>
      <c r="AB369">
        <f t="shared" si="5"/>
        <v>-187040.37349999999</v>
      </c>
    </row>
    <row r="370" spans="1:28" x14ac:dyDescent="0.25">
      <c r="A370" s="1">
        <v>40501</v>
      </c>
      <c r="B370">
        <v>717520.9</v>
      </c>
      <c r="C370">
        <v>0</v>
      </c>
      <c r="D370">
        <v>0</v>
      </c>
      <c r="E370">
        <v>6538123.5</v>
      </c>
      <c r="F370">
        <v>495353.75</v>
      </c>
      <c r="G370">
        <v>154664.57999999999</v>
      </c>
      <c r="H370">
        <v>985779</v>
      </c>
      <c r="I370">
        <v>0</v>
      </c>
      <c r="J370">
        <v>0</v>
      </c>
      <c r="K370">
        <v>1460.5626</v>
      </c>
      <c r="L370">
        <v>0</v>
      </c>
      <c r="M370">
        <v>8892903</v>
      </c>
      <c r="N370">
        <v>616232.80000000005</v>
      </c>
      <c r="O370">
        <v>0</v>
      </c>
      <c r="P370">
        <v>22632.502</v>
      </c>
      <c r="Q370">
        <v>4241357.5</v>
      </c>
      <c r="R370">
        <v>2731211.5</v>
      </c>
      <c r="S370">
        <v>24635.671999999999</v>
      </c>
      <c r="T370">
        <v>0</v>
      </c>
      <c r="U370">
        <v>9628.9979999999996</v>
      </c>
      <c r="V370">
        <v>1094258</v>
      </c>
      <c r="W370">
        <v>151817.84</v>
      </c>
      <c r="X370">
        <v>0</v>
      </c>
      <c r="Y370">
        <v>8891775</v>
      </c>
      <c r="Z370">
        <v>1128</v>
      </c>
      <c r="AA370">
        <v>0.01</v>
      </c>
      <c r="AB370">
        <f t="shared" si="5"/>
        <v>-150357.27739999999</v>
      </c>
    </row>
    <row r="371" spans="1:28" x14ac:dyDescent="0.25">
      <c r="A371" s="1">
        <v>40513</v>
      </c>
      <c r="B371">
        <v>509294.2</v>
      </c>
      <c r="C371">
        <v>0</v>
      </c>
      <c r="D371">
        <v>0</v>
      </c>
      <c r="E371">
        <v>6534624.5</v>
      </c>
      <c r="F371">
        <v>814790.1</v>
      </c>
      <c r="G371">
        <v>154721</v>
      </c>
      <c r="H371">
        <v>1439456.4</v>
      </c>
      <c r="I371">
        <v>0</v>
      </c>
      <c r="J371">
        <v>0</v>
      </c>
      <c r="K371">
        <v>1488.2596000000001</v>
      </c>
      <c r="L371">
        <v>0</v>
      </c>
      <c r="M371">
        <v>9454374</v>
      </c>
      <c r="N371">
        <v>1095625.2</v>
      </c>
      <c r="O371">
        <v>0</v>
      </c>
      <c r="P371">
        <v>22669.537</v>
      </c>
      <c r="Q371">
        <v>4247240</v>
      </c>
      <c r="R371">
        <v>2791155.8</v>
      </c>
      <c r="S371">
        <v>24303.625</v>
      </c>
      <c r="T371">
        <v>0</v>
      </c>
      <c r="U371">
        <v>4643.6806999999999</v>
      </c>
      <c r="V371">
        <v>1116860.2</v>
      </c>
      <c r="W371">
        <v>152057.10999999999</v>
      </c>
      <c r="X371">
        <v>0</v>
      </c>
      <c r="Y371">
        <v>9454555</v>
      </c>
      <c r="Z371">
        <v>-181</v>
      </c>
      <c r="AA371">
        <v>0</v>
      </c>
      <c r="AB371">
        <f t="shared" si="5"/>
        <v>-150568.8504</v>
      </c>
    </row>
    <row r="372" spans="1:28" x14ac:dyDescent="0.25">
      <c r="A372" s="1">
        <v>40544</v>
      </c>
      <c r="B372">
        <v>1272636.1000000001</v>
      </c>
      <c r="C372">
        <v>0</v>
      </c>
      <c r="D372">
        <v>0</v>
      </c>
      <c r="E372">
        <v>6491979.5</v>
      </c>
      <c r="F372">
        <v>1421839.8</v>
      </c>
      <c r="G372">
        <v>196867.69</v>
      </c>
      <c r="H372">
        <v>4719749</v>
      </c>
      <c r="I372">
        <v>0</v>
      </c>
      <c r="J372">
        <v>0</v>
      </c>
      <c r="K372">
        <v>1741.2097000000001</v>
      </c>
      <c r="L372">
        <v>0</v>
      </c>
      <c r="M372">
        <v>14104813</v>
      </c>
      <c r="N372">
        <v>4232542</v>
      </c>
      <c r="O372">
        <v>0</v>
      </c>
      <c r="P372">
        <v>19174.54</v>
      </c>
      <c r="Q372">
        <v>4311952.5</v>
      </c>
      <c r="R372">
        <v>4029939.5</v>
      </c>
      <c r="S372">
        <v>53118.14</v>
      </c>
      <c r="T372">
        <v>0</v>
      </c>
      <c r="U372">
        <v>2490.8171000000002</v>
      </c>
      <c r="V372">
        <v>1287952.8999999999</v>
      </c>
      <c r="W372">
        <v>163508.66</v>
      </c>
      <c r="X372">
        <v>0</v>
      </c>
      <c r="Y372">
        <v>14100679</v>
      </c>
      <c r="Z372">
        <v>4134</v>
      </c>
      <c r="AA372">
        <v>0.03</v>
      </c>
      <c r="AB372">
        <f t="shared" si="5"/>
        <v>-161767.4503</v>
      </c>
    </row>
    <row r="373" spans="1:28" x14ac:dyDescent="0.25">
      <c r="A373" s="1">
        <v>40575</v>
      </c>
      <c r="B373">
        <v>860043.4</v>
      </c>
      <c r="C373">
        <v>0</v>
      </c>
      <c r="D373">
        <v>0</v>
      </c>
      <c r="E373">
        <v>6509256</v>
      </c>
      <c r="F373">
        <v>722524.75</v>
      </c>
      <c r="G373">
        <v>158276.47</v>
      </c>
      <c r="H373">
        <v>1563019.8</v>
      </c>
      <c r="I373">
        <v>0</v>
      </c>
      <c r="J373">
        <v>0</v>
      </c>
      <c r="K373">
        <v>1491.845</v>
      </c>
      <c r="L373">
        <v>0</v>
      </c>
      <c r="M373">
        <v>9814612</v>
      </c>
      <c r="N373">
        <v>838827.9</v>
      </c>
      <c r="O373">
        <v>0</v>
      </c>
      <c r="P373">
        <v>19240.581999999999</v>
      </c>
      <c r="Q373">
        <v>4283065.5</v>
      </c>
      <c r="R373">
        <v>3225623.5</v>
      </c>
      <c r="S373">
        <v>22931.508000000002</v>
      </c>
      <c r="T373">
        <v>0</v>
      </c>
      <c r="U373">
        <v>3152.6565000000001</v>
      </c>
      <c r="V373">
        <v>1262247.8999999999</v>
      </c>
      <c r="W373">
        <v>134008.6</v>
      </c>
      <c r="X373">
        <v>0</v>
      </c>
      <c r="Y373">
        <v>9789099</v>
      </c>
      <c r="Z373">
        <v>25513</v>
      </c>
      <c r="AA373">
        <v>0.26</v>
      </c>
      <c r="AB373">
        <f t="shared" si="5"/>
        <v>-132516.755</v>
      </c>
    </row>
    <row r="374" spans="1:28" x14ac:dyDescent="0.25">
      <c r="A374" s="1">
        <v>40603</v>
      </c>
      <c r="B374">
        <v>652594.19999999995</v>
      </c>
      <c r="C374">
        <v>0</v>
      </c>
      <c r="D374">
        <v>0</v>
      </c>
      <c r="E374">
        <v>6507424.5</v>
      </c>
      <c r="F374">
        <v>1030796.6</v>
      </c>
      <c r="G374">
        <v>159376.22</v>
      </c>
      <c r="H374">
        <v>2553987</v>
      </c>
      <c r="I374">
        <v>0</v>
      </c>
      <c r="J374">
        <v>0</v>
      </c>
      <c r="K374">
        <v>1564.9103</v>
      </c>
      <c r="L374">
        <v>0</v>
      </c>
      <c r="M374">
        <v>10905743</v>
      </c>
      <c r="N374">
        <v>1471109.6</v>
      </c>
      <c r="O374">
        <v>0</v>
      </c>
      <c r="P374">
        <v>19271.335999999999</v>
      </c>
      <c r="Q374">
        <v>4289100.5</v>
      </c>
      <c r="R374">
        <v>3615789.8</v>
      </c>
      <c r="S374">
        <v>35068.36</v>
      </c>
      <c r="T374">
        <v>0</v>
      </c>
      <c r="U374">
        <v>5923.875</v>
      </c>
      <c r="V374">
        <v>1300206.8</v>
      </c>
      <c r="W374">
        <v>152747.12</v>
      </c>
      <c r="X374">
        <v>0</v>
      </c>
      <c r="Y374">
        <v>10889217</v>
      </c>
      <c r="Z374">
        <v>16526</v>
      </c>
      <c r="AA374">
        <v>0.15</v>
      </c>
      <c r="AB374">
        <f t="shared" si="5"/>
        <v>-151182.20970000001</v>
      </c>
    </row>
    <row r="375" spans="1:28" x14ac:dyDescent="0.25">
      <c r="A375" s="1">
        <v>40634</v>
      </c>
      <c r="B375">
        <v>1853834.6</v>
      </c>
      <c r="C375">
        <v>0</v>
      </c>
      <c r="D375">
        <v>0</v>
      </c>
      <c r="E375">
        <v>6477357.5</v>
      </c>
      <c r="F375">
        <v>943558.25</v>
      </c>
      <c r="G375">
        <v>149009.45000000001</v>
      </c>
      <c r="H375">
        <v>5161724.5</v>
      </c>
      <c r="I375">
        <v>0</v>
      </c>
      <c r="J375">
        <v>0</v>
      </c>
      <c r="K375">
        <v>1719.4526000000001</v>
      </c>
      <c r="L375">
        <v>0</v>
      </c>
      <c r="M375">
        <v>14587203</v>
      </c>
      <c r="N375">
        <v>3665442.5</v>
      </c>
      <c r="O375">
        <v>0</v>
      </c>
      <c r="P375">
        <v>19411.726999999999</v>
      </c>
      <c r="Q375">
        <v>4338244</v>
      </c>
      <c r="R375">
        <v>4797948.5</v>
      </c>
      <c r="S375">
        <v>54949.836000000003</v>
      </c>
      <c r="T375">
        <v>0</v>
      </c>
      <c r="U375">
        <v>34804.887000000002</v>
      </c>
      <c r="V375">
        <v>1506588.6</v>
      </c>
      <c r="W375">
        <v>127671.74</v>
      </c>
      <c r="X375">
        <v>0</v>
      </c>
      <c r="Y375">
        <v>14545062</v>
      </c>
      <c r="Z375">
        <v>42141</v>
      </c>
      <c r="AA375">
        <v>0.28999999999999998</v>
      </c>
      <c r="AB375">
        <f t="shared" si="5"/>
        <v>-125952.2874</v>
      </c>
    </row>
    <row r="376" spans="1:28" x14ac:dyDescent="0.25">
      <c r="A376" s="1">
        <v>40664</v>
      </c>
      <c r="B376">
        <v>1367014.3999999999</v>
      </c>
      <c r="C376">
        <v>0</v>
      </c>
      <c r="D376">
        <v>0</v>
      </c>
      <c r="E376">
        <v>6513517</v>
      </c>
      <c r="F376">
        <v>481973.06</v>
      </c>
      <c r="G376">
        <v>150684.66</v>
      </c>
      <c r="H376">
        <v>1796505</v>
      </c>
      <c r="I376">
        <v>0</v>
      </c>
      <c r="J376">
        <v>0</v>
      </c>
      <c r="K376">
        <v>1520.2992999999999</v>
      </c>
      <c r="L376">
        <v>0</v>
      </c>
      <c r="M376">
        <v>10311214</v>
      </c>
      <c r="N376">
        <v>1053174.8999999999</v>
      </c>
      <c r="O376">
        <v>0</v>
      </c>
      <c r="P376">
        <v>23127.965</v>
      </c>
      <c r="Q376">
        <v>4283285</v>
      </c>
      <c r="R376">
        <v>3328945.5</v>
      </c>
      <c r="S376">
        <v>40356.22</v>
      </c>
      <c r="T376">
        <v>0</v>
      </c>
      <c r="U376">
        <v>86507.94</v>
      </c>
      <c r="V376">
        <v>1341213</v>
      </c>
      <c r="W376">
        <v>143393.85999999999</v>
      </c>
      <c r="X376">
        <v>0</v>
      </c>
      <c r="Y376">
        <v>10300005</v>
      </c>
      <c r="Z376">
        <v>11209</v>
      </c>
      <c r="AA376">
        <v>0.11</v>
      </c>
      <c r="AB376">
        <f t="shared" si="5"/>
        <v>-141873.56069999997</v>
      </c>
    </row>
    <row r="377" spans="1:28" x14ac:dyDescent="0.25">
      <c r="A377" s="1">
        <v>40675</v>
      </c>
      <c r="B377">
        <v>1466826.9</v>
      </c>
      <c r="C377">
        <v>0</v>
      </c>
      <c r="D377">
        <v>0</v>
      </c>
      <c r="E377">
        <v>6535081.5</v>
      </c>
      <c r="F377">
        <v>433996.28</v>
      </c>
      <c r="G377">
        <v>156906.26999999999</v>
      </c>
      <c r="H377">
        <v>1544143</v>
      </c>
      <c r="I377">
        <v>0</v>
      </c>
      <c r="J377">
        <v>0</v>
      </c>
      <c r="K377">
        <v>1483.6652999999999</v>
      </c>
      <c r="L377">
        <v>0</v>
      </c>
      <c r="M377">
        <v>10138438</v>
      </c>
      <c r="N377">
        <v>880633.75</v>
      </c>
      <c r="O377">
        <v>0</v>
      </c>
      <c r="P377">
        <v>32500.918000000001</v>
      </c>
      <c r="Q377">
        <v>4263213.5</v>
      </c>
      <c r="R377">
        <v>3158289.2</v>
      </c>
      <c r="S377">
        <v>40778.934000000001</v>
      </c>
      <c r="T377">
        <v>0</v>
      </c>
      <c r="U377">
        <v>193698.69</v>
      </c>
      <c r="V377">
        <v>1299049.1000000001</v>
      </c>
      <c r="W377">
        <v>207118.95</v>
      </c>
      <c r="X377">
        <v>58538.406000000003</v>
      </c>
      <c r="Y377">
        <v>10133821</v>
      </c>
      <c r="Z377">
        <v>4617</v>
      </c>
      <c r="AA377">
        <v>0.05</v>
      </c>
      <c r="AB377">
        <f t="shared" si="5"/>
        <v>-205635.28470000002</v>
      </c>
    </row>
    <row r="378" spans="1:28" x14ac:dyDescent="0.25">
      <c r="A378" s="1">
        <v>40695</v>
      </c>
      <c r="B378">
        <v>864194.1</v>
      </c>
      <c r="C378">
        <v>0</v>
      </c>
      <c r="D378">
        <v>0</v>
      </c>
      <c r="E378">
        <v>6539620</v>
      </c>
      <c r="F378">
        <v>776391</v>
      </c>
      <c r="G378">
        <v>176473.61</v>
      </c>
      <c r="H378">
        <v>1320332</v>
      </c>
      <c r="I378">
        <v>0</v>
      </c>
      <c r="J378">
        <v>0</v>
      </c>
      <c r="K378">
        <v>1483.5039999999999</v>
      </c>
      <c r="L378">
        <v>0</v>
      </c>
      <c r="M378">
        <v>9678494</v>
      </c>
      <c r="N378">
        <v>856886.5</v>
      </c>
      <c r="O378">
        <v>0</v>
      </c>
      <c r="P378">
        <v>32562.414000000001</v>
      </c>
      <c r="Q378">
        <v>4252164</v>
      </c>
      <c r="R378">
        <v>3017975.5</v>
      </c>
      <c r="S378">
        <v>26832.605</v>
      </c>
      <c r="T378">
        <v>0</v>
      </c>
      <c r="U378">
        <v>15894.619000000001</v>
      </c>
      <c r="V378">
        <v>1274476.5</v>
      </c>
      <c r="W378">
        <v>205731</v>
      </c>
      <c r="X378">
        <v>117.8703</v>
      </c>
      <c r="Y378">
        <v>9682641</v>
      </c>
      <c r="Z378">
        <v>-4147</v>
      </c>
      <c r="AA378">
        <v>-0.04</v>
      </c>
      <c r="AB378">
        <f t="shared" si="5"/>
        <v>-204247.49600000001</v>
      </c>
    </row>
    <row r="379" spans="1:28" x14ac:dyDescent="0.25">
      <c r="A379" s="1">
        <v>40725</v>
      </c>
      <c r="B379">
        <v>1319610.6000000001</v>
      </c>
      <c r="C379">
        <v>0</v>
      </c>
      <c r="D379">
        <v>0</v>
      </c>
      <c r="E379">
        <v>6543866.5</v>
      </c>
      <c r="F379">
        <v>523335.7</v>
      </c>
      <c r="G379">
        <v>167423.10999999999</v>
      </c>
      <c r="H379">
        <v>1055394.6000000001</v>
      </c>
      <c r="I379">
        <v>0</v>
      </c>
      <c r="J379">
        <v>0</v>
      </c>
      <c r="K379">
        <v>1452.9896000000001</v>
      </c>
      <c r="L379">
        <v>0</v>
      </c>
      <c r="M379">
        <v>9611084</v>
      </c>
      <c r="N379">
        <v>508561</v>
      </c>
      <c r="O379">
        <v>0</v>
      </c>
      <c r="P379">
        <v>41088.815999999999</v>
      </c>
      <c r="Q379">
        <v>4242840</v>
      </c>
      <c r="R379">
        <v>3028880.8</v>
      </c>
      <c r="S379">
        <v>20697.05</v>
      </c>
      <c r="T379">
        <v>0</v>
      </c>
      <c r="U379">
        <v>321379.44</v>
      </c>
      <c r="V379">
        <v>1219978.1000000001</v>
      </c>
      <c r="W379">
        <v>190494.55</v>
      </c>
      <c r="X379">
        <v>30998.42</v>
      </c>
      <c r="Y379">
        <v>9604919</v>
      </c>
      <c r="Z379">
        <v>6165</v>
      </c>
      <c r="AA379">
        <v>0.06</v>
      </c>
      <c r="AB379">
        <f t="shared" si="5"/>
        <v>-189041.56039999999</v>
      </c>
    </row>
    <row r="380" spans="1:28" x14ac:dyDescent="0.25">
      <c r="A380" s="1">
        <v>40756</v>
      </c>
      <c r="B380">
        <v>1362925.4</v>
      </c>
      <c r="C380">
        <v>0</v>
      </c>
      <c r="D380">
        <v>0</v>
      </c>
      <c r="E380">
        <v>6554452.5</v>
      </c>
      <c r="F380">
        <v>447226.75</v>
      </c>
      <c r="G380">
        <v>176211.20000000001</v>
      </c>
      <c r="H380">
        <v>828661.4</v>
      </c>
      <c r="I380">
        <v>0</v>
      </c>
      <c r="J380">
        <v>0</v>
      </c>
      <c r="K380">
        <v>1428.0927999999999</v>
      </c>
      <c r="L380">
        <v>0</v>
      </c>
      <c r="M380">
        <v>9370905</v>
      </c>
      <c r="N380">
        <v>324583.06</v>
      </c>
      <c r="O380">
        <v>0</v>
      </c>
      <c r="P380">
        <v>46585.917999999998</v>
      </c>
      <c r="Q380">
        <v>4225695</v>
      </c>
      <c r="R380">
        <v>2716246.8</v>
      </c>
      <c r="S380">
        <v>18807.8</v>
      </c>
      <c r="T380">
        <v>0</v>
      </c>
      <c r="U380">
        <v>561543.69999999995</v>
      </c>
      <c r="V380">
        <v>1147542.8999999999</v>
      </c>
      <c r="W380">
        <v>212992.4</v>
      </c>
      <c r="X380">
        <v>116102.11</v>
      </c>
      <c r="Y380">
        <v>9370099</v>
      </c>
      <c r="Z380">
        <v>806</v>
      </c>
      <c r="AA380">
        <v>0.01</v>
      </c>
      <c r="AB380">
        <f t="shared" si="5"/>
        <v>-211564.30719999998</v>
      </c>
    </row>
    <row r="381" spans="1:28" x14ac:dyDescent="0.25">
      <c r="A381" s="1">
        <v>40787</v>
      </c>
      <c r="B381">
        <v>1117809.5</v>
      </c>
      <c r="C381">
        <v>0</v>
      </c>
      <c r="D381">
        <v>0</v>
      </c>
      <c r="E381">
        <v>6565959.5</v>
      </c>
      <c r="F381">
        <v>459911.66</v>
      </c>
      <c r="G381">
        <v>177040.02</v>
      </c>
      <c r="H381">
        <v>685450</v>
      </c>
      <c r="I381">
        <v>0</v>
      </c>
      <c r="J381">
        <v>0</v>
      </c>
      <c r="K381">
        <v>1412.9512</v>
      </c>
      <c r="L381">
        <v>0</v>
      </c>
      <c r="M381">
        <v>9007583</v>
      </c>
      <c r="N381">
        <v>224648.9</v>
      </c>
      <c r="O381">
        <v>0</v>
      </c>
      <c r="P381">
        <v>46711.163999999997</v>
      </c>
      <c r="Q381">
        <v>4216649</v>
      </c>
      <c r="R381">
        <v>2598613.7999999998</v>
      </c>
      <c r="S381">
        <v>18460.623</v>
      </c>
      <c r="T381">
        <v>0</v>
      </c>
      <c r="U381">
        <v>454502.25</v>
      </c>
      <c r="V381">
        <v>1103254</v>
      </c>
      <c r="W381">
        <v>242269.19</v>
      </c>
      <c r="X381">
        <v>116733.74</v>
      </c>
      <c r="Y381">
        <v>9021843</v>
      </c>
      <c r="Z381">
        <v>-14260</v>
      </c>
      <c r="AA381">
        <v>-0.16</v>
      </c>
      <c r="AB381">
        <f t="shared" si="5"/>
        <v>-240856.23879999999</v>
      </c>
    </row>
    <row r="382" spans="1:28" x14ac:dyDescent="0.25">
      <c r="A382" s="1">
        <v>40817</v>
      </c>
      <c r="B382">
        <v>1028894.6</v>
      </c>
      <c r="C382">
        <v>0</v>
      </c>
      <c r="D382">
        <v>0</v>
      </c>
      <c r="E382">
        <v>6560001.5</v>
      </c>
      <c r="F382">
        <v>441438.5</v>
      </c>
      <c r="G382">
        <v>174478.3</v>
      </c>
      <c r="H382">
        <v>597112.4</v>
      </c>
      <c r="I382">
        <v>0</v>
      </c>
      <c r="J382">
        <v>0</v>
      </c>
      <c r="K382">
        <v>1397.6815999999999</v>
      </c>
      <c r="L382">
        <v>0</v>
      </c>
      <c r="M382">
        <v>8803323</v>
      </c>
      <c r="N382">
        <v>177590.53</v>
      </c>
      <c r="O382">
        <v>0</v>
      </c>
      <c r="P382">
        <v>42048.959999999999</v>
      </c>
      <c r="Q382">
        <v>4214635</v>
      </c>
      <c r="R382">
        <v>2548246</v>
      </c>
      <c r="S382">
        <v>15848.459000000001</v>
      </c>
      <c r="T382">
        <v>0</v>
      </c>
      <c r="U382">
        <v>393130.1</v>
      </c>
      <c r="V382">
        <v>1078593.2</v>
      </c>
      <c r="W382">
        <v>221416.67</v>
      </c>
      <c r="X382">
        <v>111625.84</v>
      </c>
      <c r="Y382">
        <v>8803135</v>
      </c>
      <c r="Z382">
        <v>188</v>
      </c>
      <c r="AA382">
        <v>0</v>
      </c>
      <c r="AB382">
        <f t="shared" si="5"/>
        <v>-220018.9884</v>
      </c>
    </row>
    <row r="383" spans="1:28" x14ac:dyDescent="0.25">
      <c r="A383" s="1">
        <v>40848</v>
      </c>
      <c r="B383">
        <v>797363.56</v>
      </c>
      <c r="C383">
        <v>0</v>
      </c>
      <c r="D383">
        <v>0</v>
      </c>
      <c r="E383">
        <v>6547153.5</v>
      </c>
      <c r="F383">
        <v>478478.7</v>
      </c>
      <c r="G383">
        <v>154342.57999999999</v>
      </c>
      <c r="H383">
        <v>540407.56000000006</v>
      </c>
      <c r="I383">
        <v>0</v>
      </c>
      <c r="J383">
        <v>0</v>
      </c>
      <c r="K383">
        <v>1449.9558</v>
      </c>
      <c r="L383">
        <v>0</v>
      </c>
      <c r="M383">
        <v>8519196</v>
      </c>
      <c r="N383">
        <v>189737.08</v>
      </c>
      <c r="O383">
        <v>0</v>
      </c>
      <c r="P383">
        <v>33428.42</v>
      </c>
      <c r="Q383">
        <v>4227666</v>
      </c>
      <c r="R383">
        <v>2578626</v>
      </c>
      <c r="S383">
        <v>20213.215</v>
      </c>
      <c r="T383">
        <v>0</v>
      </c>
      <c r="U383">
        <v>202432.44</v>
      </c>
      <c r="V383">
        <v>1096433.2</v>
      </c>
      <c r="W383">
        <v>164731.10999999999</v>
      </c>
      <c r="X383">
        <v>1188.5779</v>
      </c>
      <c r="Y383">
        <v>8514456</v>
      </c>
      <c r="Z383">
        <v>4740</v>
      </c>
      <c r="AA383">
        <v>0.06</v>
      </c>
      <c r="AB383">
        <f t="shared" si="5"/>
        <v>-163281.15419999999</v>
      </c>
    </row>
    <row r="384" spans="1:28" x14ac:dyDescent="0.25">
      <c r="A384" s="1">
        <v>40878</v>
      </c>
      <c r="B384">
        <v>711228.56</v>
      </c>
      <c r="C384">
        <v>0</v>
      </c>
      <c r="D384">
        <v>0</v>
      </c>
      <c r="E384">
        <v>6544104</v>
      </c>
      <c r="F384">
        <v>621541.9</v>
      </c>
      <c r="G384">
        <v>162940.4</v>
      </c>
      <c r="H384">
        <v>590565.06000000006</v>
      </c>
      <c r="I384">
        <v>0</v>
      </c>
      <c r="J384">
        <v>0</v>
      </c>
      <c r="K384">
        <v>1467.097</v>
      </c>
      <c r="L384">
        <v>0</v>
      </c>
      <c r="M384">
        <v>8631847</v>
      </c>
      <c r="N384">
        <v>273104.25</v>
      </c>
      <c r="O384">
        <v>0</v>
      </c>
      <c r="P384">
        <v>23117.119999999999</v>
      </c>
      <c r="Q384">
        <v>4230566.5</v>
      </c>
      <c r="R384">
        <v>2667179.2000000002</v>
      </c>
      <c r="S384">
        <v>17631.686000000002</v>
      </c>
      <c r="T384">
        <v>0</v>
      </c>
      <c r="U384">
        <v>11009.909</v>
      </c>
      <c r="V384">
        <v>1118204.5</v>
      </c>
      <c r="W384">
        <v>165911.75</v>
      </c>
      <c r="X384">
        <v>0</v>
      </c>
      <c r="Y384">
        <v>8506725</v>
      </c>
      <c r="Z384">
        <v>125122</v>
      </c>
      <c r="AA384">
        <v>1.46</v>
      </c>
      <c r="AB384">
        <f t="shared" si="5"/>
        <v>-164444.65299999999</v>
      </c>
    </row>
    <row r="385" spans="1:28" x14ac:dyDescent="0.25">
      <c r="A385" s="1">
        <v>40909</v>
      </c>
      <c r="B385">
        <v>660950.1</v>
      </c>
      <c r="C385">
        <v>0</v>
      </c>
      <c r="D385">
        <v>0</v>
      </c>
      <c r="E385">
        <v>6541969.5</v>
      </c>
      <c r="F385">
        <v>479526.22</v>
      </c>
      <c r="G385">
        <v>161999.78</v>
      </c>
      <c r="H385">
        <v>478480.4</v>
      </c>
      <c r="I385">
        <v>0</v>
      </c>
      <c r="J385">
        <v>0</v>
      </c>
      <c r="K385">
        <v>1454.2528</v>
      </c>
      <c r="L385">
        <v>0</v>
      </c>
      <c r="M385">
        <v>8324380.5</v>
      </c>
      <c r="N385">
        <v>186423.69</v>
      </c>
      <c r="O385">
        <v>0</v>
      </c>
      <c r="P385">
        <v>19379.067999999999</v>
      </c>
      <c r="Q385">
        <v>4229367.5</v>
      </c>
      <c r="R385">
        <v>2556099.2000000002</v>
      </c>
      <c r="S385">
        <v>19512.896000000001</v>
      </c>
      <c r="T385">
        <v>0</v>
      </c>
      <c r="U385">
        <v>27015.51</v>
      </c>
      <c r="V385">
        <v>1112231.1000000001</v>
      </c>
      <c r="W385">
        <v>166827.31</v>
      </c>
      <c r="X385">
        <v>0.12720000000000001</v>
      </c>
      <c r="Y385">
        <v>8316856</v>
      </c>
      <c r="Z385">
        <v>7524.5</v>
      </c>
      <c r="AA385">
        <v>0.09</v>
      </c>
      <c r="AB385">
        <f t="shared" si="5"/>
        <v>-165373.05720000001</v>
      </c>
    </row>
    <row r="386" spans="1:28" x14ac:dyDescent="0.25">
      <c r="A386" s="1">
        <v>40930</v>
      </c>
      <c r="B386">
        <v>897191.94</v>
      </c>
      <c r="C386">
        <v>0</v>
      </c>
      <c r="D386">
        <v>0</v>
      </c>
      <c r="E386">
        <v>6534331.5</v>
      </c>
      <c r="F386">
        <v>5195310</v>
      </c>
      <c r="G386">
        <v>248584.89</v>
      </c>
      <c r="H386">
        <v>1862372.5</v>
      </c>
      <c r="I386">
        <v>0</v>
      </c>
      <c r="J386">
        <v>0</v>
      </c>
      <c r="K386">
        <v>1655.1420000000001</v>
      </c>
      <c r="L386">
        <v>0</v>
      </c>
      <c r="M386">
        <v>14739447</v>
      </c>
      <c r="N386">
        <v>6582079</v>
      </c>
      <c r="O386">
        <v>0</v>
      </c>
      <c r="P386">
        <v>19428.344000000001</v>
      </c>
      <c r="Q386">
        <v>4234853.5</v>
      </c>
      <c r="R386">
        <v>2184147.7999999998</v>
      </c>
      <c r="S386">
        <v>12584.465</v>
      </c>
      <c r="T386">
        <v>0</v>
      </c>
      <c r="U386">
        <v>738.41740000000004</v>
      </c>
      <c r="V386">
        <v>1129315.6000000001</v>
      </c>
      <c r="W386">
        <v>153143.10999999999</v>
      </c>
      <c r="X386">
        <v>0</v>
      </c>
      <c r="Y386">
        <v>14316290</v>
      </c>
      <c r="Z386">
        <v>423157</v>
      </c>
      <c r="AA386">
        <v>2.91</v>
      </c>
      <c r="AB386">
        <f t="shared" si="5"/>
        <v>-151487.96799999999</v>
      </c>
    </row>
    <row r="387" spans="1:28" x14ac:dyDescent="0.25">
      <c r="A387" s="1">
        <v>40931</v>
      </c>
      <c r="B387">
        <v>1186213.2</v>
      </c>
      <c r="C387">
        <v>0</v>
      </c>
      <c r="D387">
        <v>0</v>
      </c>
      <c r="E387">
        <v>6536198.5</v>
      </c>
      <c r="F387">
        <v>3634911.2</v>
      </c>
      <c r="G387">
        <v>224114.88</v>
      </c>
      <c r="H387">
        <v>2600263.5</v>
      </c>
      <c r="I387">
        <v>0</v>
      </c>
      <c r="J387">
        <v>0</v>
      </c>
      <c r="K387">
        <v>1663.0778</v>
      </c>
      <c r="L387">
        <v>0</v>
      </c>
      <c r="M387">
        <v>14183365</v>
      </c>
      <c r="N387">
        <v>5574387.5</v>
      </c>
      <c r="O387">
        <v>0</v>
      </c>
      <c r="P387">
        <v>19432.197</v>
      </c>
      <c r="Q387">
        <v>4237050.5</v>
      </c>
      <c r="R387">
        <v>2900931.8</v>
      </c>
      <c r="S387">
        <v>11826.436</v>
      </c>
      <c r="T387">
        <v>0</v>
      </c>
      <c r="U387">
        <v>461.01609999999999</v>
      </c>
      <c r="V387">
        <v>1136872.3999999999</v>
      </c>
      <c r="W387">
        <v>153242.48000000001</v>
      </c>
      <c r="X387">
        <v>0</v>
      </c>
      <c r="Y387">
        <v>14034203</v>
      </c>
      <c r="Z387">
        <v>149162</v>
      </c>
      <c r="AA387">
        <v>1.06</v>
      </c>
      <c r="AB387">
        <f t="shared" ref="AB387:AB450" si="6">K387-W387</f>
        <v>-151579.40220000001</v>
      </c>
    </row>
    <row r="388" spans="1:28" x14ac:dyDescent="0.25">
      <c r="A388" s="1">
        <v>40932</v>
      </c>
      <c r="B388">
        <v>598050.25</v>
      </c>
      <c r="C388">
        <v>0</v>
      </c>
      <c r="D388">
        <v>0</v>
      </c>
      <c r="E388">
        <v>6523175.5</v>
      </c>
      <c r="F388">
        <v>5963803</v>
      </c>
      <c r="G388">
        <v>234313.81</v>
      </c>
      <c r="H388">
        <v>3506027</v>
      </c>
      <c r="I388">
        <v>0</v>
      </c>
      <c r="J388">
        <v>0</v>
      </c>
      <c r="K388">
        <v>1726.4639999999999</v>
      </c>
      <c r="L388">
        <v>0</v>
      </c>
      <c r="M388">
        <v>16827096</v>
      </c>
      <c r="N388">
        <v>8862546</v>
      </c>
      <c r="O388">
        <v>0</v>
      </c>
      <c r="P388">
        <v>19434.506000000001</v>
      </c>
      <c r="Q388">
        <v>4243307.5</v>
      </c>
      <c r="R388">
        <v>2228180.7999999998</v>
      </c>
      <c r="S388">
        <v>13644.609</v>
      </c>
      <c r="T388">
        <v>0</v>
      </c>
      <c r="U388">
        <v>1164.8773000000001</v>
      </c>
      <c r="V388">
        <v>1164832.3999999999</v>
      </c>
      <c r="W388">
        <v>153403.47</v>
      </c>
      <c r="X388">
        <v>0</v>
      </c>
      <c r="Y388">
        <v>16686514</v>
      </c>
      <c r="Z388">
        <v>140582</v>
      </c>
      <c r="AA388">
        <v>0.84</v>
      </c>
      <c r="AB388">
        <f t="shared" si="6"/>
        <v>-151677.00599999999</v>
      </c>
    </row>
    <row r="389" spans="1:28" x14ac:dyDescent="0.25">
      <c r="A389" s="1">
        <v>40940</v>
      </c>
      <c r="B389">
        <v>853490.06</v>
      </c>
      <c r="C389">
        <v>0</v>
      </c>
      <c r="D389">
        <v>0</v>
      </c>
      <c r="E389">
        <v>6532589.5</v>
      </c>
      <c r="F389">
        <v>761877.3</v>
      </c>
      <c r="G389">
        <v>153764.92000000001</v>
      </c>
      <c r="H389">
        <v>1392912.6</v>
      </c>
      <c r="I389">
        <v>0</v>
      </c>
      <c r="J389">
        <v>0</v>
      </c>
      <c r="K389">
        <v>1494.354</v>
      </c>
      <c r="L389">
        <v>0</v>
      </c>
      <c r="M389">
        <v>9696129</v>
      </c>
      <c r="N389">
        <v>1066851.1000000001</v>
      </c>
      <c r="O389">
        <v>0</v>
      </c>
      <c r="P389">
        <v>19451.353999999999</v>
      </c>
      <c r="Q389">
        <v>4249781</v>
      </c>
      <c r="R389">
        <v>3014519.5</v>
      </c>
      <c r="S389">
        <v>25289.463</v>
      </c>
      <c r="T389">
        <v>0</v>
      </c>
      <c r="U389">
        <v>6632.7560000000003</v>
      </c>
      <c r="V389">
        <v>1162097.8999999999</v>
      </c>
      <c r="W389">
        <v>153336.62</v>
      </c>
      <c r="X389">
        <v>0</v>
      </c>
      <c r="Y389">
        <v>9697960</v>
      </c>
      <c r="Z389">
        <v>-1831</v>
      </c>
      <c r="AA389">
        <v>-0.02</v>
      </c>
      <c r="AB389">
        <f t="shared" si="6"/>
        <v>-151842.266</v>
      </c>
    </row>
    <row r="390" spans="1:28" x14ac:dyDescent="0.25">
      <c r="A390" s="1">
        <v>40969</v>
      </c>
      <c r="B390">
        <v>461589.34</v>
      </c>
      <c r="C390">
        <v>0</v>
      </c>
      <c r="D390">
        <v>0</v>
      </c>
      <c r="E390">
        <v>6534648</v>
      </c>
      <c r="F390">
        <v>1899092</v>
      </c>
      <c r="G390">
        <v>175589.33</v>
      </c>
      <c r="H390">
        <v>939615.5</v>
      </c>
      <c r="I390">
        <v>0</v>
      </c>
      <c r="J390">
        <v>0</v>
      </c>
      <c r="K390">
        <v>1520.5062</v>
      </c>
      <c r="L390">
        <v>0</v>
      </c>
      <c r="M390">
        <v>10012055</v>
      </c>
      <c r="N390">
        <v>1945503.4</v>
      </c>
      <c r="O390">
        <v>0</v>
      </c>
      <c r="P390">
        <v>19443.664000000001</v>
      </c>
      <c r="Q390">
        <v>4244866</v>
      </c>
      <c r="R390">
        <v>2465640.2000000002</v>
      </c>
      <c r="S390">
        <v>15665.909</v>
      </c>
      <c r="T390">
        <v>0</v>
      </c>
      <c r="U390">
        <v>786.1309</v>
      </c>
      <c r="V390">
        <v>1163995.2</v>
      </c>
      <c r="W390">
        <v>156333.79999999999</v>
      </c>
      <c r="X390">
        <v>0</v>
      </c>
      <c r="Y390">
        <v>10012234</v>
      </c>
      <c r="Z390">
        <v>-179</v>
      </c>
      <c r="AA390">
        <v>0</v>
      </c>
      <c r="AB390">
        <f t="shared" si="6"/>
        <v>-154813.29379999998</v>
      </c>
    </row>
    <row r="391" spans="1:28" x14ac:dyDescent="0.25">
      <c r="A391" s="1">
        <v>41000</v>
      </c>
      <c r="B391">
        <v>313322.7</v>
      </c>
      <c r="C391">
        <v>0</v>
      </c>
      <c r="D391">
        <v>0</v>
      </c>
      <c r="E391">
        <v>6507810</v>
      </c>
      <c r="F391">
        <v>3070354.8</v>
      </c>
      <c r="G391">
        <v>253744.17</v>
      </c>
      <c r="H391">
        <v>3695613.8</v>
      </c>
      <c r="I391">
        <v>0</v>
      </c>
      <c r="J391">
        <v>0</v>
      </c>
      <c r="K391">
        <v>1754.8896</v>
      </c>
      <c r="L391">
        <v>0</v>
      </c>
      <c r="M391">
        <v>13842600</v>
      </c>
      <c r="N391">
        <v>5195730.5</v>
      </c>
      <c r="O391">
        <v>0</v>
      </c>
      <c r="P391">
        <v>19452.576000000001</v>
      </c>
      <c r="Q391">
        <v>4279159</v>
      </c>
      <c r="R391">
        <v>2884820.8</v>
      </c>
      <c r="S391">
        <v>11908.759</v>
      </c>
      <c r="T391">
        <v>0</v>
      </c>
      <c r="U391">
        <v>1073.7261000000001</v>
      </c>
      <c r="V391">
        <v>1293226.6000000001</v>
      </c>
      <c r="W391">
        <v>148104.94</v>
      </c>
      <c r="X391">
        <v>0</v>
      </c>
      <c r="Y391">
        <v>13833478</v>
      </c>
      <c r="Z391">
        <v>9122</v>
      </c>
      <c r="AA391">
        <v>7.0000000000000007E-2</v>
      </c>
      <c r="AB391">
        <f t="shared" si="6"/>
        <v>-146350.05040000001</v>
      </c>
    </row>
    <row r="392" spans="1:28" x14ac:dyDescent="0.25">
      <c r="A392" s="1">
        <v>41030</v>
      </c>
      <c r="B392">
        <v>1176904.8999999999</v>
      </c>
      <c r="C392">
        <v>0</v>
      </c>
      <c r="D392">
        <v>0</v>
      </c>
      <c r="E392">
        <v>6522547.5</v>
      </c>
      <c r="F392">
        <v>517842.56</v>
      </c>
      <c r="G392">
        <v>178958.44</v>
      </c>
      <c r="H392">
        <v>1208265.8</v>
      </c>
      <c r="I392">
        <v>0</v>
      </c>
      <c r="J392">
        <v>0</v>
      </c>
      <c r="K392">
        <v>1498.8679999999999</v>
      </c>
      <c r="L392">
        <v>0</v>
      </c>
      <c r="M392">
        <v>9606018</v>
      </c>
      <c r="N392">
        <v>606979.5</v>
      </c>
      <c r="O392">
        <v>0</v>
      </c>
      <c r="P392">
        <v>23140.43</v>
      </c>
      <c r="Q392">
        <v>4267571</v>
      </c>
      <c r="R392">
        <v>3209854.8</v>
      </c>
      <c r="S392">
        <v>18293.373</v>
      </c>
      <c r="T392">
        <v>0</v>
      </c>
      <c r="U392">
        <v>80079.899999999994</v>
      </c>
      <c r="V392">
        <v>1246665.2</v>
      </c>
      <c r="W392">
        <v>150091.72</v>
      </c>
      <c r="X392">
        <v>0</v>
      </c>
      <c r="Y392">
        <v>9602677</v>
      </c>
      <c r="Z392">
        <v>3341</v>
      </c>
      <c r="AA392">
        <v>0.03</v>
      </c>
      <c r="AB392">
        <f t="shared" si="6"/>
        <v>-148592.85200000001</v>
      </c>
    </row>
    <row r="393" spans="1:28" x14ac:dyDescent="0.25">
      <c r="A393" s="1">
        <v>41061</v>
      </c>
      <c r="B393">
        <v>1600050.6</v>
      </c>
      <c r="C393">
        <v>0</v>
      </c>
      <c r="D393">
        <v>0</v>
      </c>
      <c r="E393">
        <v>6550844.5</v>
      </c>
      <c r="F393">
        <v>452758</v>
      </c>
      <c r="G393">
        <v>198610.67</v>
      </c>
      <c r="H393">
        <v>700627.8</v>
      </c>
      <c r="I393">
        <v>0</v>
      </c>
      <c r="J393">
        <v>0</v>
      </c>
      <c r="K393">
        <v>1448.0658000000001</v>
      </c>
      <c r="L393">
        <v>0</v>
      </c>
      <c r="M393">
        <v>9504340</v>
      </c>
      <c r="N393">
        <v>224239.86</v>
      </c>
      <c r="O393">
        <v>0</v>
      </c>
      <c r="P393">
        <v>32311.342000000001</v>
      </c>
      <c r="Q393">
        <v>4235418</v>
      </c>
      <c r="R393">
        <v>2798111.2</v>
      </c>
      <c r="S393">
        <v>13304.755999999999</v>
      </c>
      <c r="T393">
        <v>0</v>
      </c>
      <c r="U393">
        <v>716688.44</v>
      </c>
      <c r="V393">
        <v>1158323.1000000001</v>
      </c>
      <c r="W393">
        <v>227161.8</v>
      </c>
      <c r="X393">
        <v>110141.65</v>
      </c>
      <c r="Y393">
        <v>9515701</v>
      </c>
      <c r="Z393">
        <v>-11361</v>
      </c>
      <c r="AA393">
        <v>-0.12</v>
      </c>
      <c r="AB393">
        <f t="shared" si="6"/>
        <v>-225713.73419999998</v>
      </c>
    </row>
    <row r="394" spans="1:28" x14ac:dyDescent="0.25">
      <c r="A394" s="1">
        <v>41091</v>
      </c>
      <c r="B394">
        <v>1327108</v>
      </c>
      <c r="C394">
        <v>0</v>
      </c>
      <c r="D394">
        <v>0</v>
      </c>
      <c r="E394">
        <v>6561547.5</v>
      </c>
      <c r="F394">
        <v>460773.72</v>
      </c>
      <c r="G394">
        <v>188913.58</v>
      </c>
      <c r="H394">
        <v>570204.80000000005</v>
      </c>
      <c r="I394">
        <v>0</v>
      </c>
      <c r="J394">
        <v>0</v>
      </c>
      <c r="K394">
        <v>1426.4659999999999</v>
      </c>
      <c r="L394">
        <v>0</v>
      </c>
      <c r="M394">
        <v>9109974</v>
      </c>
      <c r="N394">
        <v>143420.38</v>
      </c>
      <c r="O394">
        <v>0</v>
      </c>
      <c r="P394">
        <v>40407.137000000002</v>
      </c>
      <c r="Q394">
        <v>4220461.5</v>
      </c>
      <c r="R394">
        <v>2623747.5</v>
      </c>
      <c r="S394">
        <v>11416.218000000001</v>
      </c>
      <c r="T394">
        <v>0</v>
      </c>
      <c r="U394">
        <v>625331.80000000005</v>
      </c>
      <c r="V394">
        <v>1097775.8</v>
      </c>
      <c r="W394">
        <v>227286</v>
      </c>
      <c r="X394">
        <v>130363.55</v>
      </c>
      <c r="Y394">
        <v>9120210</v>
      </c>
      <c r="Z394">
        <v>-10236</v>
      </c>
      <c r="AA394">
        <v>-0.11</v>
      </c>
      <c r="AB394">
        <f t="shared" si="6"/>
        <v>-225859.53400000001</v>
      </c>
    </row>
    <row r="395" spans="1:28" x14ac:dyDescent="0.25">
      <c r="A395" s="1">
        <v>41122</v>
      </c>
      <c r="B395">
        <v>1177419.6000000001</v>
      </c>
      <c r="C395">
        <v>0</v>
      </c>
      <c r="D395">
        <v>0</v>
      </c>
      <c r="E395">
        <v>6575464.5</v>
      </c>
      <c r="F395">
        <v>463089.25</v>
      </c>
      <c r="G395">
        <v>187113.5</v>
      </c>
      <c r="H395">
        <v>466301.7</v>
      </c>
      <c r="I395">
        <v>0</v>
      </c>
      <c r="J395">
        <v>0</v>
      </c>
      <c r="K395">
        <v>1424.0338999999999</v>
      </c>
      <c r="L395">
        <v>0</v>
      </c>
      <c r="M395">
        <v>8870812</v>
      </c>
      <c r="N395">
        <v>74319.695000000007</v>
      </c>
      <c r="O395">
        <v>0</v>
      </c>
      <c r="P395">
        <v>45540.625</v>
      </c>
      <c r="Q395">
        <v>4211628.5</v>
      </c>
      <c r="R395">
        <v>2527179.5</v>
      </c>
      <c r="S395">
        <v>11157.876</v>
      </c>
      <c r="T395">
        <v>0</v>
      </c>
      <c r="U395">
        <v>604843.43999999994</v>
      </c>
      <c r="V395">
        <v>1052562.6000000001</v>
      </c>
      <c r="W395">
        <v>254424.1</v>
      </c>
      <c r="X395">
        <v>115298.99</v>
      </c>
      <c r="Y395">
        <v>8896956</v>
      </c>
      <c r="Z395">
        <v>-26144</v>
      </c>
      <c r="AA395">
        <v>-0.28999999999999998</v>
      </c>
      <c r="AB395">
        <f t="shared" si="6"/>
        <v>-253000.0661</v>
      </c>
    </row>
    <row r="396" spans="1:28" x14ac:dyDescent="0.25">
      <c r="A396" s="1">
        <v>41153</v>
      </c>
      <c r="B396">
        <v>943163.5</v>
      </c>
      <c r="C396">
        <v>0</v>
      </c>
      <c r="D396">
        <v>0</v>
      </c>
      <c r="E396">
        <v>6568200</v>
      </c>
      <c r="F396">
        <v>455586.8</v>
      </c>
      <c r="G396">
        <v>180623.02</v>
      </c>
      <c r="H396">
        <v>416474.88</v>
      </c>
      <c r="I396">
        <v>0</v>
      </c>
      <c r="J396">
        <v>0</v>
      </c>
      <c r="K396">
        <v>1390.0352</v>
      </c>
      <c r="L396">
        <v>0</v>
      </c>
      <c r="M396">
        <v>8565438</v>
      </c>
      <c r="N396">
        <v>70732.91</v>
      </c>
      <c r="O396">
        <v>0</v>
      </c>
      <c r="P396">
        <v>45337.938000000002</v>
      </c>
      <c r="Q396">
        <v>4209791</v>
      </c>
      <c r="R396">
        <v>2476027.2000000002</v>
      </c>
      <c r="S396">
        <v>13932.008</v>
      </c>
      <c r="T396">
        <v>0</v>
      </c>
      <c r="U396">
        <v>385909.16</v>
      </c>
      <c r="V396">
        <v>1036235.4</v>
      </c>
      <c r="W396">
        <v>229982.72</v>
      </c>
      <c r="X396">
        <v>110926.9</v>
      </c>
      <c r="Y396">
        <v>8578875</v>
      </c>
      <c r="Z396">
        <v>-13437</v>
      </c>
      <c r="AA396">
        <v>-0.16</v>
      </c>
      <c r="AB396">
        <f t="shared" si="6"/>
        <v>-228592.68479999999</v>
      </c>
    </row>
    <row r="397" spans="1:28" x14ac:dyDescent="0.25">
      <c r="A397" s="1">
        <v>41183</v>
      </c>
      <c r="B397">
        <v>864151.4</v>
      </c>
      <c r="C397">
        <v>0</v>
      </c>
      <c r="D397">
        <v>0</v>
      </c>
      <c r="E397">
        <v>6566164.5</v>
      </c>
      <c r="F397">
        <v>450374.8</v>
      </c>
      <c r="G397">
        <v>177838.05</v>
      </c>
      <c r="H397">
        <v>384753.25</v>
      </c>
      <c r="I397">
        <v>0</v>
      </c>
      <c r="J397">
        <v>0</v>
      </c>
      <c r="K397">
        <v>1388.6322</v>
      </c>
      <c r="L397">
        <v>0</v>
      </c>
      <c r="M397">
        <v>8444671</v>
      </c>
      <c r="N397">
        <v>46822.25</v>
      </c>
      <c r="O397">
        <v>0</v>
      </c>
      <c r="P397">
        <v>40803.663999999997</v>
      </c>
      <c r="Q397">
        <v>4209426.5</v>
      </c>
      <c r="R397">
        <v>2448467.5</v>
      </c>
      <c r="S397">
        <v>16588.184000000001</v>
      </c>
      <c r="T397">
        <v>0</v>
      </c>
      <c r="U397">
        <v>339617.12</v>
      </c>
      <c r="V397">
        <v>1028361.6</v>
      </c>
      <c r="W397">
        <v>220859.14</v>
      </c>
      <c r="X397">
        <v>105365.09</v>
      </c>
      <c r="Y397">
        <v>8456311</v>
      </c>
      <c r="Z397">
        <v>-11640</v>
      </c>
      <c r="AA397">
        <v>-0.14000000000000001</v>
      </c>
      <c r="AB397">
        <f t="shared" si="6"/>
        <v>-219470.50780000002</v>
      </c>
    </row>
    <row r="398" spans="1:28" x14ac:dyDescent="0.25">
      <c r="A398" s="1">
        <v>41214</v>
      </c>
      <c r="B398">
        <v>612511.6</v>
      </c>
      <c r="C398">
        <v>0</v>
      </c>
      <c r="D398">
        <v>0</v>
      </c>
      <c r="E398">
        <v>6556546.5</v>
      </c>
      <c r="F398">
        <v>667857.30000000005</v>
      </c>
      <c r="G398">
        <v>178157.92</v>
      </c>
      <c r="H398">
        <v>382910.4</v>
      </c>
      <c r="I398">
        <v>0</v>
      </c>
      <c r="J398">
        <v>0</v>
      </c>
      <c r="K398">
        <v>1433.0590999999999</v>
      </c>
      <c r="L398">
        <v>0</v>
      </c>
      <c r="M398">
        <v>8399417</v>
      </c>
      <c r="N398">
        <v>385537.88</v>
      </c>
      <c r="O398">
        <v>0</v>
      </c>
      <c r="P398">
        <v>32372.690999999999</v>
      </c>
      <c r="Q398">
        <v>4215610.5</v>
      </c>
      <c r="R398">
        <v>2437463</v>
      </c>
      <c r="S398">
        <v>17602.780999999999</v>
      </c>
      <c r="T398">
        <v>0</v>
      </c>
      <c r="U398">
        <v>61287.29</v>
      </c>
      <c r="V398">
        <v>1039483.7</v>
      </c>
      <c r="W398">
        <v>215188.66</v>
      </c>
      <c r="X398">
        <v>1696.3468</v>
      </c>
      <c r="Y398">
        <v>8406243</v>
      </c>
      <c r="Z398">
        <v>-6826</v>
      </c>
      <c r="AA398">
        <v>-0.08</v>
      </c>
      <c r="AB398">
        <f t="shared" si="6"/>
        <v>-213755.60089999999</v>
      </c>
    </row>
    <row r="399" spans="1:28" x14ac:dyDescent="0.25">
      <c r="A399" s="1">
        <v>41243</v>
      </c>
      <c r="B399">
        <v>525779.75</v>
      </c>
      <c r="C399">
        <v>0</v>
      </c>
      <c r="D399">
        <v>0</v>
      </c>
      <c r="E399">
        <v>6532294.5</v>
      </c>
      <c r="F399">
        <v>5307802.5</v>
      </c>
      <c r="G399">
        <v>289080</v>
      </c>
      <c r="H399">
        <v>1623638.9</v>
      </c>
      <c r="I399">
        <v>0</v>
      </c>
      <c r="J399">
        <v>0</v>
      </c>
      <c r="K399">
        <v>1749.0829000000001</v>
      </c>
      <c r="L399">
        <v>0</v>
      </c>
      <c r="M399">
        <v>14280344</v>
      </c>
      <c r="N399">
        <v>6564337.5</v>
      </c>
      <c r="O399">
        <v>0</v>
      </c>
      <c r="P399">
        <v>22451.021000000001</v>
      </c>
      <c r="Q399">
        <v>4239225</v>
      </c>
      <c r="R399">
        <v>2144063.5</v>
      </c>
      <c r="S399">
        <v>10976.222</v>
      </c>
      <c r="T399">
        <v>0</v>
      </c>
      <c r="U399">
        <v>1093.6732</v>
      </c>
      <c r="V399">
        <v>1093787.8</v>
      </c>
      <c r="W399">
        <v>152448.84</v>
      </c>
      <c r="X399">
        <v>0</v>
      </c>
      <c r="Y399">
        <v>14228385</v>
      </c>
      <c r="Z399">
        <v>51959</v>
      </c>
      <c r="AA399">
        <v>0.36</v>
      </c>
      <c r="AB399">
        <f t="shared" si="6"/>
        <v>-150699.75709999999</v>
      </c>
    </row>
    <row r="400" spans="1:28" x14ac:dyDescent="0.25">
      <c r="A400" s="1">
        <v>41244</v>
      </c>
      <c r="B400">
        <v>771880.56</v>
      </c>
      <c r="C400">
        <v>0</v>
      </c>
      <c r="D400">
        <v>0</v>
      </c>
      <c r="E400">
        <v>6516029</v>
      </c>
      <c r="F400">
        <v>9461781</v>
      </c>
      <c r="G400">
        <v>360263.66</v>
      </c>
      <c r="H400">
        <v>3902254.2</v>
      </c>
      <c r="I400">
        <v>0</v>
      </c>
      <c r="J400">
        <v>0</v>
      </c>
      <c r="K400">
        <v>1999.8284000000001</v>
      </c>
      <c r="L400">
        <v>0</v>
      </c>
      <c r="M400">
        <v>21014208</v>
      </c>
      <c r="N400">
        <v>12988287</v>
      </c>
      <c r="O400">
        <v>0</v>
      </c>
      <c r="P400">
        <v>22457.101999999999</v>
      </c>
      <c r="Q400">
        <v>4249582.5</v>
      </c>
      <c r="R400">
        <v>1916862.4</v>
      </c>
      <c r="S400">
        <v>6281.6710000000003</v>
      </c>
      <c r="T400">
        <v>0</v>
      </c>
      <c r="U400">
        <v>1229.7819999999999</v>
      </c>
      <c r="V400">
        <v>1165374.3999999999</v>
      </c>
      <c r="W400">
        <v>152851.23000000001</v>
      </c>
      <c r="X400">
        <v>0</v>
      </c>
      <c r="Y400">
        <v>20502926</v>
      </c>
      <c r="Z400">
        <v>511282</v>
      </c>
      <c r="AA400">
        <v>2.46</v>
      </c>
      <c r="AB400">
        <f t="shared" si="6"/>
        <v>-150851.40160000001</v>
      </c>
    </row>
    <row r="401" spans="1:28" x14ac:dyDescent="0.25">
      <c r="A401" s="1">
        <v>41245</v>
      </c>
      <c r="B401">
        <v>1202439.5</v>
      </c>
      <c r="C401">
        <v>0</v>
      </c>
      <c r="D401">
        <v>0</v>
      </c>
      <c r="E401">
        <v>6515409</v>
      </c>
      <c r="F401">
        <v>3697180.8</v>
      </c>
      <c r="G401">
        <v>247352.62</v>
      </c>
      <c r="H401">
        <v>4639043</v>
      </c>
      <c r="I401">
        <v>0</v>
      </c>
      <c r="J401">
        <v>0</v>
      </c>
      <c r="K401">
        <v>1813.0961</v>
      </c>
      <c r="L401">
        <v>0</v>
      </c>
      <c r="M401">
        <v>16303238</v>
      </c>
      <c r="N401">
        <v>7578505.5</v>
      </c>
      <c r="O401">
        <v>0</v>
      </c>
      <c r="P401">
        <v>18833.116999999998</v>
      </c>
      <c r="Q401">
        <v>4260735</v>
      </c>
      <c r="R401">
        <v>3098811.8</v>
      </c>
      <c r="S401">
        <v>15251.795</v>
      </c>
      <c r="T401">
        <v>0</v>
      </c>
      <c r="U401">
        <v>2872.2152999999998</v>
      </c>
      <c r="V401">
        <v>1147665.3999999999</v>
      </c>
      <c r="W401">
        <v>146598.19</v>
      </c>
      <c r="X401">
        <v>0</v>
      </c>
      <c r="Y401">
        <v>16269273</v>
      </c>
      <c r="Z401">
        <v>33965</v>
      </c>
      <c r="AA401">
        <v>0.21</v>
      </c>
      <c r="AB401">
        <f t="shared" si="6"/>
        <v>-144785.09390000001</v>
      </c>
    </row>
    <row r="402" spans="1:28" x14ac:dyDescent="0.25">
      <c r="A402" s="1">
        <v>41246</v>
      </c>
      <c r="B402">
        <v>521437.3</v>
      </c>
      <c r="C402">
        <v>0</v>
      </c>
      <c r="D402">
        <v>0</v>
      </c>
      <c r="E402">
        <v>6500724</v>
      </c>
      <c r="F402">
        <v>9245999</v>
      </c>
      <c r="G402">
        <v>372250.16</v>
      </c>
      <c r="H402">
        <v>6226468.5</v>
      </c>
      <c r="I402">
        <v>0</v>
      </c>
      <c r="J402">
        <v>0</v>
      </c>
      <c r="K402">
        <v>2283.1466999999998</v>
      </c>
      <c r="L402">
        <v>0</v>
      </c>
      <c r="M402">
        <v>22869162</v>
      </c>
      <c r="N402">
        <v>14785114</v>
      </c>
      <c r="O402">
        <v>0</v>
      </c>
      <c r="P402">
        <v>18840.708999999999</v>
      </c>
      <c r="Q402">
        <v>4271879.5</v>
      </c>
      <c r="R402">
        <v>2164900.5</v>
      </c>
      <c r="S402">
        <v>2651.4137999999998</v>
      </c>
      <c r="T402">
        <v>0</v>
      </c>
      <c r="U402">
        <v>2767.7266</v>
      </c>
      <c r="V402">
        <v>1240807.6000000001</v>
      </c>
      <c r="W402">
        <v>147244.06</v>
      </c>
      <c r="X402">
        <v>0</v>
      </c>
      <c r="Y402">
        <v>22634206</v>
      </c>
      <c r="Z402">
        <v>234956</v>
      </c>
      <c r="AA402">
        <v>1.03</v>
      </c>
      <c r="AB402">
        <f t="shared" si="6"/>
        <v>-144960.91329999999</v>
      </c>
    </row>
    <row r="403" spans="1:28" x14ac:dyDescent="0.25">
      <c r="A403" s="1">
        <v>41249</v>
      </c>
      <c r="B403">
        <v>466918</v>
      </c>
      <c r="C403">
        <v>0</v>
      </c>
      <c r="D403">
        <v>0</v>
      </c>
      <c r="E403">
        <v>6501849.5</v>
      </c>
      <c r="F403">
        <v>4013199.8</v>
      </c>
      <c r="G403">
        <v>245080.44</v>
      </c>
      <c r="H403">
        <v>4788115.5</v>
      </c>
      <c r="I403">
        <v>0</v>
      </c>
      <c r="J403">
        <v>0</v>
      </c>
      <c r="K403">
        <v>1736.36</v>
      </c>
      <c r="L403">
        <v>0</v>
      </c>
      <c r="M403">
        <v>16016898</v>
      </c>
      <c r="N403">
        <v>7736177</v>
      </c>
      <c r="O403">
        <v>0</v>
      </c>
      <c r="P403">
        <v>18862.553</v>
      </c>
      <c r="Q403">
        <v>4286184.5</v>
      </c>
      <c r="R403">
        <v>2584866.5</v>
      </c>
      <c r="S403">
        <v>30962.451000000001</v>
      </c>
      <c r="T403">
        <v>0</v>
      </c>
      <c r="U403">
        <v>2343.1704</v>
      </c>
      <c r="V403">
        <v>1192380.8999999999</v>
      </c>
      <c r="W403">
        <v>147102.01999999999</v>
      </c>
      <c r="X403">
        <v>0</v>
      </c>
      <c r="Y403">
        <v>15998878</v>
      </c>
      <c r="Z403">
        <v>18020</v>
      </c>
      <c r="AA403">
        <v>0.11</v>
      </c>
      <c r="AB403">
        <f t="shared" si="6"/>
        <v>-145365.66</v>
      </c>
    </row>
    <row r="404" spans="1:28" x14ac:dyDescent="0.25">
      <c r="A404" s="1">
        <v>41266</v>
      </c>
      <c r="B404">
        <v>600028</v>
      </c>
      <c r="C404">
        <v>0</v>
      </c>
      <c r="D404">
        <v>0</v>
      </c>
      <c r="E404">
        <v>6494476</v>
      </c>
      <c r="F404">
        <v>4166878.5</v>
      </c>
      <c r="G404">
        <v>296979.46999999997</v>
      </c>
      <c r="H404">
        <v>4725975.5</v>
      </c>
      <c r="I404">
        <v>0</v>
      </c>
      <c r="J404">
        <v>0</v>
      </c>
      <c r="K404">
        <v>1792.8259</v>
      </c>
      <c r="L404">
        <v>0</v>
      </c>
      <c r="M404">
        <v>16286129</v>
      </c>
      <c r="N404">
        <v>7395345.5</v>
      </c>
      <c r="O404">
        <v>0</v>
      </c>
      <c r="P404">
        <v>19022.18</v>
      </c>
      <c r="Q404">
        <v>4294545.5</v>
      </c>
      <c r="R404">
        <v>3122488.2</v>
      </c>
      <c r="S404">
        <v>13225.901</v>
      </c>
      <c r="T404">
        <v>0</v>
      </c>
      <c r="U404">
        <v>903.00909999999999</v>
      </c>
      <c r="V404">
        <v>1262577.3999999999</v>
      </c>
      <c r="W404">
        <v>147359.35999999999</v>
      </c>
      <c r="X404">
        <v>0</v>
      </c>
      <c r="Y404">
        <v>16255466</v>
      </c>
      <c r="Z404">
        <v>30663</v>
      </c>
      <c r="AA404">
        <v>0.19</v>
      </c>
      <c r="AB404">
        <f t="shared" si="6"/>
        <v>-145566.53409999999</v>
      </c>
    </row>
    <row r="405" spans="1:28" x14ac:dyDescent="0.25">
      <c r="A405" s="1">
        <v>41275</v>
      </c>
      <c r="B405">
        <v>1157297.8</v>
      </c>
      <c r="C405">
        <v>0</v>
      </c>
      <c r="D405">
        <v>0</v>
      </c>
      <c r="E405">
        <v>6486951</v>
      </c>
      <c r="F405">
        <v>1270372.2</v>
      </c>
      <c r="G405">
        <v>180081.27</v>
      </c>
      <c r="H405">
        <v>4083645.2</v>
      </c>
      <c r="I405">
        <v>0</v>
      </c>
      <c r="J405">
        <v>0</v>
      </c>
      <c r="K405">
        <v>1697.6404</v>
      </c>
      <c r="L405">
        <v>0</v>
      </c>
      <c r="M405">
        <v>13180045</v>
      </c>
      <c r="N405">
        <v>3375981.8</v>
      </c>
      <c r="O405">
        <v>0</v>
      </c>
      <c r="P405">
        <v>19069.309000000001</v>
      </c>
      <c r="Q405">
        <v>4320104</v>
      </c>
      <c r="R405">
        <v>3912723.5</v>
      </c>
      <c r="S405">
        <v>34086.9</v>
      </c>
      <c r="T405">
        <v>0</v>
      </c>
      <c r="U405">
        <v>4751.9184999999998</v>
      </c>
      <c r="V405">
        <v>1336750.2</v>
      </c>
      <c r="W405">
        <v>147201.70000000001</v>
      </c>
      <c r="X405">
        <v>0</v>
      </c>
      <c r="Y405">
        <v>13150669</v>
      </c>
      <c r="Z405">
        <v>29376</v>
      </c>
      <c r="AA405">
        <v>0.22</v>
      </c>
      <c r="AB405">
        <f t="shared" si="6"/>
        <v>-145504.05960000001</v>
      </c>
    </row>
    <row r="406" spans="1:28" x14ac:dyDescent="0.25">
      <c r="A406" s="1">
        <v>41306</v>
      </c>
      <c r="B406">
        <v>1012615.44</v>
      </c>
      <c r="C406">
        <v>0</v>
      </c>
      <c r="D406">
        <v>0</v>
      </c>
      <c r="E406">
        <v>6520107.5</v>
      </c>
      <c r="F406">
        <v>565288.93999999994</v>
      </c>
      <c r="G406">
        <v>173948</v>
      </c>
      <c r="H406">
        <v>1315356.8999999999</v>
      </c>
      <c r="I406">
        <v>0</v>
      </c>
      <c r="J406">
        <v>0</v>
      </c>
      <c r="K406">
        <v>1517.1242999999999</v>
      </c>
      <c r="L406">
        <v>0</v>
      </c>
      <c r="M406">
        <v>9588834</v>
      </c>
      <c r="N406">
        <v>627038.1</v>
      </c>
      <c r="O406">
        <v>0</v>
      </c>
      <c r="P406">
        <v>19124.548999999999</v>
      </c>
      <c r="Q406">
        <v>4274338.5</v>
      </c>
      <c r="R406">
        <v>3202758.8</v>
      </c>
      <c r="S406">
        <v>23979.092000000001</v>
      </c>
      <c r="T406">
        <v>0</v>
      </c>
      <c r="U406">
        <v>11152.771000000001</v>
      </c>
      <c r="V406">
        <v>1263400.3999999999</v>
      </c>
      <c r="W406">
        <v>162330.73000000001</v>
      </c>
      <c r="X406">
        <v>0</v>
      </c>
      <c r="Y406">
        <v>9584123</v>
      </c>
      <c r="Z406">
        <v>4711</v>
      </c>
      <c r="AA406">
        <v>0.05</v>
      </c>
      <c r="AB406">
        <f t="shared" si="6"/>
        <v>-160813.60570000001</v>
      </c>
    </row>
    <row r="407" spans="1:28" x14ac:dyDescent="0.25">
      <c r="A407" s="1">
        <v>41334</v>
      </c>
      <c r="B407">
        <v>930701.5</v>
      </c>
      <c r="C407">
        <v>0</v>
      </c>
      <c r="D407">
        <v>0</v>
      </c>
      <c r="E407">
        <v>6527037.5</v>
      </c>
      <c r="F407">
        <v>460160.53</v>
      </c>
      <c r="G407">
        <v>164661.19</v>
      </c>
      <c r="H407">
        <v>865416.94</v>
      </c>
      <c r="I407">
        <v>0</v>
      </c>
      <c r="J407">
        <v>0</v>
      </c>
      <c r="K407">
        <v>1481.3909000000001</v>
      </c>
      <c r="L407">
        <v>0</v>
      </c>
      <c r="M407">
        <v>8949458</v>
      </c>
      <c r="N407">
        <v>330479.09999999998</v>
      </c>
      <c r="O407">
        <v>0</v>
      </c>
      <c r="P407">
        <v>19162.516</v>
      </c>
      <c r="Q407">
        <v>4257808</v>
      </c>
      <c r="R407">
        <v>2907323</v>
      </c>
      <c r="S407">
        <v>21406.824000000001</v>
      </c>
      <c r="T407">
        <v>0</v>
      </c>
      <c r="U407">
        <v>51045.18</v>
      </c>
      <c r="V407">
        <v>1204229.3999999999</v>
      </c>
      <c r="W407">
        <v>155247.10999999999</v>
      </c>
      <c r="X407">
        <v>0</v>
      </c>
      <c r="Y407">
        <v>8946701</v>
      </c>
      <c r="Z407">
        <v>2757</v>
      </c>
      <c r="AA407">
        <v>0.03</v>
      </c>
      <c r="AB407">
        <f t="shared" si="6"/>
        <v>-153765.71909999999</v>
      </c>
    </row>
    <row r="408" spans="1:28" x14ac:dyDescent="0.25">
      <c r="A408" s="1">
        <v>41365</v>
      </c>
      <c r="B408">
        <v>670828.1</v>
      </c>
      <c r="C408">
        <v>0</v>
      </c>
      <c r="D408">
        <v>0</v>
      </c>
      <c r="E408">
        <v>6533458.5</v>
      </c>
      <c r="F408">
        <v>680679.75</v>
      </c>
      <c r="G408">
        <v>164326.56</v>
      </c>
      <c r="H408">
        <v>754164.1</v>
      </c>
      <c r="I408">
        <v>0</v>
      </c>
      <c r="J408">
        <v>0</v>
      </c>
      <c r="K408">
        <v>1477.4211</v>
      </c>
      <c r="L408">
        <v>0</v>
      </c>
      <c r="M408">
        <v>8804934</v>
      </c>
      <c r="N408">
        <v>427649.47</v>
      </c>
      <c r="O408">
        <v>0</v>
      </c>
      <c r="P408">
        <v>19177.388999999999</v>
      </c>
      <c r="Q408">
        <v>4249974</v>
      </c>
      <c r="R408">
        <v>2708071.8</v>
      </c>
      <c r="S408">
        <v>18921.47</v>
      </c>
      <c r="T408">
        <v>0</v>
      </c>
      <c r="U408">
        <v>49187.11</v>
      </c>
      <c r="V408">
        <v>1167813.8</v>
      </c>
      <c r="W408">
        <v>158718.31</v>
      </c>
      <c r="X408">
        <v>0</v>
      </c>
      <c r="Y408">
        <v>8799513</v>
      </c>
      <c r="Z408">
        <v>5421</v>
      </c>
      <c r="AA408">
        <v>0.06</v>
      </c>
      <c r="AB408">
        <f t="shared" si="6"/>
        <v>-157240.88889999999</v>
      </c>
    </row>
    <row r="409" spans="1:28" x14ac:dyDescent="0.25">
      <c r="A409" s="1">
        <v>41395</v>
      </c>
      <c r="B409">
        <v>1147282.1000000001</v>
      </c>
      <c r="C409">
        <v>0</v>
      </c>
      <c r="D409">
        <v>0</v>
      </c>
      <c r="E409">
        <v>6546801.5</v>
      </c>
      <c r="F409">
        <v>449933.47</v>
      </c>
      <c r="G409">
        <v>181829.4</v>
      </c>
      <c r="H409">
        <v>618148.25</v>
      </c>
      <c r="I409">
        <v>0</v>
      </c>
      <c r="J409">
        <v>0</v>
      </c>
      <c r="K409">
        <v>1440.9102</v>
      </c>
      <c r="L409">
        <v>0</v>
      </c>
      <c r="M409">
        <v>8945436</v>
      </c>
      <c r="N409">
        <v>134302.62</v>
      </c>
      <c r="O409">
        <v>0</v>
      </c>
      <c r="P409">
        <v>22972.615000000002</v>
      </c>
      <c r="Q409">
        <v>4236478</v>
      </c>
      <c r="R409">
        <v>2685715.8</v>
      </c>
      <c r="S409">
        <v>18607.916000000001</v>
      </c>
      <c r="T409">
        <v>0</v>
      </c>
      <c r="U409">
        <v>512923.84</v>
      </c>
      <c r="V409">
        <v>1131934.1000000001</v>
      </c>
      <c r="W409">
        <v>202402.22</v>
      </c>
      <c r="X409">
        <v>926.21339999999998</v>
      </c>
      <c r="Y409">
        <v>8946263</v>
      </c>
      <c r="Z409">
        <v>-827</v>
      </c>
      <c r="AA409">
        <v>-0.01</v>
      </c>
      <c r="AB409">
        <f t="shared" si="6"/>
        <v>-200961.30979999999</v>
      </c>
    </row>
    <row r="410" spans="1:28" x14ac:dyDescent="0.25">
      <c r="A410" s="1">
        <v>41426</v>
      </c>
      <c r="B410">
        <v>1244580.3999999999</v>
      </c>
      <c r="C410">
        <v>0</v>
      </c>
      <c r="D410">
        <v>0</v>
      </c>
      <c r="E410">
        <v>6555602</v>
      </c>
      <c r="F410">
        <v>451911.88</v>
      </c>
      <c r="G410">
        <v>181838.56</v>
      </c>
      <c r="H410">
        <v>539584.25</v>
      </c>
      <c r="I410">
        <v>0</v>
      </c>
      <c r="J410">
        <v>0</v>
      </c>
      <c r="K410">
        <v>1400.4788000000001</v>
      </c>
      <c r="L410">
        <v>0</v>
      </c>
      <c r="M410">
        <v>8974917</v>
      </c>
      <c r="N410">
        <v>109667.95</v>
      </c>
      <c r="O410">
        <v>0</v>
      </c>
      <c r="P410">
        <v>32268.984</v>
      </c>
      <c r="Q410">
        <v>4222240</v>
      </c>
      <c r="R410">
        <v>2573755</v>
      </c>
      <c r="S410">
        <v>14698.316000000001</v>
      </c>
      <c r="T410">
        <v>0</v>
      </c>
      <c r="U410">
        <v>596887.56000000006</v>
      </c>
      <c r="V410">
        <v>1087324.1000000001</v>
      </c>
      <c r="W410">
        <v>220558.97</v>
      </c>
      <c r="X410">
        <v>121212.61</v>
      </c>
      <c r="Y410">
        <v>8978614</v>
      </c>
      <c r="Z410">
        <v>-3697</v>
      </c>
      <c r="AA410">
        <v>-0.04</v>
      </c>
      <c r="AB410">
        <f t="shared" si="6"/>
        <v>-219158.49119999999</v>
      </c>
    </row>
    <row r="411" spans="1:28" x14ac:dyDescent="0.25">
      <c r="A411" s="1">
        <v>41456</v>
      </c>
      <c r="B411">
        <v>989564.44</v>
      </c>
      <c r="C411">
        <v>0</v>
      </c>
      <c r="D411">
        <v>0</v>
      </c>
      <c r="E411">
        <v>6559116</v>
      </c>
      <c r="F411">
        <v>474329.25</v>
      </c>
      <c r="G411">
        <v>171986.7</v>
      </c>
      <c r="H411">
        <v>489791.88</v>
      </c>
      <c r="I411">
        <v>0</v>
      </c>
      <c r="J411">
        <v>0</v>
      </c>
      <c r="K411">
        <v>1400.6412</v>
      </c>
      <c r="L411">
        <v>0</v>
      </c>
      <c r="M411">
        <v>8686189</v>
      </c>
      <c r="N411">
        <v>115005.1</v>
      </c>
      <c r="O411">
        <v>0</v>
      </c>
      <c r="P411">
        <v>40342.097999999998</v>
      </c>
      <c r="Q411">
        <v>4216645</v>
      </c>
      <c r="R411">
        <v>2562097.5</v>
      </c>
      <c r="S411">
        <v>14914.300999999999</v>
      </c>
      <c r="T411">
        <v>0</v>
      </c>
      <c r="U411">
        <v>383985.25</v>
      </c>
      <c r="V411">
        <v>1057971.8</v>
      </c>
      <c r="W411">
        <v>229744.83</v>
      </c>
      <c r="X411">
        <v>74495.83</v>
      </c>
      <c r="Y411">
        <v>8695202</v>
      </c>
      <c r="Z411">
        <v>-9013</v>
      </c>
      <c r="AA411">
        <v>-0.1</v>
      </c>
      <c r="AB411">
        <f t="shared" si="6"/>
        <v>-228344.18879999997</v>
      </c>
    </row>
    <row r="412" spans="1:28" x14ac:dyDescent="0.25">
      <c r="A412" s="1">
        <v>41487</v>
      </c>
      <c r="B412">
        <v>918942.75</v>
      </c>
      <c r="C412">
        <v>0</v>
      </c>
      <c r="D412">
        <v>0</v>
      </c>
      <c r="E412">
        <v>6569224</v>
      </c>
      <c r="F412">
        <v>435138.94</v>
      </c>
      <c r="G412">
        <v>180590.69</v>
      </c>
      <c r="H412">
        <v>438644.47</v>
      </c>
      <c r="I412">
        <v>0</v>
      </c>
      <c r="J412">
        <v>0</v>
      </c>
      <c r="K412">
        <v>1384.8217</v>
      </c>
      <c r="L412">
        <v>0</v>
      </c>
      <c r="M412">
        <v>8543926</v>
      </c>
      <c r="N412">
        <v>63524.894999999997</v>
      </c>
      <c r="O412">
        <v>0</v>
      </c>
      <c r="P412">
        <v>45247.934000000001</v>
      </c>
      <c r="Q412">
        <v>4208647</v>
      </c>
      <c r="R412">
        <v>2429435.5</v>
      </c>
      <c r="S412">
        <v>14192.05</v>
      </c>
      <c r="T412">
        <v>0</v>
      </c>
      <c r="U412">
        <v>408642.12</v>
      </c>
      <c r="V412">
        <v>1028964.2</v>
      </c>
      <c r="W412">
        <v>256435.81</v>
      </c>
      <c r="X412">
        <v>109842.484</v>
      </c>
      <c r="Y412">
        <v>8564931</v>
      </c>
      <c r="Z412">
        <v>-21005</v>
      </c>
      <c r="AA412">
        <v>-0.25</v>
      </c>
      <c r="AB412">
        <f t="shared" si="6"/>
        <v>-255050.9883</v>
      </c>
    </row>
    <row r="413" spans="1:28" x14ac:dyDescent="0.25">
      <c r="A413" s="1">
        <v>41518</v>
      </c>
      <c r="B413">
        <v>855454.94</v>
      </c>
      <c r="C413">
        <v>0</v>
      </c>
      <c r="D413">
        <v>0</v>
      </c>
      <c r="E413">
        <v>6565861.5</v>
      </c>
      <c r="F413">
        <v>438807.2</v>
      </c>
      <c r="G413">
        <v>176819.05</v>
      </c>
      <c r="H413">
        <v>414356.2</v>
      </c>
      <c r="I413">
        <v>0</v>
      </c>
      <c r="J413">
        <v>0</v>
      </c>
      <c r="K413">
        <v>1386.5894000000001</v>
      </c>
      <c r="L413">
        <v>0</v>
      </c>
      <c r="M413">
        <v>8452686</v>
      </c>
      <c r="N413">
        <v>54671.957000000002</v>
      </c>
      <c r="O413">
        <v>0</v>
      </c>
      <c r="P413">
        <v>45214.703000000001</v>
      </c>
      <c r="Q413">
        <v>4205653.5</v>
      </c>
      <c r="R413">
        <v>2385219.7999999998</v>
      </c>
      <c r="S413">
        <v>14788.949000000001</v>
      </c>
      <c r="T413">
        <v>0</v>
      </c>
      <c r="U413">
        <v>411119.8</v>
      </c>
      <c r="V413">
        <v>1012788.56</v>
      </c>
      <c r="W413">
        <v>219581.45</v>
      </c>
      <c r="X413">
        <v>108693.9</v>
      </c>
      <c r="Y413">
        <v>8457733</v>
      </c>
      <c r="Z413">
        <v>-5047</v>
      </c>
      <c r="AA413">
        <v>-0.06</v>
      </c>
      <c r="AB413">
        <f t="shared" si="6"/>
        <v>-218194.86060000001</v>
      </c>
    </row>
    <row r="414" spans="1:28" x14ac:dyDescent="0.25">
      <c r="A414" s="1">
        <v>41524</v>
      </c>
      <c r="B414">
        <v>830732.44</v>
      </c>
      <c r="C414">
        <v>0</v>
      </c>
      <c r="D414">
        <v>0</v>
      </c>
      <c r="E414">
        <v>6566383.5</v>
      </c>
      <c r="F414">
        <v>440738.22</v>
      </c>
      <c r="G414">
        <v>177269.83</v>
      </c>
      <c r="H414">
        <v>408818.34</v>
      </c>
      <c r="I414">
        <v>0</v>
      </c>
      <c r="J414">
        <v>0</v>
      </c>
      <c r="K414">
        <v>1381.2755999999999</v>
      </c>
      <c r="L414">
        <v>0</v>
      </c>
      <c r="M414">
        <v>8425323</v>
      </c>
      <c r="N414">
        <v>60938.887000000002</v>
      </c>
      <c r="O414">
        <v>0</v>
      </c>
      <c r="P414">
        <v>40873.4</v>
      </c>
      <c r="Q414">
        <v>4204972</v>
      </c>
      <c r="R414">
        <v>2377248.5</v>
      </c>
      <c r="S414">
        <v>14994.245999999999</v>
      </c>
      <c r="T414">
        <v>0</v>
      </c>
      <c r="U414">
        <v>389138.62</v>
      </c>
      <c r="V414">
        <v>1011900.5</v>
      </c>
      <c r="W414">
        <v>220305.8</v>
      </c>
      <c r="X414">
        <v>108251.95</v>
      </c>
      <c r="Y414">
        <v>8428624</v>
      </c>
      <c r="Z414">
        <v>-3301</v>
      </c>
      <c r="AA414">
        <v>-0.04</v>
      </c>
      <c r="AB414">
        <f t="shared" si="6"/>
        <v>-218924.52439999999</v>
      </c>
    </row>
    <row r="415" spans="1:28" x14ac:dyDescent="0.25">
      <c r="A415" s="1">
        <v>41548</v>
      </c>
      <c r="B415">
        <v>621855.75</v>
      </c>
      <c r="C415">
        <v>0</v>
      </c>
      <c r="D415">
        <v>0</v>
      </c>
      <c r="E415">
        <v>6560949.5</v>
      </c>
      <c r="F415">
        <v>609346.75</v>
      </c>
      <c r="G415">
        <v>180752.92</v>
      </c>
      <c r="H415">
        <v>401044.6</v>
      </c>
      <c r="I415">
        <v>0</v>
      </c>
      <c r="J415">
        <v>0</v>
      </c>
      <c r="K415">
        <v>1377.896</v>
      </c>
      <c r="L415">
        <v>0</v>
      </c>
      <c r="M415">
        <v>8375327.5</v>
      </c>
      <c r="N415">
        <v>365744.25</v>
      </c>
      <c r="O415">
        <v>0</v>
      </c>
      <c r="P415">
        <v>40836.879999999997</v>
      </c>
      <c r="Q415">
        <v>4206616</v>
      </c>
      <c r="R415">
        <v>2322366.5</v>
      </c>
      <c r="S415">
        <v>14581.481</v>
      </c>
      <c r="T415">
        <v>0</v>
      </c>
      <c r="U415">
        <v>114032.164</v>
      </c>
      <c r="V415">
        <v>1018077.8</v>
      </c>
      <c r="W415">
        <v>220274.38</v>
      </c>
      <c r="X415">
        <v>71666.19</v>
      </c>
      <c r="Y415">
        <v>8374195.5</v>
      </c>
      <c r="Z415">
        <v>1132</v>
      </c>
      <c r="AA415">
        <v>0.01</v>
      </c>
      <c r="AB415">
        <f t="shared" si="6"/>
        <v>-218896.484</v>
      </c>
    </row>
    <row r="416" spans="1:28" x14ac:dyDescent="0.25">
      <c r="A416" s="1">
        <v>41579</v>
      </c>
      <c r="B416">
        <v>630079.1</v>
      </c>
      <c r="C416">
        <v>0</v>
      </c>
      <c r="D416">
        <v>0</v>
      </c>
      <c r="E416">
        <v>6558444</v>
      </c>
      <c r="F416">
        <v>426301.72</v>
      </c>
      <c r="G416">
        <v>176400.39</v>
      </c>
      <c r="H416">
        <v>367798.66</v>
      </c>
      <c r="I416">
        <v>0</v>
      </c>
      <c r="J416">
        <v>0</v>
      </c>
      <c r="K416">
        <v>1378.0835999999999</v>
      </c>
      <c r="L416">
        <v>0</v>
      </c>
      <c r="M416">
        <v>8160401.5</v>
      </c>
      <c r="N416">
        <v>88330.44</v>
      </c>
      <c r="O416">
        <v>0</v>
      </c>
      <c r="P416">
        <v>32437.353999999999</v>
      </c>
      <c r="Q416">
        <v>4209168</v>
      </c>
      <c r="R416">
        <v>2386487.5</v>
      </c>
      <c r="S416">
        <v>15801.138999999999</v>
      </c>
      <c r="T416">
        <v>0</v>
      </c>
      <c r="U416">
        <v>198396.3</v>
      </c>
      <c r="V416">
        <v>1015680.94</v>
      </c>
      <c r="W416">
        <v>221177.56</v>
      </c>
      <c r="X416">
        <v>5328.2665999999999</v>
      </c>
      <c r="Y416">
        <v>8172808</v>
      </c>
      <c r="Z416">
        <v>-12406.5</v>
      </c>
      <c r="AA416">
        <v>-0.15</v>
      </c>
      <c r="AB416">
        <f t="shared" si="6"/>
        <v>-219799.47639999999</v>
      </c>
    </row>
    <row r="417" spans="1:28" x14ac:dyDescent="0.25">
      <c r="A417" s="1">
        <v>41609</v>
      </c>
      <c r="B417">
        <v>571274.5</v>
      </c>
      <c r="C417">
        <v>0</v>
      </c>
      <c r="D417">
        <v>0</v>
      </c>
      <c r="E417">
        <v>6548777</v>
      </c>
      <c r="F417">
        <v>444471.1</v>
      </c>
      <c r="G417">
        <v>166645.34</v>
      </c>
      <c r="H417">
        <v>355958.7</v>
      </c>
      <c r="I417">
        <v>0</v>
      </c>
      <c r="J417">
        <v>0</v>
      </c>
      <c r="K417">
        <v>1398.4492</v>
      </c>
      <c r="L417">
        <v>0</v>
      </c>
      <c r="M417">
        <v>8088525</v>
      </c>
      <c r="N417">
        <v>109876.29</v>
      </c>
      <c r="O417">
        <v>0</v>
      </c>
      <c r="P417">
        <v>22466.653999999999</v>
      </c>
      <c r="Q417">
        <v>4215681</v>
      </c>
      <c r="R417">
        <v>2403772.7999999998</v>
      </c>
      <c r="S417">
        <v>16099.5</v>
      </c>
      <c r="T417">
        <v>0</v>
      </c>
      <c r="U417">
        <v>117705.414</v>
      </c>
      <c r="V417">
        <v>1020561.5</v>
      </c>
      <c r="W417">
        <v>183445.86</v>
      </c>
      <c r="X417">
        <v>303.51459999999997</v>
      </c>
      <c r="Y417">
        <v>8089913</v>
      </c>
      <c r="Z417">
        <v>-1388</v>
      </c>
      <c r="AA417">
        <v>-0.02</v>
      </c>
      <c r="AB417">
        <f t="shared" si="6"/>
        <v>-182047.41079999998</v>
      </c>
    </row>
    <row r="418" spans="1:28" x14ac:dyDescent="0.25">
      <c r="A418" s="1">
        <v>41640</v>
      </c>
      <c r="B418">
        <v>558312.80000000005</v>
      </c>
      <c r="C418">
        <v>0</v>
      </c>
      <c r="D418">
        <v>0</v>
      </c>
      <c r="E418">
        <v>6548889</v>
      </c>
      <c r="F418">
        <v>422150.1</v>
      </c>
      <c r="G418">
        <v>169862.66</v>
      </c>
      <c r="H418">
        <v>454817.5</v>
      </c>
      <c r="I418">
        <v>0</v>
      </c>
      <c r="J418">
        <v>0</v>
      </c>
      <c r="K418">
        <v>1406.9802</v>
      </c>
      <c r="L418">
        <v>0</v>
      </c>
      <c r="M418">
        <v>8155439</v>
      </c>
      <c r="N418">
        <v>199085.36</v>
      </c>
      <c r="O418">
        <v>0</v>
      </c>
      <c r="P418">
        <v>18900.574000000001</v>
      </c>
      <c r="Q418">
        <v>4217209</v>
      </c>
      <c r="R418">
        <v>2385857.5</v>
      </c>
      <c r="S418">
        <v>18411.025000000001</v>
      </c>
      <c r="T418">
        <v>0</v>
      </c>
      <c r="U418">
        <v>107298.68</v>
      </c>
      <c r="V418">
        <v>1027043.1</v>
      </c>
      <c r="W418">
        <v>184033.88</v>
      </c>
      <c r="X418">
        <v>556.53959999999995</v>
      </c>
      <c r="Y418">
        <v>8158395.5</v>
      </c>
      <c r="Z418">
        <v>-2956.5</v>
      </c>
      <c r="AA418">
        <v>-0.04</v>
      </c>
      <c r="AB418">
        <f t="shared" si="6"/>
        <v>-182626.89980000001</v>
      </c>
    </row>
    <row r="419" spans="1:28" x14ac:dyDescent="0.25">
      <c r="A419" s="1">
        <v>41671</v>
      </c>
      <c r="B419">
        <v>539642.30000000005</v>
      </c>
      <c r="C419">
        <v>0</v>
      </c>
      <c r="D419">
        <v>0</v>
      </c>
      <c r="E419">
        <v>6546642</v>
      </c>
      <c r="F419">
        <v>446724.78</v>
      </c>
      <c r="G419">
        <v>161603.34</v>
      </c>
      <c r="H419">
        <v>316809.62</v>
      </c>
      <c r="I419">
        <v>0</v>
      </c>
      <c r="J419">
        <v>0</v>
      </c>
      <c r="K419">
        <v>1412.0135</v>
      </c>
      <c r="L419">
        <v>0</v>
      </c>
      <c r="M419">
        <v>8012834.5</v>
      </c>
      <c r="N419">
        <v>110525.99</v>
      </c>
      <c r="O419">
        <v>0</v>
      </c>
      <c r="P419">
        <v>18959.824000000001</v>
      </c>
      <c r="Q419">
        <v>4217088.5</v>
      </c>
      <c r="R419">
        <v>2365916.7999999998</v>
      </c>
      <c r="S419">
        <v>15184.253000000001</v>
      </c>
      <c r="T419">
        <v>0</v>
      </c>
      <c r="U419">
        <v>86982.82</v>
      </c>
      <c r="V419">
        <v>1024441.4</v>
      </c>
      <c r="W419">
        <v>176211.98</v>
      </c>
      <c r="X419">
        <v>521.50490000000002</v>
      </c>
      <c r="Y419">
        <v>8015833.5</v>
      </c>
      <c r="Z419">
        <v>-2999</v>
      </c>
      <c r="AA419">
        <v>-0.04</v>
      </c>
      <c r="AB419">
        <f t="shared" si="6"/>
        <v>-174799.96650000001</v>
      </c>
    </row>
    <row r="420" spans="1:28" x14ac:dyDescent="0.25">
      <c r="A420" s="1">
        <v>41679</v>
      </c>
      <c r="B420">
        <v>1230904.8</v>
      </c>
      <c r="C420">
        <v>0</v>
      </c>
      <c r="D420">
        <v>0</v>
      </c>
      <c r="E420">
        <v>6543600</v>
      </c>
      <c r="F420">
        <v>5673438.5</v>
      </c>
      <c r="G420">
        <v>249527.88</v>
      </c>
      <c r="H420">
        <v>1938641</v>
      </c>
      <c r="I420">
        <v>0</v>
      </c>
      <c r="J420">
        <v>0</v>
      </c>
      <c r="K420">
        <v>1617.6369999999999</v>
      </c>
      <c r="L420">
        <v>0</v>
      </c>
      <c r="M420">
        <v>15637731</v>
      </c>
      <c r="N420">
        <v>7276800</v>
      </c>
      <c r="O420">
        <v>0</v>
      </c>
      <c r="P420">
        <v>18989.349999999999</v>
      </c>
      <c r="Q420">
        <v>4221292.5</v>
      </c>
      <c r="R420">
        <v>1886732</v>
      </c>
      <c r="S420">
        <v>9460.5040000000008</v>
      </c>
      <c r="T420">
        <v>0</v>
      </c>
      <c r="U420">
        <v>1714.2750000000001</v>
      </c>
      <c r="V420">
        <v>1037992.6</v>
      </c>
      <c r="W420">
        <v>163706.70000000001</v>
      </c>
      <c r="X420">
        <v>0</v>
      </c>
      <c r="Y420">
        <v>14616689</v>
      </c>
      <c r="Z420">
        <v>1021042</v>
      </c>
      <c r="AA420">
        <v>6.75</v>
      </c>
      <c r="AB420">
        <f t="shared" si="6"/>
        <v>-162089.06300000002</v>
      </c>
    </row>
    <row r="421" spans="1:28" x14ac:dyDescent="0.25">
      <c r="A421" s="1">
        <v>41680</v>
      </c>
      <c r="B421">
        <v>797990.7</v>
      </c>
      <c r="C421">
        <v>0</v>
      </c>
      <c r="D421">
        <v>0</v>
      </c>
      <c r="E421">
        <v>6531581</v>
      </c>
      <c r="F421">
        <v>6244671.5</v>
      </c>
      <c r="G421">
        <v>260605.39</v>
      </c>
      <c r="H421">
        <v>2815317</v>
      </c>
      <c r="I421">
        <v>0</v>
      </c>
      <c r="J421">
        <v>0</v>
      </c>
      <c r="K421">
        <v>1726.0059000000001</v>
      </c>
      <c r="L421">
        <v>0</v>
      </c>
      <c r="M421">
        <v>16651891</v>
      </c>
      <c r="N421">
        <v>8603814</v>
      </c>
      <c r="O421">
        <v>0</v>
      </c>
      <c r="P421">
        <v>19007.021000000001</v>
      </c>
      <c r="Q421">
        <v>4228630</v>
      </c>
      <c r="R421">
        <v>2180593.7999999998</v>
      </c>
      <c r="S421">
        <v>7100.7219999999998</v>
      </c>
      <c r="T421">
        <v>0</v>
      </c>
      <c r="U421">
        <v>2590.6039999999998</v>
      </c>
      <c r="V421">
        <v>1065198.2</v>
      </c>
      <c r="W421">
        <v>163880.01999999999</v>
      </c>
      <c r="X421">
        <v>0</v>
      </c>
      <c r="Y421">
        <v>16270815</v>
      </c>
      <c r="Z421">
        <v>381076</v>
      </c>
      <c r="AA421">
        <v>2.31</v>
      </c>
      <c r="AB421">
        <f t="shared" si="6"/>
        <v>-162154.0141</v>
      </c>
    </row>
    <row r="422" spans="1:28" x14ac:dyDescent="0.25">
      <c r="A422" s="1">
        <v>41699</v>
      </c>
      <c r="B422">
        <v>473776.44</v>
      </c>
      <c r="C422">
        <v>0</v>
      </c>
      <c r="D422">
        <v>0</v>
      </c>
      <c r="E422">
        <v>6537489</v>
      </c>
      <c r="F422">
        <v>2294624</v>
      </c>
      <c r="G422">
        <v>204052.23</v>
      </c>
      <c r="H422">
        <v>1746502</v>
      </c>
      <c r="I422">
        <v>0</v>
      </c>
      <c r="J422">
        <v>0</v>
      </c>
      <c r="K422">
        <v>1568.3124</v>
      </c>
      <c r="L422">
        <v>0</v>
      </c>
      <c r="M422">
        <v>11258012</v>
      </c>
      <c r="N422">
        <v>3305098.8</v>
      </c>
      <c r="O422">
        <v>0</v>
      </c>
      <c r="P422">
        <v>19024.513999999999</v>
      </c>
      <c r="Q422">
        <v>4238748</v>
      </c>
      <c r="R422">
        <v>2432706</v>
      </c>
      <c r="S422">
        <v>10291.493</v>
      </c>
      <c r="T422">
        <v>0</v>
      </c>
      <c r="U422">
        <v>6592.25</v>
      </c>
      <c r="V422">
        <v>1079836.8999999999</v>
      </c>
      <c r="W422">
        <v>164262.76999999999</v>
      </c>
      <c r="X422">
        <v>0</v>
      </c>
      <c r="Y422">
        <v>11256560</v>
      </c>
      <c r="Z422">
        <v>1452</v>
      </c>
      <c r="AA422">
        <v>0.01</v>
      </c>
      <c r="AB422">
        <f t="shared" si="6"/>
        <v>-162694.45759999999</v>
      </c>
    </row>
    <row r="423" spans="1:28" x14ac:dyDescent="0.25">
      <c r="A423" s="1">
        <v>41730</v>
      </c>
      <c r="B423">
        <v>459732.44</v>
      </c>
      <c r="C423">
        <v>0</v>
      </c>
      <c r="D423">
        <v>0</v>
      </c>
      <c r="E423">
        <v>6533098.5</v>
      </c>
      <c r="F423">
        <v>1408040</v>
      </c>
      <c r="G423">
        <v>204858.44</v>
      </c>
      <c r="H423">
        <v>1210883.5</v>
      </c>
      <c r="I423">
        <v>0</v>
      </c>
      <c r="J423">
        <v>0</v>
      </c>
      <c r="K423">
        <v>1573.8030000000001</v>
      </c>
      <c r="L423">
        <v>0</v>
      </c>
      <c r="M423">
        <v>9818186</v>
      </c>
      <c r="N423">
        <v>1681735.4</v>
      </c>
      <c r="O423">
        <v>0</v>
      </c>
      <c r="P423">
        <v>19118.513999999999</v>
      </c>
      <c r="Q423">
        <v>4247929</v>
      </c>
      <c r="R423">
        <v>2585548.2000000002</v>
      </c>
      <c r="S423">
        <v>11833.156999999999</v>
      </c>
      <c r="T423">
        <v>0</v>
      </c>
      <c r="U423">
        <v>8620.4419999999991</v>
      </c>
      <c r="V423">
        <v>1107539.8</v>
      </c>
      <c r="W423">
        <v>154525.53</v>
      </c>
      <c r="X423">
        <v>0</v>
      </c>
      <c r="Y423">
        <v>9816850</v>
      </c>
      <c r="Z423">
        <v>1336</v>
      </c>
      <c r="AA423">
        <v>0.01</v>
      </c>
      <c r="AB423">
        <f t="shared" si="6"/>
        <v>-152951.72699999998</v>
      </c>
    </row>
    <row r="424" spans="1:28" x14ac:dyDescent="0.25">
      <c r="A424" s="1">
        <v>41760</v>
      </c>
      <c r="B424">
        <v>875260.6</v>
      </c>
      <c r="C424">
        <v>0</v>
      </c>
      <c r="D424">
        <v>0</v>
      </c>
      <c r="E424">
        <v>6540614</v>
      </c>
      <c r="F424">
        <v>454907.44</v>
      </c>
      <c r="G424">
        <v>189238.6</v>
      </c>
      <c r="H424">
        <v>646035.93999999994</v>
      </c>
      <c r="I424">
        <v>0</v>
      </c>
      <c r="J424">
        <v>0</v>
      </c>
      <c r="K424">
        <v>1436.3494000000001</v>
      </c>
      <c r="L424">
        <v>0</v>
      </c>
      <c r="M424">
        <v>8707492</v>
      </c>
      <c r="N424">
        <v>262353.06</v>
      </c>
      <c r="O424">
        <v>0</v>
      </c>
      <c r="P424">
        <v>22795.780999999999</v>
      </c>
      <c r="Q424">
        <v>4239946.5</v>
      </c>
      <c r="R424">
        <v>2678030.2000000002</v>
      </c>
      <c r="S424">
        <v>15448.992</v>
      </c>
      <c r="T424">
        <v>0</v>
      </c>
      <c r="U424">
        <v>212303.17</v>
      </c>
      <c r="V424">
        <v>1092501.8</v>
      </c>
      <c r="W424">
        <v>189227.22</v>
      </c>
      <c r="X424">
        <v>171.64089999999999</v>
      </c>
      <c r="Y424">
        <v>8712779</v>
      </c>
      <c r="Z424">
        <v>-5287</v>
      </c>
      <c r="AA424">
        <v>-0.06</v>
      </c>
      <c r="AB424">
        <f t="shared" si="6"/>
        <v>-187790.87059999999</v>
      </c>
    </row>
    <row r="425" spans="1:28" x14ac:dyDescent="0.25">
      <c r="A425" s="1">
        <v>41786</v>
      </c>
      <c r="B425">
        <v>1196127.8999999999</v>
      </c>
      <c r="C425">
        <v>0</v>
      </c>
      <c r="D425">
        <v>0</v>
      </c>
      <c r="E425">
        <v>6554059.5</v>
      </c>
      <c r="F425">
        <v>429827.03</v>
      </c>
      <c r="G425">
        <v>186129.12</v>
      </c>
      <c r="H425">
        <v>466170.2</v>
      </c>
      <c r="I425">
        <v>0</v>
      </c>
      <c r="J425">
        <v>0</v>
      </c>
      <c r="K425">
        <v>1397.2261000000001</v>
      </c>
      <c r="L425">
        <v>0</v>
      </c>
      <c r="M425">
        <v>8833711</v>
      </c>
      <c r="N425">
        <v>104341.51</v>
      </c>
      <c r="O425">
        <v>0</v>
      </c>
      <c r="P425">
        <v>31858.853999999999</v>
      </c>
      <c r="Q425">
        <v>4223872</v>
      </c>
      <c r="R425">
        <v>2511914</v>
      </c>
      <c r="S425">
        <v>13147.591</v>
      </c>
      <c r="T425">
        <v>0</v>
      </c>
      <c r="U425">
        <v>584025.59999999998</v>
      </c>
      <c r="V425">
        <v>1051818.6000000001</v>
      </c>
      <c r="W425">
        <v>195082.73</v>
      </c>
      <c r="X425">
        <v>116344.69</v>
      </c>
      <c r="Y425">
        <v>8832406</v>
      </c>
      <c r="Z425">
        <v>1305</v>
      </c>
      <c r="AA425">
        <v>0.01</v>
      </c>
      <c r="AB425">
        <f t="shared" si="6"/>
        <v>-193685.50390000001</v>
      </c>
    </row>
    <row r="426" spans="1:28" x14ac:dyDescent="0.25">
      <c r="A426" s="1">
        <v>41791</v>
      </c>
      <c r="B426">
        <v>1123681</v>
      </c>
      <c r="C426">
        <v>0</v>
      </c>
      <c r="D426">
        <v>0</v>
      </c>
      <c r="E426">
        <v>6553639</v>
      </c>
      <c r="F426">
        <v>466027.66</v>
      </c>
      <c r="G426">
        <v>184869.1</v>
      </c>
      <c r="H426">
        <v>451853.34</v>
      </c>
      <c r="I426">
        <v>0</v>
      </c>
      <c r="J426">
        <v>0</v>
      </c>
      <c r="K426">
        <v>1393.0851</v>
      </c>
      <c r="L426">
        <v>0</v>
      </c>
      <c r="M426">
        <v>8781463</v>
      </c>
      <c r="N426">
        <v>140859.31</v>
      </c>
      <c r="O426">
        <v>0</v>
      </c>
      <c r="P426">
        <v>31820.723000000002</v>
      </c>
      <c r="Q426">
        <v>4221795</v>
      </c>
      <c r="R426">
        <v>2476618</v>
      </c>
      <c r="S426">
        <v>12957.311</v>
      </c>
      <c r="T426">
        <v>0</v>
      </c>
      <c r="U426">
        <v>541816.43999999994</v>
      </c>
      <c r="V426">
        <v>1046362.94</v>
      </c>
      <c r="W426">
        <v>195028.23</v>
      </c>
      <c r="X426">
        <v>115542.05</v>
      </c>
      <c r="Y426">
        <v>8782800</v>
      </c>
      <c r="Z426">
        <v>-1337</v>
      </c>
      <c r="AA426">
        <v>-0.02</v>
      </c>
      <c r="AB426">
        <f t="shared" si="6"/>
        <v>-193635.14490000001</v>
      </c>
    </row>
    <row r="427" spans="1:28" x14ac:dyDescent="0.25">
      <c r="A427" s="1">
        <v>41821</v>
      </c>
      <c r="B427">
        <v>1055262.5</v>
      </c>
      <c r="C427">
        <v>0</v>
      </c>
      <c r="D427">
        <v>0</v>
      </c>
      <c r="E427">
        <v>6567703</v>
      </c>
      <c r="F427">
        <v>461092.3</v>
      </c>
      <c r="G427">
        <v>183954.75</v>
      </c>
      <c r="H427">
        <v>371529.5</v>
      </c>
      <c r="I427">
        <v>0</v>
      </c>
      <c r="J427">
        <v>0</v>
      </c>
      <c r="K427">
        <v>1402.8489999999999</v>
      </c>
      <c r="L427">
        <v>0</v>
      </c>
      <c r="M427">
        <v>8640945</v>
      </c>
      <c r="N427">
        <v>48730.77</v>
      </c>
      <c r="O427">
        <v>0</v>
      </c>
      <c r="P427">
        <v>39751.074000000001</v>
      </c>
      <c r="Q427">
        <v>4211815</v>
      </c>
      <c r="R427">
        <v>2404513</v>
      </c>
      <c r="S427">
        <v>13237.034</v>
      </c>
      <c r="T427">
        <v>0</v>
      </c>
      <c r="U427">
        <v>571215.9</v>
      </c>
      <c r="V427">
        <v>1008746.06</v>
      </c>
      <c r="W427">
        <v>220607.08</v>
      </c>
      <c r="X427">
        <v>127811.24</v>
      </c>
      <c r="Y427">
        <v>8646427</v>
      </c>
      <c r="Z427">
        <v>-5482</v>
      </c>
      <c r="AA427">
        <v>-0.06</v>
      </c>
      <c r="AB427">
        <f t="shared" si="6"/>
        <v>-219204.231</v>
      </c>
    </row>
    <row r="428" spans="1:28" x14ac:dyDescent="0.25">
      <c r="A428" s="1">
        <v>41852</v>
      </c>
      <c r="B428">
        <v>904463.3</v>
      </c>
      <c r="C428">
        <v>0</v>
      </c>
      <c r="D428">
        <v>0</v>
      </c>
      <c r="E428">
        <v>6569287</v>
      </c>
      <c r="F428">
        <v>445200.9</v>
      </c>
      <c r="G428">
        <v>183374.3</v>
      </c>
      <c r="H428">
        <v>336594.4</v>
      </c>
      <c r="I428">
        <v>0</v>
      </c>
      <c r="J428">
        <v>0</v>
      </c>
      <c r="K428">
        <v>1392.4749999999999</v>
      </c>
      <c r="L428">
        <v>0</v>
      </c>
      <c r="M428">
        <v>8440312</v>
      </c>
      <c r="N428">
        <v>35348.616999999998</v>
      </c>
      <c r="O428">
        <v>0</v>
      </c>
      <c r="P428">
        <v>44778.87</v>
      </c>
      <c r="Q428">
        <v>4205304.5</v>
      </c>
      <c r="R428">
        <v>2345538.2000000002</v>
      </c>
      <c r="S428">
        <v>12615.28</v>
      </c>
      <c r="T428">
        <v>0</v>
      </c>
      <c r="U428">
        <v>477327.78</v>
      </c>
      <c r="V428">
        <v>988454.7</v>
      </c>
      <c r="W428">
        <v>227257.17</v>
      </c>
      <c r="X428">
        <v>111899.84</v>
      </c>
      <c r="Y428">
        <v>8448525</v>
      </c>
      <c r="Z428">
        <v>-8213</v>
      </c>
      <c r="AA428">
        <v>-0.1</v>
      </c>
      <c r="AB428">
        <f t="shared" si="6"/>
        <v>-225864.69500000001</v>
      </c>
    </row>
    <row r="429" spans="1:28" x14ac:dyDescent="0.25">
      <c r="A429" s="1">
        <v>41883</v>
      </c>
      <c r="B429">
        <v>788637.4</v>
      </c>
      <c r="C429">
        <v>0</v>
      </c>
      <c r="D429">
        <v>0</v>
      </c>
      <c r="E429">
        <v>6561965.5</v>
      </c>
      <c r="F429">
        <v>430196.9</v>
      </c>
      <c r="G429">
        <v>167742.17000000001</v>
      </c>
      <c r="H429">
        <v>304686.44</v>
      </c>
      <c r="I429">
        <v>0</v>
      </c>
      <c r="J429">
        <v>0</v>
      </c>
      <c r="K429">
        <v>1381.7910999999999</v>
      </c>
      <c r="L429">
        <v>0</v>
      </c>
      <c r="M429">
        <v>8254610.5</v>
      </c>
      <c r="N429">
        <v>24666.655999999999</v>
      </c>
      <c r="O429">
        <v>0</v>
      </c>
      <c r="P429">
        <v>44708.688000000002</v>
      </c>
      <c r="Q429">
        <v>4207355.5</v>
      </c>
      <c r="R429">
        <v>2310855.7999999998</v>
      </c>
      <c r="S429">
        <v>14531.689</v>
      </c>
      <c r="T429">
        <v>0</v>
      </c>
      <c r="U429">
        <v>371654.78</v>
      </c>
      <c r="V429">
        <v>980675.25</v>
      </c>
      <c r="W429">
        <v>189228.34</v>
      </c>
      <c r="X429">
        <v>108794.21</v>
      </c>
      <c r="Y429">
        <v>8252471.5</v>
      </c>
      <c r="Z429">
        <v>2139</v>
      </c>
      <c r="AA429">
        <v>0.03</v>
      </c>
      <c r="AB429">
        <f t="shared" si="6"/>
        <v>-187846.54889999999</v>
      </c>
    </row>
    <row r="430" spans="1:28" x14ac:dyDescent="0.25">
      <c r="A430" s="1">
        <v>41913</v>
      </c>
      <c r="B430">
        <v>636561.06000000006</v>
      </c>
      <c r="C430">
        <v>0</v>
      </c>
      <c r="D430">
        <v>0</v>
      </c>
      <c r="E430">
        <v>6560834</v>
      </c>
      <c r="F430">
        <v>477163.03</v>
      </c>
      <c r="G430">
        <v>183780.89</v>
      </c>
      <c r="H430">
        <v>300804.34000000003</v>
      </c>
      <c r="I430">
        <v>0</v>
      </c>
      <c r="J430">
        <v>0</v>
      </c>
      <c r="K430">
        <v>1374.3658</v>
      </c>
      <c r="L430">
        <v>0</v>
      </c>
      <c r="M430">
        <v>8160518</v>
      </c>
      <c r="N430">
        <v>69349.664000000004</v>
      </c>
      <c r="O430">
        <v>0</v>
      </c>
      <c r="P430">
        <v>40431.785000000003</v>
      </c>
      <c r="Q430">
        <v>4205523</v>
      </c>
      <c r="R430">
        <v>2336043.2000000002</v>
      </c>
      <c r="S430">
        <v>12087.703</v>
      </c>
      <c r="T430">
        <v>0</v>
      </c>
      <c r="U430">
        <v>213992.11</v>
      </c>
      <c r="V430">
        <v>986810.25</v>
      </c>
      <c r="W430">
        <v>218026.53</v>
      </c>
      <c r="X430">
        <v>81976.86</v>
      </c>
      <c r="Y430">
        <v>8164241.5</v>
      </c>
      <c r="Z430">
        <v>-3723.5</v>
      </c>
      <c r="AA430">
        <v>-0.05</v>
      </c>
      <c r="AB430">
        <f t="shared" si="6"/>
        <v>-216652.1642</v>
      </c>
    </row>
    <row r="431" spans="1:28" x14ac:dyDescent="0.25">
      <c r="A431" s="1">
        <v>41944</v>
      </c>
      <c r="B431">
        <v>482017.1</v>
      </c>
      <c r="C431">
        <v>0</v>
      </c>
      <c r="D431">
        <v>0</v>
      </c>
      <c r="E431">
        <v>6547385</v>
      </c>
      <c r="F431">
        <v>604107.6</v>
      </c>
      <c r="G431">
        <v>165215.76999999999</v>
      </c>
      <c r="H431">
        <v>289125.44</v>
      </c>
      <c r="I431">
        <v>0</v>
      </c>
      <c r="J431">
        <v>0</v>
      </c>
      <c r="K431">
        <v>1395.2572</v>
      </c>
      <c r="L431">
        <v>0</v>
      </c>
      <c r="M431">
        <v>8089246.5</v>
      </c>
      <c r="N431">
        <v>315220.38</v>
      </c>
      <c r="O431">
        <v>0</v>
      </c>
      <c r="P431">
        <v>32115.736000000001</v>
      </c>
      <c r="Q431">
        <v>4214077</v>
      </c>
      <c r="R431">
        <v>2284501.2000000002</v>
      </c>
      <c r="S431">
        <v>11557.431</v>
      </c>
      <c r="T431">
        <v>0</v>
      </c>
      <c r="U431">
        <v>64025.957000000002</v>
      </c>
      <c r="V431">
        <v>994327.9</v>
      </c>
      <c r="W431">
        <v>170136.48</v>
      </c>
      <c r="X431">
        <v>944.40089999999998</v>
      </c>
      <c r="Y431">
        <v>8086906.5</v>
      </c>
      <c r="Z431">
        <v>2340</v>
      </c>
      <c r="AA431">
        <v>0.03</v>
      </c>
      <c r="AB431">
        <f t="shared" si="6"/>
        <v>-168741.22280000002</v>
      </c>
    </row>
    <row r="432" spans="1:28" x14ac:dyDescent="0.25">
      <c r="A432" s="1">
        <v>41974</v>
      </c>
      <c r="B432">
        <v>402675.3</v>
      </c>
      <c r="C432">
        <v>0</v>
      </c>
      <c r="D432">
        <v>0</v>
      </c>
      <c r="E432">
        <v>6545458</v>
      </c>
      <c r="F432">
        <v>1202351</v>
      </c>
      <c r="G432">
        <v>174946.36</v>
      </c>
      <c r="H432">
        <v>489751.6</v>
      </c>
      <c r="I432">
        <v>0</v>
      </c>
      <c r="J432">
        <v>0</v>
      </c>
      <c r="K432">
        <v>1437.2488000000001</v>
      </c>
      <c r="L432">
        <v>0</v>
      </c>
      <c r="M432">
        <v>8816620</v>
      </c>
      <c r="N432">
        <v>1182838.2</v>
      </c>
      <c r="O432">
        <v>0</v>
      </c>
      <c r="P432">
        <v>22240.280999999999</v>
      </c>
      <c r="Q432">
        <v>4223515.5</v>
      </c>
      <c r="R432">
        <v>2209703.2000000002</v>
      </c>
      <c r="S432">
        <v>5603.8440000000001</v>
      </c>
      <c r="T432">
        <v>0</v>
      </c>
      <c r="U432">
        <v>5865.0169999999998</v>
      </c>
      <c r="V432">
        <v>1011082.75</v>
      </c>
      <c r="W432">
        <v>152601.07999999999</v>
      </c>
      <c r="X432">
        <v>0</v>
      </c>
      <c r="Y432">
        <v>8813450</v>
      </c>
      <c r="Z432">
        <v>3170</v>
      </c>
      <c r="AA432">
        <v>0.04</v>
      </c>
      <c r="AB432">
        <f t="shared" si="6"/>
        <v>-151163.83119999999</v>
      </c>
    </row>
    <row r="433" spans="1:28" x14ac:dyDescent="0.25">
      <c r="A433" s="1">
        <v>41977</v>
      </c>
      <c r="B433">
        <v>540764.06000000006</v>
      </c>
      <c r="C433">
        <v>0</v>
      </c>
      <c r="D433">
        <v>0</v>
      </c>
      <c r="E433">
        <v>6538111.5</v>
      </c>
      <c r="F433">
        <v>5993961</v>
      </c>
      <c r="G433">
        <v>266397</v>
      </c>
      <c r="H433">
        <v>1958647.8</v>
      </c>
      <c r="I433">
        <v>0</v>
      </c>
      <c r="J433">
        <v>0</v>
      </c>
      <c r="K433">
        <v>1704.3298</v>
      </c>
      <c r="L433">
        <v>0</v>
      </c>
      <c r="M433">
        <v>15299585</v>
      </c>
      <c r="N433">
        <v>7769706</v>
      </c>
      <c r="O433">
        <v>0</v>
      </c>
      <c r="P433">
        <v>18664.830000000002</v>
      </c>
      <c r="Q433">
        <v>4227307</v>
      </c>
      <c r="R433">
        <v>1883266.4</v>
      </c>
      <c r="S433">
        <v>2716.4749999999999</v>
      </c>
      <c r="T433">
        <v>0</v>
      </c>
      <c r="U433">
        <v>2300.3833</v>
      </c>
      <c r="V433">
        <v>1037191.2</v>
      </c>
      <c r="W433">
        <v>161185.53</v>
      </c>
      <c r="X433">
        <v>0</v>
      </c>
      <c r="Y433">
        <v>15102337</v>
      </c>
      <c r="Z433">
        <v>197248</v>
      </c>
      <c r="AA433">
        <v>1.3</v>
      </c>
      <c r="AB433">
        <f t="shared" si="6"/>
        <v>-159481.20019999999</v>
      </c>
    </row>
    <row r="434" spans="1:28" x14ac:dyDescent="0.25">
      <c r="A434" s="1">
        <v>41978</v>
      </c>
      <c r="B434">
        <v>789747.44</v>
      </c>
      <c r="C434">
        <v>0</v>
      </c>
      <c r="D434">
        <v>0</v>
      </c>
      <c r="E434">
        <v>6539337</v>
      </c>
      <c r="F434">
        <v>2612662</v>
      </c>
      <c r="G434">
        <v>217725.5</v>
      </c>
      <c r="H434">
        <v>2002550.4</v>
      </c>
      <c r="I434">
        <v>0</v>
      </c>
      <c r="J434">
        <v>0</v>
      </c>
      <c r="K434">
        <v>1653.0913</v>
      </c>
      <c r="L434">
        <v>0</v>
      </c>
      <c r="M434">
        <v>12163675</v>
      </c>
      <c r="N434">
        <v>4081802.2</v>
      </c>
      <c r="O434">
        <v>0</v>
      </c>
      <c r="P434">
        <v>18667.456999999999</v>
      </c>
      <c r="Q434">
        <v>4230835</v>
      </c>
      <c r="R434">
        <v>2590947.5</v>
      </c>
      <c r="S434">
        <v>2809.2170000000001</v>
      </c>
      <c r="T434">
        <v>0</v>
      </c>
      <c r="U434">
        <v>2694.8337000000001</v>
      </c>
      <c r="V434">
        <v>1037680.7</v>
      </c>
      <c r="W434">
        <v>161077.89000000001</v>
      </c>
      <c r="X434">
        <v>0</v>
      </c>
      <c r="Y434">
        <v>12126515</v>
      </c>
      <c r="Z434">
        <v>37160</v>
      </c>
      <c r="AA434">
        <v>0.31</v>
      </c>
      <c r="AB434">
        <f t="shared" si="6"/>
        <v>-159424.79870000001</v>
      </c>
    </row>
    <row r="435" spans="1:28" x14ac:dyDescent="0.25">
      <c r="A435" s="1">
        <v>41985</v>
      </c>
      <c r="B435">
        <v>822200.2</v>
      </c>
      <c r="C435">
        <v>0</v>
      </c>
      <c r="D435">
        <v>0</v>
      </c>
      <c r="E435">
        <v>6500619</v>
      </c>
      <c r="F435">
        <v>15932995</v>
      </c>
      <c r="G435">
        <v>738529</v>
      </c>
      <c r="H435">
        <v>4954574</v>
      </c>
      <c r="I435">
        <v>0</v>
      </c>
      <c r="J435">
        <v>0</v>
      </c>
      <c r="K435">
        <v>2410.0187999999998</v>
      </c>
      <c r="L435">
        <v>0</v>
      </c>
      <c r="M435">
        <v>28951328</v>
      </c>
      <c r="N435">
        <v>20795960</v>
      </c>
      <c r="O435">
        <v>0</v>
      </c>
      <c r="P435">
        <v>18689.088</v>
      </c>
      <c r="Q435">
        <v>4251696</v>
      </c>
      <c r="R435">
        <v>1729518.1</v>
      </c>
      <c r="S435">
        <v>989.96780000000001</v>
      </c>
      <c r="T435">
        <v>0</v>
      </c>
      <c r="U435">
        <v>2233.4032999999999</v>
      </c>
      <c r="V435">
        <v>1241830.2</v>
      </c>
      <c r="W435">
        <v>161987.79999999999</v>
      </c>
      <c r="X435">
        <v>0</v>
      </c>
      <c r="Y435">
        <v>28202906</v>
      </c>
      <c r="Z435">
        <v>748422</v>
      </c>
      <c r="AA435">
        <v>2.62</v>
      </c>
      <c r="AB435">
        <f t="shared" si="6"/>
        <v>-159577.7812</v>
      </c>
    </row>
    <row r="436" spans="1:28" x14ac:dyDescent="0.25">
      <c r="A436" s="1">
        <v>41986</v>
      </c>
      <c r="B436">
        <v>1309611</v>
      </c>
      <c r="C436">
        <v>0</v>
      </c>
      <c r="D436">
        <v>0</v>
      </c>
      <c r="E436">
        <v>6507651.5</v>
      </c>
      <c r="F436">
        <v>3987466</v>
      </c>
      <c r="G436">
        <v>388886</v>
      </c>
      <c r="H436">
        <v>6055978</v>
      </c>
      <c r="I436">
        <v>0</v>
      </c>
      <c r="J436">
        <v>0</v>
      </c>
      <c r="K436">
        <v>1812.0308</v>
      </c>
      <c r="L436">
        <v>0</v>
      </c>
      <c r="M436">
        <v>18251404</v>
      </c>
      <c r="N436">
        <v>9384881</v>
      </c>
      <c r="O436">
        <v>0</v>
      </c>
      <c r="P436">
        <v>18696.092000000001</v>
      </c>
      <c r="Q436">
        <v>4265405</v>
      </c>
      <c r="R436">
        <v>3212217.2</v>
      </c>
      <c r="S436">
        <v>6053.8315000000002</v>
      </c>
      <c r="T436">
        <v>0</v>
      </c>
      <c r="U436">
        <v>2299.5059000000001</v>
      </c>
      <c r="V436">
        <v>1154570.5</v>
      </c>
      <c r="W436">
        <v>161546.60999999999</v>
      </c>
      <c r="X436">
        <v>0</v>
      </c>
      <c r="Y436">
        <v>18205670</v>
      </c>
      <c r="Z436">
        <v>45734</v>
      </c>
      <c r="AA436">
        <v>0.25</v>
      </c>
      <c r="AB436">
        <f t="shared" si="6"/>
        <v>-159734.57919999998</v>
      </c>
    </row>
    <row r="437" spans="1:28" x14ac:dyDescent="0.25">
      <c r="A437" s="1">
        <v>42005</v>
      </c>
      <c r="B437">
        <v>1137490</v>
      </c>
      <c r="C437">
        <v>0</v>
      </c>
      <c r="D437">
        <v>0</v>
      </c>
      <c r="E437">
        <v>6511402</v>
      </c>
      <c r="F437">
        <v>830182</v>
      </c>
      <c r="G437">
        <v>239847.83</v>
      </c>
      <c r="H437">
        <v>2214133.2000000002</v>
      </c>
      <c r="I437">
        <v>0</v>
      </c>
      <c r="J437">
        <v>0</v>
      </c>
      <c r="K437">
        <v>1516.6724999999999</v>
      </c>
      <c r="L437">
        <v>0</v>
      </c>
      <c r="M437">
        <v>10934572</v>
      </c>
      <c r="N437">
        <v>1853606.8</v>
      </c>
      <c r="O437">
        <v>0</v>
      </c>
      <c r="P437">
        <v>18896.192999999999</v>
      </c>
      <c r="Q437">
        <v>4285919.5</v>
      </c>
      <c r="R437">
        <v>3383470</v>
      </c>
      <c r="S437">
        <v>21827.72</v>
      </c>
      <c r="T437">
        <v>0</v>
      </c>
      <c r="U437">
        <v>5173.0902999999998</v>
      </c>
      <c r="V437">
        <v>1183601.6000000001</v>
      </c>
      <c r="W437">
        <v>162167.66</v>
      </c>
      <c r="X437">
        <v>0</v>
      </c>
      <c r="Y437">
        <v>10914663</v>
      </c>
      <c r="Z437">
        <v>19909</v>
      </c>
      <c r="AA437">
        <v>0.18</v>
      </c>
      <c r="AB437">
        <f t="shared" si="6"/>
        <v>-160650.98750000002</v>
      </c>
    </row>
    <row r="438" spans="1:28" x14ac:dyDescent="0.25">
      <c r="A438" s="1">
        <v>42036</v>
      </c>
      <c r="B438">
        <v>839686.4</v>
      </c>
      <c r="C438">
        <v>0</v>
      </c>
      <c r="D438">
        <v>0</v>
      </c>
      <c r="E438">
        <v>6518116</v>
      </c>
      <c r="F438">
        <v>447266.5</v>
      </c>
      <c r="G438">
        <v>170887.9</v>
      </c>
      <c r="H438">
        <v>822484.6</v>
      </c>
      <c r="I438">
        <v>0</v>
      </c>
      <c r="J438">
        <v>0</v>
      </c>
      <c r="K438">
        <v>1444.9797000000001</v>
      </c>
      <c r="L438">
        <v>0</v>
      </c>
      <c r="M438">
        <v>8799887</v>
      </c>
      <c r="N438">
        <v>414110.47</v>
      </c>
      <c r="O438">
        <v>0</v>
      </c>
      <c r="P438">
        <v>18934.234</v>
      </c>
      <c r="Q438">
        <v>4261288.5</v>
      </c>
      <c r="R438">
        <v>2792660.5</v>
      </c>
      <c r="S438">
        <v>15289.421</v>
      </c>
      <c r="T438">
        <v>0</v>
      </c>
      <c r="U438">
        <v>29259.914000000001</v>
      </c>
      <c r="V438">
        <v>1142265.2</v>
      </c>
      <c r="W438">
        <v>122719.25</v>
      </c>
      <c r="X438">
        <v>0</v>
      </c>
      <c r="Y438">
        <v>8796527</v>
      </c>
      <c r="Z438">
        <v>3360</v>
      </c>
      <c r="AA438">
        <v>0.04</v>
      </c>
      <c r="AB438">
        <f t="shared" si="6"/>
        <v>-121274.2703</v>
      </c>
    </row>
    <row r="439" spans="1:28" x14ac:dyDescent="0.25">
      <c r="A439" s="1">
        <v>42043</v>
      </c>
      <c r="B439">
        <v>659107.80000000005</v>
      </c>
      <c r="C439">
        <v>0</v>
      </c>
      <c r="D439">
        <v>0</v>
      </c>
      <c r="E439">
        <v>6509081.5</v>
      </c>
      <c r="F439">
        <v>7351473</v>
      </c>
      <c r="G439">
        <v>404845.16</v>
      </c>
      <c r="H439">
        <v>2066016.2</v>
      </c>
      <c r="I439">
        <v>0</v>
      </c>
      <c r="J439">
        <v>0</v>
      </c>
      <c r="K439">
        <v>1991.9458999999999</v>
      </c>
      <c r="L439">
        <v>0</v>
      </c>
      <c r="M439">
        <v>16992516</v>
      </c>
      <c r="N439">
        <v>8963940</v>
      </c>
      <c r="O439">
        <v>0</v>
      </c>
      <c r="P439">
        <v>18938.145</v>
      </c>
      <c r="Q439">
        <v>4260384</v>
      </c>
      <c r="R439">
        <v>2379037.2000000002</v>
      </c>
      <c r="S439">
        <v>441.90769999999998</v>
      </c>
      <c r="T439">
        <v>0</v>
      </c>
      <c r="U439">
        <v>6664.2389999999996</v>
      </c>
      <c r="V439">
        <v>1203270.6000000001</v>
      </c>
      <c r="W439">
        <v>128731.06</v>
      </c>
      <c r="X439">
        <v>0</v>
      </c>
      <c r="Y439">
        <v>16961408</v>
      </c>
      <c r="Z439">
        <v>31108</v>
      </c>
      <c r="AA439">
        <v>0.18</v>
      </c>
      <c r="AB439">
        <f t="shared" si="6"/>
        <v>-126739.11409999999</v>
      </c>
    </row>
    <row r="440" spans="1:28" x14ac:dyDescent="0.25">
      <c r="A440" s="1">
        <v>42064</v>
      </c>
      <c r="B440">
        <v>791910.1</v>
      </c>
      <c r="C440">
        <v>0</v>
      </c>
      <c r="D440">
        <v>0</v>
      </c>
      <c r="E440">
        <v>6521762.5</v>
      </c>
      <c r="F440">
        <v>536015.80000000005</v>
      </c>
      <c r="G440">
        <v>211044.14</v>
      </c>
      <c r="H440">
        <v>1232460.5</v>
      </c>
      <c r="I440">
        <v>0</v>
      </c>
      <c r="J440">
        <v>0</v>
      </c>
      <c r="K440">
        <v>1457.6443999999999</v>
      </c>
      <c r="L440">
        <v>0</v>
      </c>
      <c r="M440">
        <v>9294651</v>
      </c>
      <c r="N440">
        <v>700071.25</v>
      </c>
      <c r="O440">
        <v>0</v>
      </c>
      <c r="P440">
        <v>18957.346000000001</v>
      </c>
      <c r="Q440">
        <v>4262567</v>
      </c>
      <c r="R440">
        <v>2977156.2</v>
      </c>
      <c r="S440">
        <v>15720.27</v>
      </c>
      <c r="T440">
        <v>0</v>
      </c>
      <c r="U440">
        <v>16406.388999999999</v>
      </c>
      <c r="V440">
        <v>1169163.8</v>
      </c>
      <c r="W440">
        <v>128762.44</v>
      </c>
      <c r="X440">
        <v>0</v>
      </c>
      <c r="Y440">
        <v>9288805</v>
      </c>
      <c r="Z440">
        <v>5846</v>
      </c>
      <c r="AA440">
        <v>0.06</v>
      </c>
      <c r="AB440">
        <f t="shared" si="6"/>
        <v>-127304.7956</v>
      </c>
    </row>
    <row r="441" spans="1:28" x14ac:dyDescent="0.25">
      <c r="A441" s="1">
        <v>42095</v>
      </c>
      <c r="B441">
        <v>852109.94</v>
      </c>
      <c r="C441">
        <v>0</v>
      </c>
      <c r="D441">
        <v>0</v>
      </c>
      <c r="E441">
        <v>6534420.5</v>
      </c>
      <c r="F441">
        <v>456680.4</v>
      </c>
      <c r="G441">
        <v>190178.3</v>
      </c>
      <c r="H441">
        <v>710518.44</v>
      </c>
      <c r="I441">
        <v>0</v>
      </c>
      <c r="J441">
        <v>0</v>
      </c>
      <c r="K441">
        <v>1444.6339</v>
      </c>
      <c r="L441">
        <v>0</v>
      </c>
      <c r="M441">
        <v>8745353</v>
      </c>
      <c r="N441">
        <v>283083.65999999997</v>
      </c>
      <c r="O441">
        <v>0</v>
      </c>
      <c r="P441">
        <v>18951.627</v>
      </c>
      <c r="Q441">
        <v>4244883</v>
      </c>
      <c r="R441">
        <v>2678731</v>
      </c>
      <c r="S441">
        <v>12722.427</v>
      </c>
      <c r="T441">
        <v>0</v>
      </c>
      <c r="U441">
        <v>234294.33</v>
      </c>
      <c r="V441">
        <v>1118407.8999999999</v>
      </c>
      <c r="W441">
        <v>155061.94</v>
      </c>
      <c r="X441">
        <v>92.288600000000002</v>
      </c>
      <c r="Y441">
        <v>8746228</v>
      </c>
      <c r="Z441">
        <v>-875</v>
      </c>
      <c r="AA441">
        <v>-0.01</v>
      </c>
      <c r="AB441">
        <f t="shared" si="6"/>
        <v>-153617.30610000002</v>
      </c>
    </row>
    <row r="442" spans="1:28" x14ac:dyDescent="0.25">
      <c r="A442" s="1">
        <v>42125</v>
      </c>
      <c r="B442">
        <v>1038690.8</v>
      </c>
      <c r="C442">
        <v>0</v>
      </c>
      <c r="D442">
        <v>0</v>
      </c>
      <c r="E442">
        <v>6542348.5</v>
      </c>
      <c r="F442">
        <v>479444</v>
      </c>
      <c r="G442">
        <v>181658.97</v>
      </c>
      <c r="H442">
        <v>571719.75</v>
      </c>
      <c r="I442">
        <v>0</v>
      </c>
      <c r="J442">
        <v>0</v>
      </c>
      <c r="K442">
        <v>1442.2005999999999</v>
      </c>
      <c r="L442">
        <v>0</v>
      </c>
      <c r="M442">
        <v>8815304</v>
      </c>
      <c r="N442">
        <v>166825.82999999999</v>
      </c>
      <c r="O442">
        <v>0</v>
      </c>
      <c r="P442">
        <v>22672.535</v>
      </c>
      <c r="Q442">
        <v>4237081.5</v>
      </c>
      <c r="R442">
        <v>2588302</v>
      </c>
      <c r="S442">
        <v>12238.716</v>
      </c>
      <c r="T442">
        <v>0</v>
      </c>
      <c r="U442">
        <v>547675.6</v>
      </c>
      <c r="V442">
        <v>1087812.3999999999</v>
      </c>
      <c r="W442">
        <v>151450.73000000001</v>
      </c>
      <c r="X442">
        <v>1702.7054000000001</v>
      </c>
      <c r="Y442">
        <v>8815762</v>
      </c>
      <c r="Z442">
        <v>-458</v>
      </c>
      <c r="AA442">
        <v>-0.01</v>
      </c>
      <c r="AB442">
        <f t="shared" si="6"/>
        <v>-150008.5294</v>
      </c>
    </row>
    <row r="443" spans="1:28" x14ac:dyDescent="0.25">
      <c r="A443" s="1">
        <v>42156</v>
      </c>
      <c r="B443">
        <v>1028509.3</v>
      </c>
      <c r="C443">
        <v>0</v>
      </c>
      <c r="D443">
        <v>0</v>
      </c>
      <c r="E443">
        <v>6550441</v>
      </c>
      <c r="F443">
        <v>440851.03</v>
      </c>
      <c r="G443">
        <v>183886.4</v>
      </c>
      <c r="H443">
        <v>502611.88</v>
      </c>
      <c r="I443">
        <v>0</v>
      </c>
      <c r="J443">
        <v>0</v>
      </c>
      <c r="K443">
        <v>1409.8396</v>
      </c>
      <c r="L443">
        <v>0</v>
      </c>
      <c r="M443">
        <v>8707710</v>
      </c>
      <c r="N443">
        <v>111030.1</v>
      </c>
      <c r="O443">
        <v>0</v>
      </c>
      <c r="P443">
        <v>31802.548999999999</v>
      </c>
      <c r="Q443">
        <v>4225006.5</v>
      </c>
      <c r="R443">
        <v>2486525.7999999998</v>
      </c>
      <c r="S443">
        <v>9298.5709999999999</v>
      </c>
      <c r="T443">
        <v>0</v>
      </c>
      <c r="U443">
        <v>498098</v>
      </c>
      <c r="V443">
        <v>1052970</v>
      </c>
      <c r="W443">
        <v>165811.92000000001</v>
      </c>
      <c r="X443">
        <v>128260.96</v>
      </c>
      <c r="Y443">
        <v>8708805</v>
      </c>
      <c r="Z443">
        <v>-1095</v>
      </c>
      <c r="AA443">
        <v>-0.01</v>
      </c>
      <c r="AB443">
        <f t="shared" si="6"/>
        <v>-164402.08040000001</v>
      </c>
    </row>
    <row r="444" spans="1:28" x14ac:dyDescent="0.25">
      <c r="A444" s="1">
        <v>42186</v>
      </c>
      <c r="B444">
        <v>969538.94</v>
      </c>
      <c r="C444">
        <v>0</v>
      </c>
      <c r="D444">
        <v>0</v>
      </c>
      <c r="E444">
        <v>6565199</v>
      </c>
      <c r="F444">
        <v>466132.84</v>
      </c>
      <c r="G444">
        <v>197572.83</v>
      </c>
      <c r="H444">
        <v>433475.12</v>
      </c>
      <c r="I444">
        <v>0</v>
      </c>
      <c r="J444">
        <v>0</v>
      </c>
      <c r="K444">
        <v>1397.5269000000001</v>
      </c>
      <c r="L444">
        <v>0</v>
      </c>
      <c r="M444">
        <v>8633317</v>
      </c>
      <c r="N444">
        <v>88918.016000000003</v>
      </c>
      <c r="O444">
        <v>0</v>
      </c>
      <c r="P444">
        <v>39730.93</v>
      </c>
      <c r="Q444">
        <v>4213189.5</v>
      </c>
      <c r="R444">
        <v>2409640.2000000002</v>
      </c>
      <c r="S444">
        <v>11034.071</v>
      </c>
      <c r="T444">
        <v>0</v>
      </c>
      <c r="U444">
        <v>522438.8</v>
      </c>
      <c r="V444">
        <v>1019512.8</v>
      </c>
      <c r="W444">
        <v>199304.17</v>
      </c>
      <c r="X444">
        <v>130896.92</v>
      </c>
      <c r="Y444">
        <v>8634666</v>
      </c>
      <c r="Z444">
        <v>-1349</v>
      </c>
      <c r="AA444">
        <v>-0.02</v>
      </c>
      <c r="AB444">
        <f t="shared" si="6"/>
        <v>-197906.64310000002</v>
      </c>
    </row>
    <row r="445" spans="1:28" x14ac:dyDescent="0.25">
      <c r="A445" s="1">
        <v>42217</v>
      </c>
      <c r="B445">
        <v>846044.9</v>
      </c>
      <c r="C445">
        <v>0</v>
      </c>
      <c r="D445">
        <v>0</v>
      </c>
      <c r="E445">
        <v>6554792.5</v>
      </c>
      <c r="F445">
        <v>456892.62</v>
      </c>
      <c r="G445">
        <v>168604.22</v>
      </c>
      <c r="H445">
        <v>407310.88</v>
      </c>
      <c r="I445">
        <v>0</v>
      </c>
      <c r="J445">
        <v>0</v>
      </c>
      <c r="K445">
        <v>1389.4268</v>
      </c>
      <c r="L445">
        <v>0</v>
      </c>
      <c r="M445">
        <v>8435034</v>
      </c>
      <c r="N445">
        <v>87244.74</v>
      </c>
      <c r="O445">
        <v>0</v>
      </c>
      <c r="P445">
        <v>44699.77</v>
      </c>
      <c r="Q445">
        <v>4215385.5</v>
      </c>
      <c r="R445">
        <v>2356383</v>
      </c>
      <c r="S445">
        <v>14554.645</v>
      </c>
      <c r="T445">
        <v>0</v>
      </c>
      <c r="U445">
        <v>450128.22</v>
      </c>
      <c r="V445">
        <v>999725.44</v>
      </c>
      <c r="W445">
        <v>154407.1</v>
      </c>
      <c r="X445">
        <v>113804.39</v>
      </c>
      <c r="Y445">
        <v>8436332</v>
      </c>
      <c r="Z445">
        <v>-1298</v>
      </c>
      <c r="AA445">
        <v>-0.02</v>
      </c>
      <c r="AB445">
        <f t="shared" si="6"/>
        <v>-153017.67320000002</v>
      </c>
    </row>
    <row r="446" spans="1:28" x14ac:dyDescent="0.25">
      <c r="A446" s="1">
        <v>42248</v>
      </c>
      <c r="B446">
        <v>730096.75</v>
      </c>
      <c r="C446">
        <v>0</v>
      </c>
      <c r="D446">
        <v>0</v>
      </c>
      <c r="E446">
        <v>6557411</v>
      </c>
      <c r="F446">
        <v>445164.7</v>
      </c>
      <c r="G446">
        <v>173824.3</v>
      </c>
      <c r="H446">
        <v>382089.84</v>
      </c>
      <c r="I446">
        <v>0</v>
      </c>
      <c r="J446">
        <v>0</v>
      </c>
      <c r="K446">
        <v>1362.2035000000001</v>
      </c>
      <c r="L446">
        <v>0</v>
      </c>
      <c r="M446">
        <v>8289949</v>
      </c>
      <c r="N446">
        <v>70512.05</v>
      </c>
      <c r="O446">
        <v>0</v>
      </c>
      <c r="P446">
        <v>44728.906000000003</v>
      </c>
      <c r="Q446">
        <v>4212846.5</v>
      </c>
      <c r="R446">
        <v>2339497.5</v>
      </c>
      <c r="S446">
        <v>18177.153999999999</v>
      </c>
      <c r="T446">
        <v>0</v>
      </c>
      <c r="U446">
        <v>328626.09999999998</v>
      </c>
      <c r="V446">
        <v>991713.75</v>
      </c>
      <c r="W446">
        <v>170162.52</v>
      </c>
      <c r="X446">
        <v>109222.26</v>
      </c>
      <c r="Y446">
        <v>8285487</v>
      </c>
      <c r="Z446">
        <v>4462</v>
      </c>
      <c r="AA446">
        <v>0.05</v>
      </c>
      <c r="AB446">
        <f t="shared" si="6"/>
        <v>-168800.31649999999</v>
      </c>
    </row>
    <row r="447" spans="1:28" x14ac:dyDescent="0.25">
      <c r="A447" s="1">
        <v>42278</v>
      </c>
      <c r="B447">
        <v>648035.56000000006</v>
      </c>
      <c r="C447">
        <v>0</v>
      </c>
      <c r="D447">
        <v>0</v>
      </c>
      <c r="E447">
        <v>6556849.5</v>
      </c>
      <c r="F447">
        <v>442991.38</v>
      </c>
      <c r="G447">
        <v>179769.9</v>
      </c>
      <c r="H447">
        <v>368033</v>
      </c>
      <c r="I447">
        <v>0</v>
      </c>
      <c r="J447">
        <v>0</v>
      </c>
      <c r="K447">
        <v>1363.4322999999999</v>
      </c>
      <c r="L447">
        <v>0</v>
      </c>
      <c r="M447">
        <v>8197043</v>
      </c>
      <c r="N447">
        <v>97617.34</v>
      </c>
      <c r="O447">
        <v>0</v>
      </c>
      <c r="P447">
        <v>40427.086000000003</v>
      </c>
      <c r="Q447">
        <v>4211745.5</v>
      </c>
      <c r="R447">
        <v>2340977.5</v>
      </c>
      <c r="S447">
        <v>22286.613000000001</v>
      </c>
      <c r="T447">
        <v>0</v>
      </c>
      <c r="U447">
        <v>207651.08</v>
      </c>
      <c r="V447">
        <v>993861.9</v>
      </c>
      <c r="W447">
        <v>185044.22</v>
      </c>
      <c r="X447">
        <v>100331.78</v>
      </c>
      <c r="Y447">
        <v>8199943</v>
      </c>
      <c r="Z447">
        <v>-2900</v>
      </c>
      <c r="AA447">
        <v>-0.04</v>
      </c>
      <c r="AB447">
        <f t="shared" si="6"/>
        <v>-183680.78770000002</v>
      </c>
    </row>
    <row r="448" spans="1:28" x14ac:dyDescent="0.25">
      <c r="A448" s="1">
        <v>42292</v>
      </c>
      <c r="B448">
        <v>643998.25</v>
      </c>
      <c r="C448">
        <v>0</v>
      </c>
      <c r="D448">
        <v>0</v>
      </c>
      <c r="E448">
        <v>6559001</v>
      </c>
      <c r="F448">
        <v>439146.4</v>
      </c>
      <c r="G448">
        <v>181259.73</v>
      </c>
      <c r="H448">
        <v>388963.9</v>
      </c>
      <c r="I448">
        <v>0</v>
      </c>
      <c r="J448">
        <v>0</v>
      </c>
      <c r="K448">
        <v>1381.1141</v>
      </c>
      <c r="L448">
        <v>0</v>
      </c>
      <c r="M448">
        <v>8213750</v>
      </c>
      <c r="N448">
        <v>122269.84</v>
      </c>
      <c r="O448">
        <v>0</v>
      </c>
      <c r="P448">
        <v>32169.305</v>
      </c>
      <c r="Q448">
        <v>4211946.5</v>
      </c>
      <c r="R448">
        <v>2325755.2000000002</v>
      </c>
      <c r="S448">
        <v>22207.99</v>
      </c>
      <c r="T448">
        <v>0</v>
      </c>
      <c r="U448">
        <v>317174.59999999998</v>
      </c>
      <c r="V448">
        <v>989461.2</v>
      </c>
      <c r="W448">
        <v>185189</v>
      </c>
      <c r="X448">
        <v>6935.4229999999998</v>
      </c>
      <c r="Y448">
        <v>8213109</v>
      </c>
      <c r="Z448">
        <v>641</v>
      </c>
      <c r="AA448">
        <v>0.01</v>
      </c>
      <c r="AB448">
        <f t="shared" si="6"/>
        <v>-183807.88589999999</v>
      </c>
    </row>
    <row r="449" spans="1:28" x14ac:dyDescent="0.25">
      <c r="A449" s="1">
        <v>42309</v>
      </c>
      <c r="B449">
        <v>574382.4</v>
      </c>
      <c r="C449">
        <v>0</v>
      </c>
      <c r="D449">
        <v>0</v>
      </c>
      <c r="E449">
        <v>6555081.5</v>
      </c>
      <c r="F449">
        <v>470609.94</v>
      </c>
      <c r="G449">
        <v>179683.73</v>
      </c>
      <c r="H449">
        <v>342020.8</v>
      </c>
      <c r="I449">
        <v>0</v>
      </c>
      <c r="J449">
        <v>0</v>
      </c>
      <c r="K449">
        <v>1378.4302</v>
      </c>
      <c r="L449">
        <v>0</v>
      </c>
      <c r="M449">
        <v>8123157</v>
      </c>
      <c r="N449">
        <v>97033.375</v>
      </c>
      <c r="O449">
        <v>0</v>
      </c>
      <c r="P449">
        <v>32191.473000000002</v>
      </c>
      <c r="Q449">
        <v>4212951</v>
      </c>
      <c r="R449">
        <v>2329595</v>
      </c>
      <c r="S449">
        <v>24042.726999999999</v>
      </c>
      <c r="T449">
        <v>0</v>
      </c>
      <c r="U449">
        <v>230942.61</v>
      </c>
      <c r="V449">
        <v>992778.6</v>
      </c>
      <c r="W449">
        <v>185160.55</v>
      </c>
      <c r="X449">
        <v>5849.5950000000003</v>
      </c>
      <c r="Y449">
        <v>8110544.5</v>
      </c>
      <c r="Z449">
        <v>12612.5</v>
      </c>
      <c r="AA449">
        <v>0.16</v>
      </c>
      <c r="AB449">
        <f t="shared" si="6"/>
        <v>-183782.11979999999</v>
      </c>
    </row>
    <row r="450" spans="1:28" x14ac:dyDescent="0.25">
      <c r="A450" s="1">
        <v>42339</v>
      </c>
      <c r="B450">
        <v>485328.34</v>
      </c>
      <c r="C450">
        <v>0</v>
      </c>
      <c r="D450">
        <v>0</v>
      </c>
      <c r="E450">
        <v>6535772.5</v>
      </c>
      <c r="F450">
        <v>521089.66</v>
      </c>
      <c r="G450">
        <v>154950.42000000001</v>
      </c>
      <c r="H450">
        <v>342335.47</v>
      </c>
      <c r="I450">
        <v>0</v>
      </c>
      <c r="J450">
        <v>0</v>
      </c>
      <c r="K450">
        <v>1396.4779000000001</v>
      </c>
      <c r="L450">
        <v>0</v>
      </c>
      <c r="M450">
        <v>8040873</v>
      </c>
      <c r="N450">
        <v>147514.39000000001</v>
      </c>
      <c r="O450">
        <v>0</v>
      </c>
      <c r="P450">
        <v>22315.736000000001</v>
      </c>
      <c r="Q450">
        <v>4225623</v>
      </c>
      <c r="R450">
        <v>2376265.7999999998</v>
      </c>
      <c r="S450">
        <v>25203.335999999999</v>
      </c>
      <c r="T450">
        <v>0</v>
      </c>
      <c r="U450">
        <v>49140.5</v>
      </c>
      <c r="V450">
        <v>1010798.7</v>
      </c>
      <c r="W450">
        <v>124927.49</v>
      </c>
      <c r="X450">
        <v>50.0961</v>
      </c>
      <c r="Y450">
        <v>7981839</v>
      </c>
      <c r="Z450">
        <v>59034</v>
      </c>
      <c r="AA450">
        <v>0.74</v>
      </c>
      <c r="AB450">
        <f t="shared" si="6"/>
        <v>-123531.01210000001</v>
      </c>
    </row>
    <row r="451" spans="1:28" x14ac:dyDescent="0.25">
      <c r="A451" s="1">
        <v>42361</v>
      </c>
      <c r="B451">
        <v>454981.34</v>
      </c>
      <c r="C451">
        <v>0</v>
      </c>
      <c r="D451">
        <v>0</v>
      </c>
      <c r="E451">
        <v>6520852</v>
      </c>
      <c r="F451">
        <v>9128569</v>
      </c>
      <c r="G451">
        <v>361447.8</v>
      </c>
      <c r="H451">
        <v>3290386</v>
      </c>
      <c r="I451">
        <v>0</v>
      </c>
      <c r="J451">
        <v>0</v>
      </c>
      <c r="K451">
        <v>2254.9194000000002</v>
      </c>
      <c r="L451">
        <v>0</v>
      </c>
      <c r="M451">
        <v>19758490</v>
      </c>
      <c r="N451">
        <v>11944111</v>
      </c>
      <c r="O451">
        <v>0</v>
      </c>
      <c r="P451">
        <v>18806.324000000001</v>
      </c>
      <c r="Q451">
        <v>4243121.5</v>
      </c>
      <c r="R451">
        <v>2060826.4</v>
      </c>
      <c r="S451">
        <v>5097.3410000000003</v>
      </c>
      <c r="T451">
        <v>0</v>
      </c>
      <c r="U451">
        <v>1345.1018999999999</v>
      </c>
      <c r="V451">
        <v>1147686.8</v>
      </c>
      <c r="W451">
        <v>137031.03</v>
      </c>
      <c r="X451">
        <v>0</v>
      </c>
      <c r="Y451">
        <v>19558026</v>
      </c>
      <c r="Z451">
        <v>200464</v>
      </c>
      <c r="AA451">
        <v>1.02</v>
      </c>
      <c r="AB451">
        <f t="shared" ref="AB451:AB452" si="7">K451-W451</f>
        <v>-134776.11059999999</v>
      </c>
    </row>
    <row r="452" spans="1:28" x14ac:dyDescent="0.25">
      <c r="A452" s="1">
        <v>42370</v>
      </c>
      <c r="B452">
        <v>498398</v>
      </c>
      <c r="C452">
        <v>0</v>
      </c>
      <c r="D452">
        <v>0</v>
      </c>
      <c r="E452">
        <v>6521714.5</v>
      </c>
      <c r="F452">
        <v>6060017</v>
      </c>
      <c r="G452">
        <v>1661721.4</v>
      </c>
      <c r="H452">
        <v>2047807.4</v>
      </c>
      <c r="I452">
        <v>0</v>
      </c>
      <c r="J452">
        <v>0</v>
      </c>
      <c r="K452">
        <v>1785.3510000000001</v>
      </c>
      <c r="L452">
        <v>0</v>
      </c>
      <c r="M452">
        <v>16791444</v>
      </c>
      <c r="N452">
        <v>7364792</v>
      </c>
      <c r="O452">
        <v>0</v>
      </c>
      <c r="P452">
        <v>18909.203000000001</v>
      </c>
      <c r="Q452">
        <v>4253262.5</v>
      </c>
      <c r="R452">
        <v>2449091.2000000002</v>
      </c>
      <c r="S452">
        <v>31001.313999999998</v>
      </c>
      <c r="T452">
        <v>0</v>
      </c>
      <c r="U452">
        <v>952.24189999999999</v>
      </c>
      <c r="V452">
        <v>1132485.2</v>
      </c>
      <c r="W452">
        <v>136624.53</v>
      </c>
      <c r="X452">
        <v>0</v>
      </c>
      <c r="Y452">
        <v>15387118</v>
      </c>
      <c r="Z452">
        <v>1404326</v>
      </c>
      <c r="AA452">
        <v>8.73</v>
      </c>
      <c r="AB452">
        <f t="shared" si="7"/>
        <v>-134839.179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flux_budget_3_wel</vt:lpstr>
      <vt:lpstr>depletion 22</vt:lpstr>
      <vt:lpstr>depletion 100</vt:lpstr>
      <vt:lpstr>flux_budget_wel_6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Ryter, Derek W.</dc:creator>
  <cp:lastModifiedBy>Ryter, Derek W.</cp:lastModifiedBy>
  <dcterms:created xsi:type="dcterms:W3CDTF">2023-03-01T03:55:45Z</dcterms:created>
  <dcterms:modified xsi:type="dcterms:W3CDTF">2023-03-02T17:23:27Z</dcterms:modified>
</cp:coreProperties>
</file>