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alseth\Documents\thermoelectric-water-consumption-models\TOWER_model\Data\"/>
    </mc:Choice>
  </mc:AlternateContent>
  <xr:revisionPtr revIDLastSave="0" documentId="13_ncr:40009_{5E9F5310-1980-41A5-A55B-9F260E2A1C48}" xr6:coauthVersionLast="47" xr6:coauthVersionMax="47" xr10:uidLastSave="{00000000-0000-0000-0000-000000000000}"/>
  <bookViews>
    <workbookView xWindow="-108" yWindow="-108" windowWidth="16608" windowHeight="8832"/>
  </bookViews>
  <sheets>
    <sheet name="Tower_input_UpTemps" sheetId="1" r:id="rId1"/>
    <sheet name="Avg3_Sta_Design" sheetId="2" r:id="rId2"/>
    <sheet name="Old_Design_Temps" sheetId="3" r:id="rId3"/>
  </sheets>
  <calcPr calcId="0"/>
</workbook>
</file>

<file path=xl/calcChain.xml><?xml version="1.0" encoding="utf-8"?>
<calcChain xmlns="http://schemas.openxmlformats.org/spreadsheetml/2006/main">
  <c r="BN3" i="1" l="1"/>
  <c r="BO3" i="1"/>
  <c r="BN4" i="1"/>
  <c r="BO4" i="1"/>
  <c r="BN5" i="1"/>
  <c r="BO5" i="1"/>
  <c r="BN6" i="1"/>
  <c r="BO6" i="1"/>
  <c r="BN7" i="1"/>
  <c r="BO7" i="1"/>
  <c r="BN8" i="1"/>
  <c r="BO8" i="1"/>
  <c r="BN9" i="1"/>
  <c r="BO9" i="1"/>
  <c r="BN10" i="1"/>
  <c r="BO10" i="1"/>
  <c r="BN11" i="1"/>
  <c r="BO11" i="1"/>
  <c r="BN12" i="1"/>
  <c r="BO12" i="1"/>
  <c r="BN13" i="1"/>
  <c r="BO13" i="1"/>
  <c r="BN14" i="1"/>
  <c r="BO14" i="1"/>
  <c r="BN15" i="1"/>
  <c r="BO15" i="1"/>
  <c r="BN16" i="1"/>
  <c r="BO16" i="1"/>
  <c r="BN17" i="1"/>
  <c r="BO17" i="1"/>
  <c r="BN18" i="1"/>
  <c r="BO18" i="1"/>
  <c r="BN19" i="1"/>
  <c r="BO19" i="1"/>
  <c r="BN20" i="1"/>
  <c r="BO20" i="1"/>
  <c r="BN21" i="1"/>
  <c r="BO21" i="1"/>
  <c r="BN22" i="1"/>
  <c r="BO22" i="1"/>
  <c r="BN23" i="1"/>
  <c r="BO23" i="1"/>
  <c r="BN24" i="1"/>
  <c r="BO24" i="1"/>
  <c r="BN25" i="1"/>
  <c r="BO25" i="1"/>
  <c r="BN26" i="1"/>
  <c r="BO26" i="1"/>
  <c r="BN27" i="1"/>
  <c r="BO27" i="1"/>
  <c r="BN28" i="1"/>
  <c r="BO28" i="1"/>
  <c r="BN29" i="1"/>
  <c r="BO29" i="1"/>
  <c r="BN30" i="1"/>
  <c r="BO30" i="1"/>
  <c r="BN31" i="1"/>
  <c r="BO31" i="1"/>
  <c r="BN32" i="1"/>
  <c r="BO32" i="1"/>
  <c r="BN33" i="1"/>
  <c r="BO33" i="1"/>
  <c r="BN34" i="1"/>
  <c r="BO34" i="1"/>
  <c r="BN35" i="1"/>
  <c r="BO35" i="1"/>
  <c r="BN36" i="1"/>
  <c r="BO36" i="1"/>
  <c r="BN37" i="1"/>
  <c r="BO37" i="1"/>
  <c r="BN38" i="1"/>
  <c r="BO38" i="1"/>
  <c r="BN39" i="1"/>
  <c r="BO39" i="1"/>
  <c r="BN40" i="1"/>
  <c r="BO40" i="1"/>
  <c r="BN41" i="1"/>
  <c r="BO41" i="1"/>
  <c r="BN42" i="1"/>
  <c r="BO42" i="1"/>
  <c r="BN43" i="1"/>
  <c r="BO43" i="1"/>
  <c r="BN44" i="1"/>
  <c r="BO44" i="1"/>
  <c r="BN45" i="1"/>
  <c r="BO45" i="1"/>
  <c r="BN46" i="1"/>
  <c r="BO46" i="1"/>
  <c r="BN47" i="1"/>
  <c r="BO47" i="1"/>
  <c r="BN48" i="1"/>
  <c r="BO48" i="1"/>
  <c r="BN49" i="1"/>
  <c r="BO49" i="1"/>
  <c r="BN50" i="1"/>
  <c r="BO50" i="1"/>
  <c r="BN51" i="1"/>
  <c r="BO51" i="1"/>
  <c r="BN52" i="1"/>
  <c r="BO52" i="1"/>
  <c r="BN53" i="1"/>
  <c r="BO53" i="1"/>
  <c r="BN54" i="1"/>
  <c r="BO54" i="1"/>
  <c r="BN55" i="1"/>
  <c r="BO55" i="1"/>
  <c r="BN56" i="1"/>
  <c r="BO56" i="1"/>
  <c r="BN57" i="1"/>
  <c r="BO57" i="1"/>
  <c r="BN58" i="1"/>
  <c r="BO58" i="1"/>
  <c r="BN59" i="1"/>
  <c r="BO59" i="1"/>
  <c r="BN60" i="1"/>
  <c r="BO60" i="1"/>
  <c r="BN61" i="1"/>
  <c r="BO61" i="1"/>
  <c r="BN62" i="1"/>
  <c r="BO62" i="1"/>
  <c r="BN63" i="1"/>
  <c r="BO63" i="1"/>
  <c r="BN64" i="1"/>
  <c r="BO64" i="1"/>
  <c r="BN65" i="1"/>
  <c r="BO65" i="1"/>
  <c r="BN66" i="1"/>
  <c r="BO66" i="1"/>
  <c r="BN67" i="1"/>
  <c r="BO67" i="1"/>
  <c r="BN68" i="1"/>
  <c r="BO68" i="1"/>
  <c r="BN69" i="1"/>
  <c r="BO69" i="1"/>
  <c r="BN70" i="1"/>
  <c r="BO70" i="1"/>
  <c r="BN71" i="1"/>
  <c r="BO71" i="1"/>
  <c r="BN72" i="1"/>
  <c r="BO72" i="1"/>
  <c r="BN73" i="1"/>
  <c r="BO73" i="1"/>
  <c r="BN74" i="1"/>
  <c r="BO74" i="1"/>
  <c r="BN75" i="1"/>
  <c r="BO75" i="1"/>
  <c r="BN76" i="1"/>
  <c r="BO76" i="1"/>
  <c r="BN77" i="1"/>
  <c r="BO77" i="1"/>
  <c r="BN78" i="1"/>
  <c r="BO78" i="1"/>
  <c r="BN79" i="1"/>
  <c r="BO79" i="1"/>
  <c r="BN80" i="1"/>
  <c r="BO80" i="1"/>
  <c r="BN81" i="1"/>
  <c r="BO81" i="1"/>
  <c r="BN82" i="1"/>
  <c r="BO82" i="1"/>
  <c r="BN83" i="1"/>
  <c r="BO83" i="1"/>
  <c r="BN84" i="1"/>
  <c r="BO84" i="1"/>
  <c r="BN85" i="1"/>
  <c r="BO85" i="1"/>
  <c r="BN86" i="1"/>
  <c r="BO86" i="1"/>
  <c r="BN87" i="1"/>
  <c r="BO87" i="1"/>
  <c r="BN88" i="1"/>
  <c r="BO88" i="1"/>
  <c r="BN89" i="1"/>
  <c r="BO89" i="1"/>
  <c r="BN90" i="1"/>
  <c r="BO90" i="1"/>
  <c r="BN91" i="1"/>
  <c r="BO91" i="1"/>
  <c r="BN92" i="1"/>
  <c r="BO92" i="1"/>
  <c r="BN93" i="1"/>
  <c r="BO93" i="1"/>
  <c r="BN94" i="1"/>
  <c r="BO94" i="1"/>
  <c r="BN95" i="1"/>
  <c r="BO95" i="1"/>
  <c r="BN96" i="1"/>
  <c r="BO96" i="1"/>
  <c r="BN97" i="1"/>
  <c r="BO97" i="1"/>
  <c r="BN98" i="1"/>
  <c r="BO98" i="1"/>
  <c r="BN99" i="1"/>
  <c r="BO99" i="1"/>
  <c r="BN100" i="1"/>
  <c r="BO100" i="1"/>
  <c r="BN101" i="1"/>
  <c r="BO101" i="1"/>
  <c r="BN102" i="1"/>
  <c r="BO102" i="1"/>
  <c r="BN103" i="1"/>
  <c r="BO103" i="1"/>
  <c r="BN104" i="1"/>
  <c r="BO104" i="1"/>
  <c r="BN105" i="1"/>
  <c r="BO105" i="1"/>
  <c r="BN106" i="1"/>
  <c r="BO106" i="1"/>
  <c r="BN107" i="1"/>
  <c r="BO107" i="1"/>
  <c r="BN108" i="1"/>
  <c r="BO108" i="1"/>
  <c r="BN109" i="1"/>
  <c r="BO109" i="1"/>
  <c r="BN110" i="1"/>
  <c r="BO110" i="1"/>
  <c r="BN111" i="1"/>
  <c r="BO111" i="1"/>
  <c r="BN112" i="1"/>
  <c r="BO112" i="1"/>
  <c r="BN113" i="1"/>
  <c r="BO113" i="1"/>
  <c r="BN114" i="1"/>
  <c r="BO114" i="1"/>
  <c r="BN115" i="1"/>
  <c r="BO115" i="1"/>
  <c r="BN116" i="1"/>
  <c r="BO116" i="1"/>
  <c r="BN117" i="1"/>
  <c r="BO117" i="1"/>
  <c r="BN118" i="1"/>
  <c r="BO118" i="1"/>
  <c r="BN119" i="1"/>
  <c r="BO119" i="1"/>
  <c r="BN120" i="1"/>
  <c r="BO120" i="1"/>
  <c r="BN121" i="1"/>
  <c r="BO121" i="1"/>
  <c r="BN122" i="1"/>
  <c r="BO122" i="1"/>
  <c r="BN123" i="1"/>
  <c r="BO123" i="1"/>
  <c r="BN124" i="1"/>
  <c r="BO124" i="1"/>
  <c r="BN125" i="1"/>
  <c r="BO125" i="1"/>
  <c r="BN126" i="1"/>
  <c r="BO126" i="1"/>
  <c r="BN127" i="1"/>
  <c r="BO127" i="1"/>
  <c r="BN128" i="1"/>
  <c r="BO128" i="1"/>
  <c r="BN129" i="1"/>
  <c r="BO129" i="1"/>
  <c r="BN130" i="1"/>
  <c r="BO130" i="1"/>
  <c r="BN131" i="1"/>
  <c r="BO131" i="1"/>
  <c r="BN132" i="1"/>
  <c r="BO132" i="1"/>
  <c r="BN133" i="1"/>
  <c r="BO133" i="1"/>
  <c r="BN134" i="1"/>
  <c r="BO134" i="1"/>
  <c r="BN135" i="1"/>
  <c r="BO135" i="1"/>
  <c r="BN136" i="1"/>
  <c r="BO136" i="1"/>
  <c r="BN137" i="1"/>
  <c r="BO137" i="1"/>
  <c r="BN138" i="1"/>
  <c r="BO138" i="1"/>
  <c r="BN139" i="1"/>
  <c r="BO139" i="1"/>
  <c r="BN140" i="1"/>
  <c r="BO140" i="1"/>
  <c r="BN141" i="1"/>
  <c r="BO141" i="1"/>
  <c r="BN142" i="1"/>
  <c r="BO142" i="1"/>
  <c r="BN143" i="1"/>
  <c r="BO143" i="1"/>
  <c r="BN144" i="1"/>
  <c r="BO144" i="1"/>
  <c r="BN145" i="1"/>
  <c r="BO145" i="1"/>
  <c r="BN146" i="1"/>
  <c r="BO146" i="1"/>
  <c r="BN147" i="1"/>
  <c r="BO147" i="1"/>
  <c r="BN148" i="1"/>
  <c r="BO148" i="1"/>
  <c r="BN149" i="1"/>
  <c r="BO149" i="1"/>
  <c r="BN150" i="1"/>
  <c r="BO150" i="1"/>
  <c r="BN151" i="1"/>
  <c r="BO151" i="1"/>
  <c r="BN152" i="1"/>
  <c r="BO152" i="1"/>
  <c r="BN153" i="1"/>
  <c r="BO153" i="1"/>
  <c r="BN154" i="1"/>
  <c r="BO154" i="1"/>
  <c r="BN155" i="1"/>
  <c r="BO155" i="1"/>
  <c r="BN156" i="1"/>
  <c r="BO156" i="1"/>
  <c r="BN157" i="1"/>
  <c r="BO157" i="1"/>
  <c r="BN158" i="1"/>
  <c r="BO158" i="1"/>
  <c r="BN159" i="1"/>
  <c r="BO159" i="1"/>
  <c r="BN160" i="1"/>
  <c r="BO160" i="1"/>
  <c r="BN161" i="1"/>
  <c r="BO161" i="1"/>
  <c r="BN162" i="1"/>
  <c r="BO162" i="1"/>
  <c r="BN163" i="1"/>
  <c r="BO163" i="1"/>
  <c r="BN164" i="1"/>
  <c r="BO164" i="1"/>
  <c r="BN165" i="1"/>
  <c r="BO165" i="1"/>
  <c r="BN166" i="1"/>
  <c r="BO166" i="1"/>
  <c r="BN167" i="1"/>
  <c r="BO167" i="1"/>
  <c r="BN168" i="1"/>
  <c r="BO168" i="1"/>
  <c r="BN169" i="1"/>
  <c r="BO169" i="1"/>
  <c r="BN170" i="1"/>
  <c r="BO170" i="1"/>
  <c r="BN171" i="1"/>
  <c r="BO171" i="1"/>
  <c r="BN172" i="1"/>
  <c r="BO172" i="1"/>
  <c r="BN173" i="1"/>
  <c r="BO173" i="1"/>
  <c r="BN174" i="1"/>
  <c r="BO174" i="1"/>
  <c r="BN175" i="1"/>
  <c r="BO175" i="1"/>
  <c r="BN176" i="1"/>
  <c r="BO176" i="1"/>
  <c r="BN177" i="1"/>
  <c r="BO177" i="1"/>
  <c r="BN178" i="1"/>
  <c r="BO178" i="1"/>
  <c r="BN179" i="1"/>
  <c r="BO179" i="1"/>
  <c r="BN180" i="1"/>
  <c r="BO180" i="1"/>
  <c r="BN181" i="1"/>
  <c r="BO181" i="1"/>
  <c r="BN182" i="1"/>
  <c r="BO182" i="1"/>
  <c r="BN183" i="1"/>
  <c r="BO183" i="1"/>
  <c r="BN184" i="1"/>
  <c r="BO184" i="1"/>
  <c r="BN185" i="1"/>
  <c r="BO185" i="1"/>
  <c r="BN186" i="1"/>
  <c r="BO186" i="1"/>
  <c r="BN187" i="1"/>
  <c r="BO187" i="1"/>
  <c r="BN188" i="1"/>
  <c r="BO188" i="1"/>
  <c r="BN189" i="1"/>
  <c r="BO189" i="1"/>
  <c r="BN190" i="1"/>
  <c r="BO190" i="1"/>
  <c r="BN191" i="1"/>
  <c r="BO191" i="1"/>
  <c r="BN192" i="1"/>
  <c r="BO192" i="1"/>
  <c r="BN193" i="1"/>
  <c r="BO193" i="1"/>
  <c r="BN194" i="1"/>
  <c r="BO194" i="1"/>
  <c r="BN195" i="1"/>
  <c r="BO195" i="1"/>
  <c r="BN196" i="1"/>
  <c r="BO196" i="1"/>
  <c r="BN197" i="1"/>
  <c r="BO197" i="1"/>
  <c r="BN198" i="1"/>
  <c r="BO198" i="1"/>
  <c r="BN199" i="1"/>
  <c r="BO199" i="1"/>
  <c r="BN200" i="1"/>
  <c r="BO200" i="1"/>
  <c r="BN201" i="1"/>
  <c r="BO201" i="1"/>
  <c r="BN202" i="1"/>
  <c r="BO202" i="1"/>
  <c r="BN203" i="1"/>
  <c r="BO203" i="1"/>
  <c r="BN204" i="1"/>
  <c r="BO204" i="1"/>
  <c r="BN205" i="1"/>
  <c r="BO205" i="1"/>
  <c r="BN206" i="1"/>
  <c r="BO206" i="1"/>
  <c r="BN207" i="1"/>
  <c r="BO207" i="1"/>
  <c r="BN208" i="1"/>
  <c r="BO208" i="1"/>
  <c r="BN209" i="1"/>
  <c r="BO209" i="1"/>
  <c r="BN210" i="1"/>
  <c r="BO210" i="1"/>
  <c r="BN211" i="1"/>
  <c r="BO211" i="1"/>
  <c r="BN212" i="1"/>
  <c r="BO212" i="1"/>
  <c r="BN213" i="1"/>
  <c r="BO213" i="1"/>
  <c r="BN214" i="1"/>
  <c r="BO214" i="1"/>
  <c r="BN215" i="1"/>
  <c r="BO215" i="1"/>
  <c r="BN216" i="1"/>
  <c r="BO216" i="1"/>
  <c r="BN217" i="1"/>
  <c r="BO217" i="1"/>
  <c r="BN218" i="1"/>
  <c r="BO218" i="1"/>
  <c r="BN219" i="1"/>
  <c r="BO219" i="1"/>
  <c r="BN220" i="1"/>
  <c r="BO220" i="1"/>
  <c r="BN221" i="1"/>
  <c r="BO221" i="1"/>
  <c r="BN222" i="1"/>
  <c r="BO222" i="1"/>
  <c r="BN223" i="1"/>
  <c r="BO223" i="1"/>
  <c r="BN224" i="1"/>
  <c r="BO224" i="1"/>
  <c r="BN225" i="1"/>
  <c r="BO225" i="1"/>
  <c r="BN226" i="1"/>
  <c r="BO226" i="1"/>
  <c r="BN227" i="1"/>
  <c r="BO227" i="1"/>
  <c r="BN228" i="1"/>
  <c r="BO228" i="1"/>
  <c r="BN229" i="1"/>
  <c r="BO229" i="1"/>
  <c r="BN230" i="1"/>
  <c r="BO230" i="1"/>
  <c r="BN231" i="1"/>
  <c r="BO231" i="1"/>
  <c r="BN232" i="1"/>
  <c r="BO232" i="1"/>
  <c r="BN233" i="1"/>
  <c r="BO233" i="1"/>
  <c r="BN234" i="1"/>
  <c r="BO234" i="1"/>
  <c r="BN235" i="1"/>
  <c r="BO235" i="1"/>
  <c r="BN236" i="1"/>
  <c r="BO236" i="1"/>
  <c r="BN237" i="1"/>
  <c r="BO237" i="1"/>
  <c r="BN238" i="1"/>
  <c r="BO238" i="1"/>
  <c r="BN239" i="1"/>
  <c r="BO239" i="1"/>
  <c r="BN240" i="1"/>
  <c r="BO240" i="1"/>
  <c r="BN241" i="1"/>
  <c r="BO241" i="1"/>
  <c r="BN242" i="1"/>
  <c r="BO242" i="1"/>
  <c r="BN243" i="1"/>
  <c r="BO243" i="1"/>
  <c r="BN244" i="1"/>
  <c r="BO244" i="1"/>
  <c r="BN245" i="1"/>
  <c r="BO245" i="1"/>
  <c r="BN246" i="1"/>
  <c r="BO246" i="1"/>
  <c r="BN247" i="1"/>
  <c r="BO247" i="1"/>
  <c r="BN248" i="1"/>
  <c r="BO248" i="1"/>
  <c r="BN249" i="1"/>
  <c r="BO249" i="1"/>
  <c r="BN250" i="1"/>
  <c r="BO250" i="1"/>
  <c r="BN251" i="1"/>
  <c r="BO251" i="1"/>
  <c r="BN252" i="1"/>
  <c r="BO252" i="1"/>
  <c r="BN253" i="1"/>
  <c r="BO253" i="1"/>
  <c r="BN254" i="1"/>
  <c r="BO254" i="1"/>
  <c r="BN255" i="1"/>
  <c r="BO255" i="1"/>
  <c r="BN256" i="1"/>
  <c r="BO256" i="1"/>
  <c r="BN257" i="1"/>
  <c r="BO257" i="1"/>
  <c r="BN258" i="1"/>
  <c r="BO258" i="1"/>
  <c r="BN259" i="1"/>
  <c r="BO259" i="1"/>
  <c r="BN260" i="1"/>
  <c r="BO260" i="1"/>
  <c r="BN261" i="1"/>
  <c r="BO261" i="1"/>
  <c r="BN262" i="1"/>
  <c r="BO262" i="1"/>
  <c r="BN263" i="1"/>
  <c r="BO263" i="1"/>
  <c r="BN264" i="1"/>
  <c r="BO264" i="1"/>
  <c r="BN265" i="1"/>
  <c r="BO265" i="1"/>
  <c r="BN266" i="1"/>
  <c r="BO266" i="1"/>
  <c r="BN267" i="1"/>
  <c r="BO267" i="1"/>
  <c r="BN268" i="1"/>
  <c r="BO268" i="1"/>
  <c r="BN269" i="1"/>
  <c r="BO269" i="1"/>
  <c r="BN270" i="1"/>
  <c r="BO270" i="1"/>
  <c r="BN271" i="1"/>
  <c r="BO271" i="1"/>
  <c r="BN272" i="1"/>
  <c r="BO272" i="1"/>
  <c r="BN273" i="1"/>
  <c r="BO273" i="1"/>
  <c r="BN274" i="1"/>
  <c r="BO274" i="1"/>
  <c r="BN275" i="1"/>
  <c r="BO275" i="1"/>
  <c r="BN276" i="1"/>
  <c r="BO276" i="1"/>
  <c r="BN277" i="1"/>
  <c r="BO277" i="1"/>
  <c r="BN278" i="1"/>
  <c r="BO278" i="1"/>
  <c r="BN279" i="1"/>
  <c r="BO279" i="1"/>
  <c r="BN280" i="1"/>
  <c r="BO280" i="1"/>
  <c r="BN281" i="1"/>
  <c r="BO281" i="1"/>
  <c r="BN282" i="1"/>
  <c r="BO282" i="1"/>
  <c r="BN283" i="1"/>
  <c r="BO283" i="1"/>
  <c r="BN284" i="1"/>
  <c r="BO284" i="1"/>
  <c r="BN285" i="1"/>
  <c r="BO285" i="1"/>
  <c r="BN286" i="1"/>
  <c r="BO286" i="1"/>
  <c r="BN287" i="1"/>
  <c r="BO287" i="1"/>
  <c r="BN288" i="1"/>
  <c r="BO288" i="1"/>
  <c r="BN289" i="1"/>
  <c r="BO289" i="1"/>
  <c r="BN290" i="1"/>
  <c r="BO290" i="1"/>
  <c r="BN291" i="1"/>
  <c r="BO291" i="1"/>
  <c r="BN292" i="1"/>
  <c r="BO292" i="1"/>
  <c r="BN293" i="1"/>
  <c r="BO293" i="1"/>
  <c r="BN294" i="1"/>
  <c r="BO294" i="1"/>
  <c r="BN295" i="1"/>
  <c r="BO295" i="1"/>
  <c r="BN296" i="1"/>
  <c r="BO296" i="1"/>
  <c r="BN297" i="1"/>
  <c r="BO297" i="1"/>
  <c r="BN298" i="1"/>
  <c r="BO298" i="1"/>
  <c r="BN299" i="1"/>
  <c r="BO299" i="1"/>
  <c r="BN300" i="1"/>
  <c r="BO300" i="1"/>
  <c r="BN301" i="1"/>
  <c r="BO301" i="1"/>
  <c r="BN302" i="1"/>
  <c r="BO302" i="1"/>
  <c r="BN303" i="1"/>
  <c r="BO303" i="1"/>
  <c r="BN304" i="1"/>
  <c r="BO304" i="1"/>
  <c r="BN305" i="1"/>
  <c r="BO305" i="1"/>
  <c r="BN306" i="1"/>
  <c r="BO306" i="1"/>
  <c r="BN307" i="1"/>
  <c r="BO307" i="1"/>
  <c r="BN308" i="1"/>
  <c r="BO308" i="1"/>
  <c r="BN309" i="1"/>
  <c r="BO309" i="1"/>
  <c r="BN310" i="1"/>
  <c r="BO310" i="1"/>
  <c r="BN311" i="1"/>
  <c r="BO311" i="1"/>
  <c r="BN312" i="1"/>
  <c r="BO312" i="1"/>
  <c r="BN313" i="1"/>
  <c r="BO313" i="1"/>
  <c r="BN314" i="1"/>
  <c r="BO314" i="1"/>
  <c r="BN315" i="1"/>
  <c r="BO315" i="1"/>
  <c r="BN316" i="1"/>
  <c r="BO316" i="1"/>
  <c r="BN317" i="1"/>
  <c r="BO317" i="1"/>
  <c r="BN318" i="1"/>
  <c r="BO318" i="1"/>
  <c r="BN319" i="1"/>
  <c r="BO319" i="1"/>
  <c r="BN320" i="1"/>
  <c r="BO320" i="1"/>
  <c r="BN321" i="1"/>
  <c r="BO321" i="1"/>
  <c r="BN322" i="1"/>
  <c r="BO322" i="1"/>
  <c r="BN323" i="1"/>
  <c r="BO323" i="1"/>
  <c r="BN324" i="1"/>
  <c r="BO324" i="1"/>
  <c r="BN325" i="1"/>
  <c r="BO325" i="1"/>
  <c r="BN326" i="1"/>
  <c r="BO326" i="1"/>
  <c r="BN327" i="1"/>
  <c r="BO327" i="1"/>
  <c r="BN328" i="1"/>
  <c r="BO328" i="1"/>
  <c r="BN329" i="1"/>
  <c r="BO329" i="1"/>
  <c r="BN330" i="1"/>
  <c r="BO330" i="1"/>
  <c r="BN331" i="1"/>
  <c r="BO331" i="1"/>
  <c r="BN332" i="1"/>
  <c r="BO332" i="1"/>
  <c r="BN333" i="1"/>
  <c r="BO333" i="1"/>
  <c r="BN334" i="1"/>
  <c r="BO334" i="1"/>
  <c r="BN335" i="1"/>
  <c r="BO335" i="1"/>
  <c r="BN336" i="1"/>
  <c r="BO336" i="1"/>
  <c r="BN337" i="1"/>
  <c r="BO337" i="1"/>
  <c r="BN338" i="1"/>
  <c r="BO338" i="1"/>
  <c r="BN339" i="1"/>
  <c r="BO339" i="1"/>
  <c r="BN340" i="1"/>
  <c r="BO340" i="1"/>
  <c r="BN341" i="1"/>
  <c r="BO341" i="1"/>
  <c r="BN342" i="1"/>
  <c r="BO342" i="1"/>
  <c r="BN343" i="1"/>
  <c r="BO343" i="1"/>
  <c r="BN344" i="1"/>
  <c r="BO344" i="1"/>
  <c r="BN345" i="1"/>
  <c r="BO345" i="1"/>
  <c r="BN346" i="1"/>
  <c r="BO346" i="1"/>
  <c r="BN347" i="1"/>
  <c r="BO347" i="1"/>
  <c r="BN348" i="1"/>
  <c r="BO348" i="1"/>
  <c r="BN349" i="1"/>
  <c r="BO349" i="1"/>
  <c r="BN350" i="1"/>
  <c r="BO350" i="1"/>
  <c r="BN351" i="1"/>
  <c r="BO351" i="1"/>
  <c r="BN352" i="1"/>
  <c r="BO352" i="1"/>
  <c r="BN353" i="1"/>
  <c r="BO353" i="1"/>
  <c r="BN354" i="1"/>
  <c r="BO354" i="1"/>
  <c r="BN355" i="1"/>
  <c r="BO355" i="1"/>
  <c r="BN356" i="1"/>
  <c r="BO356" i="1"/>
  <c r="BN357" i="1"/>
  <c r="BO357" i="1"/>
  <c r="BN358" i="1"/>
  <c r="BO358" i="1"/>
  <c r="BN359" i="1"/>
  <c r="BO359" i="1"/>
  <c r="BN360" i="1"/>
  <c r="BO360" i="1"/>
  <c r="BN361" i="1"/>
  <c r="BO361" i="1"/>
  <c r="BN362" i="1"/>
  <c r="BO362" i="1"/>
  <c r="BN363" i="1"/>
  <c r="BO363" i="1"/>
  <c r="BN364" i="1"/>
  <c r="BO364" i="1"/>
  <c r="BN365" i="1"/>
  <c r="BO365" i="1"/>
  <c r="BN366" i="1"/>
  <c r="BO366" i="1"/>
  <c r="BN367" i="1"/>
  <c r="BO367" i="1"/>
  <c r="BN368" i="1"/>
  <c r="BO368" i="1"/>
  <c r="BN369" i="1"/>
  <c r="BO369" i="1"/>
  <c r="BN370" i="1"/>
  <c r="BO370" i="1"/>
  <c r="BN371" i="1"/>
  <c r="BO371" i="1"/>
  <c r="BN372" i="1"/>
  <c r="BO372" i="1"/>
  <c r="BN373" i="1"/>
  <c r="BO373" i="1"/>
  <c r="BN374" i="1"/>
  <c r="BO374" i="1"/>
  <c r="BN375" i="1"/>
  <c r="BO375" i="1"/>
  <c r="BN376" i="1"/>
  <c r="BO376" i="1"/>
  <c r="BN377" i="1"/>
  <c r="BO377" i="1"/>
  <c r="BN378" i="1"/>
  <c r="BO378" i="1"/>
  <c r="BN379" i="1"/>
  <c r="BO379" i="1"/>
  <c r="BN380" i="1"/>
  <c r="BO380" i="1"/>
  <c r="BN381" i="1"/>
  <c r="BO381" i="1"/>
  <c r="BN382" i="1"/>
  <c r="BO382" i="1"/>
  <c r="BN383" i="1"/>
  <c r="BO383" i="1"/>
  <c r="BN384" i="1"/>
  <c r="BO384" i="1"/>
  <c r="BN385" i="1"/>
  <c r="BO385" i="1"/>
  <c r="BN386" i="1"/>
  <c r="BO386" i="1"/>
  <c r="BN387" i="1"/>
  <c r="BO387" i="1"/>
  <c r="BN388" i="1"/>
  <c r="BO388" i="1"/>
  <c r="BN389" i="1"/>
  <c r="BO389" i="1"/>
  <c r="BN390" i="1"/>
  <c r="BO390" i="1"/>
  <c r="BN391" i="1"/>
  <c r="BO391" i="1"/>
  <c r="BN392" i="1"/>
  <c r="BO392" i="1"/>
  <c r="BN393" i="1"/>
  <c r="BO393" i="1"/>
  <c r="BN394" i="1"/>
  <c r="BO394" i="1"/>
  <c r="BN395" i="1"/>
  <c r="BO395" i="1"/>
  <c r="BN396" i="1"/>
  <c r="BO396" i="1"/>
  <c r="BN397" i="1"/>
  <c r="BO397" i="1"/>
  <c r="BN398" i="1"/>
  <c r="BO398" i="1"/>
  <c r="BN399" i="1"/>
  <c r="BO399" i="1"/>
  <c r="BN400" i="1"/>
  <c r="BO400" i="1"/>
  <c r="BN401" i="1"/>
  <c r="BO401" i="1"/>
  <c r="BN402" i="1"/>
  <c r="BO402" i="1"/>
  <c r="BN403" i="1"/>
  <c r="BO403" i="1"/>
  <c r="BN404" i="1"/>
  <c r="BO404" i="1"/>
  <c r="BN405" i="1"/>
  <c r="BO405" i="1"/>
  <c r="BN406" i="1"/>
  <c r="BO406" i="1"/>
  <c r="BN407" i="1"/>
  <c r="BO407" i="1"/>
  <c r="BN408" i="1"/>
  <c r="BO408" i="1"/>
  <c r="BN409" i="1"/>
  <c r="BO409" i="1"/>
  <c r="BN410" i="1"/>
  <c r="BO410" i="1"/>
  <c r="BN411" i="1"/>
  <c r="BO411" i="1"/>
  <c r="BN412" i="1"/>
  <c r="BO412" i="1"/>
  <c r="BN413" i="1"/>
  <c r="BO413" i="1"/>
  <c r="BN414" i="1"/>
  <c r="BO414" i="1"/>
  <c r="BN415" i="1"/>
  <c r="BO415" i="1"/>
  <c r="BN416" i="1"/>
  <c r="BO416" i="1"/>
  <c r="BN417" i="1"/>
  <c r="BO417" i="1"/>
  <c r="BN418" i="1"/>
  <c r="BO418" i="1"/>
  <c r="BN419" i="1"/>
  <c r="BO419" i="1"/>
  <c r="BN420" i="1"/>
  <c r="BO420" i="1"/>
  <c r="BN421" i="1"/>
  <c r="BO421" i="1"/>
  <c r="BN422" i="1"/>
  <c r="BO422" i="1"/>
  <c r="BN423" i="1"/>
  <c r="BO423" i="1"/>
  <c r="BN424" i="1"/>
  <c r="BO424" i="1"/>
  <c r="BN425" i="1"/>
  <c r="BO425" i="1"/>
  <c r="BN426" i="1"/>
  <c r="BO426" i="1"/>
  <c r="BN427" i="1"/>
  <c r="BO427" i="1"/>
  <c r="BN428" i="1"/>
  <c r="BO428" i="1"/>
  <c r="BN429" i="1"/>
  <c r="BO429" i="1"/>
  <c r="BN430" i="1"/>
  <c r="BO430" i="1"/>
  <c r="BN431" i="1"/>
  <c r="BO431" i="1"/>
  <c r="BN432" i="1"/>
  <c r="BO432" i="1"/>
  <c r="BN433" i="1"/>
  <c r="BO433" i="1"/>
  <c r="BN434" i="1"/>
  <c r="BO434" i="1"/>
  <c r="BN435" i="1"/>
  <c r="BO435" i="1"/>
  <c r="BN436" i="1"/>
  <c r="BO436" i="1"/>
  <c r="BN437" i="1"/>
  <c r="BO437" i="1"/>
  <c r="BN438" i="1"/>
  <c r="BO438" i="1"/>
  <c r="BN439" i="1"/>
  <c r="BO439" i="1"/>
  <c r="BN440" i="1"/>
  <c r="BO440" i="1"/>
  <c r="BN441" i="1"/>
  <c r="BO441" i="1"/>
  <c r="BN442" i="1"/>
  <c r="BO442" i="1"/>
  <c r="BN443" i="1"/>
  <c r="BO443" i="1"/>
  <c r="BN444" i="1"/>
  <c r="BO444" i="1"/>
  <c r="BN445" i="1"/>
  <c r="BO445" i="1"/>
  <c r="BN446" i="1"/>
  <c r="BO446" i="1"/>
  <c r="BN447" i="1"/>
  <c r="BO447" i="1"/>
  <c r="BN448" i="1"/>
  <c r="BO448" i="1"/>
  <c r="BN449" i="1"/>
  <c r="BO449" i="1"/>
  <c r="BN450" i="1"/>
  <c r="BO450" i="1"/>
  <c r="BN451" i="1"/>
  <c r="BO451" i="1"/>
  <c r="BN452" i="1"/>
  <c r="BO452" i="1"/>
  <c r="BN453" i="1"/>
  <c r="BO453" i="1"/>
  <c r="BN454" i="1"/>
  <c r="BO454" i="1"/>
  <c r="BN455" i="1"/>
  <c r="BO455" i="1"/>
  <c r="BN456" i="1"/>
  <c r="BO456" i="1"/>
  <c r="BN457" i="1"/>
  <c r="BO457" i="1"/>
  <c r="BN458" i="1"/>
  <c r="BO458" i="1"/>
  <c r="BN459" i="1"/>
  <c r="BO459" i="1"/>
  <c r="BN460" i="1"/>
  <c r="BO460" i="1"/>
  <c r="BN461" i="1"/>
  <c r="BO461" i="1"/>
  <c r="BN462" i="1"/>
  <c r="BO462" i="1"/>
  <c r="BN463" i="1"/>
  <c r="BO463" i="1"/>
  <c r="BN464" i="1"/>
  <c r="BO464" i="1"/>
  <c r="BN465" i="1"/>
  <c r="BO465" i="1"/>
  <c r="BN466" i="1"/>
  <c r="BO466" i="1"/>
  <c r="BN467" i="1"/>
  <c r="BO467" i="1"/>
  <c r="BN468" i="1"/>
  <c r="BO468" i="1"/>
  <c r="BN469" i="1"/>
  <c r="BO469" i="1"/>
  <c r="BN470" i="1"/>
  <c r="BO470" i="1"/>
  <c r="BN471" i="1"/>
  <c r="BO471" i="1"/>
  <c r="BN472" i="1"/>
  <c r="BO472" i="1"/>
  <c r="BN473" i="1"/>
  <c r="BO473" i="1"/>
  <c r="BN474" i="1"/>
  <c r="BO474" i="1"/>
  <c r="BN475" i="1"/>
  <c r="BO475" i="1"/>
  <c r="BN476" i="1"/>
  <c r="BO476" i="1"/>
  <c r="BN477" i="1"/>
  <c r="BO477" i="1"/>
  <c r="BN478" i="1"/>
  <c r="BO478" i="1"/>
  <c r="BN479" i="1"/>
  <c r="BO479" i="1"/>
  <c r="BN480" i="1"/>
  <c r="BO480" i="1"/>
  <c r="BN481" i="1"/>
  <c r="BO481" i="1"/>
  <c r="BN482" i="1"/>
  <c r="BO482" i="1"/>
  <c r="BN483" i="1"/>
  <c r="BO483" i="1"/>
  <c r="BN484" i="1"/>
  <c r="BO484" i="1"/>
  <c r="BN485" i="1"/>
  <c r="BO485" i="1"/>
  <c r="BN486" i="1"/>
  <c r="BO486" i="1"/>
  <c r="BN487" i="1"/>
  <c r="BO487" i="1"/>
  <c r="BN488" i="1"/>
  <c r="BO488" i="1"/>
  <c r="BN489" i="1"/>
  <c r="BO489" i="1"/>
  <c r="BN490" i="1"/>
  <c r="BO490" i="1"/>
  <c r="BN491" i="1"/>
  <c r="BO491" i="1"/>
  <c r="BN492" i="1"/>
  <c r="BO492" i="1"/>
  <c r="BN493" i="1"/>
  <c r="BO493" i="1"/>
  <c r="BN494" i="1"/>
  <c r="BO494" i="1"/>
  <c r="BN495" i="1"/>
  <c r="BO495" i="1"/>
  <c r="BN496" i="1"/>
  <c r="BO496" i="1"/>
  <c r="BN497" i="1"/>
  <c r="BO497" i="1"/>
  <c r="BN498" i="1"/>
  <c r="BO498" i="1"/>
  <c r="BN499" i="1"/>
  <c r="BO499" i="1"/>
  <c r="BN500" i="1"/>
  <c r="BO500" i="1"/>
  <c r="BN501" i="1"/>
  <c r="BO501" i="1"/>
  <c r="BN502" i="1"/>
  <c r="BO502" i="1"/>
  <c r="BN503" i="1"/>
  <c r="BO503" i="1"/>
  <c r="BN504" i="1"/>
  <c r="BO504" i="1"/>
  <c r="BN505" i="1"/>
  <c r="BO505" i="1"/>
  <c r="BN506" i="1"/>
  <c r="BO506" i="1"/>
  <c r="BN507" i="1"/>
  <c r="BO507" i="1"/>
  <c r="BN508" i="1"/>
  <c r="BO508" i="1"/>
  <c r="BN509" i="1"/>
  <c r="BO509" i="1"/>
  <c r="BN510" i="1"/>
  <c r="BO510" i="1"/>
  <c r="BN511" i="1"/>
  <c r="BO511" i="1"/>
  <c r="BN512" i="1"/>
  <c r="BO512" i="1"/>
  <c r="BN513" i="1"/>
  <c r="BO513" i="1"/>
  <c r="BN514" i="1"/>
  <c r="BO514" i="1"/>
  <c r="BN515" i="1"/>
  <c r="BO515" i="1"/>
  <c r="BN516" i="1"/>
  <c r="BO516" i="1"/>
  <c r="BN517" i="1"/>
  <c r="BO517" i="1"/>
  <c r="BN518" i="1"/>
  <c r="BO518" i="1"/>
  <c r="BN519" i="1"/>
  <c r="BO519" i="1"/>
  <c r="BN520" i="1"/>
  <c r="BO520" i="1"/>
  <c r="BN521" i="1"/>
  <c r="BO521" i="1"/>
  <c r="BN522" i="1"/>
  <c r="BO522" i="1"/>
  <c r="BN523" i="1"/>
  <c r="BO523" i="1"/>
  <c r="BN524" i="1"/>
  <c r="BO524" i="1"/>
  <c r="BN525" i="1"/>
  <c r="BO525" i="1"/>
  <c r="BN526" i="1"/>
  <c r="BO526" i="1"/>
  <c r="BN527" i="1"/>
  <c r="BO527" i="1"/>
  <c r="BN528" i="1"/>
  <c r="BO528" i="1"/>
  <c r="BN529" i="1"/>
  <c r="BO529" i="1"/>
  <c r="BN530" i="1"/>
  <c r="BO530" i="1"/>
  <c r="BN531" i="1"/>
  <c r="BO531" i="1"/>
  <c r="BN532" i="1"/>
  <c r="BO532" i="1"/>
  <c r="BN533" i="1"/>
  <c r="BO533" i="1"/>
  <c r="BN534" i="1"/>
  <c r="BO534" i="1"/>
  <c r="BN535" i="1"/>
  <c r="BO535" i="1"/>
  <c r="BN536" i="1"/>
  <c r="BO536" i="1"/>
  <c r="BN537" i="1"/>
  <c r="BO537" i="1"/>
  <c r="BN538" i="1"/>
  <c r="BO538" i="1"/>
  <c r="BN539" i="1"/>
  <c r="BO539" i="1"/>
  <c r="BN540" i="1"/>
  <c r="BO540" i="1"/>
  <c r="BN541" i="1"/>
  <c r="BO541" i="1"/>
  <c r="BN542" i="1"/>
  <c r="BO542" i="1"/>
  <c r="BN543" i="1"/>
  <c r="BO543" i="1"/>
  <c r="BN544" i="1"/>
  <c r="BO544" i="1"/>
  <c r="BN545" i="1"/>
  <c r="BO545" i="1"/>
  <c r="BN546" i="1"/>
  <c r="BO546" i="1"/>
  <c r="BN547" i="1"/>
  <c r="BO547" i="1"/>
  <c r="BN548" i="1"/>
  <c r="BO548" i="1"/>
  <c r="BN549" i="1"/>
  <c r="BO549" i="1"/>
  <c r="BN550" i="1"/>
  <c r="BO550" i="1"/>
  <c r="BN551" i="1"/>
  <c r="BO551" i="1"/>
  <c r="BN552" i="1"/>
  <c r="BO552" i="1"/>
  <c r="BN553" i="1"/>
  <c r="BO553" i="1"/>
  <c r="BN554" i="1"/>
  <c r="BO554" i="1"/>
  <c r="BN555" i="1"/>
  <c r="BO555" i="1"/>
  <c r="BN556" i="1"/>
  <c r="BO556" i="1"/>
  <c r="BN557" i="1"/>
  <c r="BO557" i="1"/>
  <c r="BN558" i="1"/>
  <c r="BO558" i="1"/>
  <c r="BN559" i="1"/>
  <c r="BO559" i="1"/>
  <c r="BN560" i="1"/>
  <c r="BO560" i="1"/>
  <c r="BN561" i="1"/>
  <c r="BO561" i="1"/>
  <c r="BN562" i="1"/>
  <c r="BO562" i="1"/>
  <c r="BN563" i="1"/>
  <c r="BO563" i="1"/>
  <c r="BN564" i="1"/>
  <c r="BO564" i="1"/>
  <c r="BN565" i="1"/>
  <c r="BO565" i="1"/>
  <c r="BN566" i="1"/>
  <c r="BO566" i="1"/>
  <c r="BN567" i="1"/>
  <c r="BO567" i="1"/>
  <c r="BN568" i="1"/>
  <c r="BO568" i="1"/>
  <c r="BN569" i="1"/>
  <c r="BO569" i="1"/>
  <c r="BN570" i="1"/>
  <c r="BO570" i="1"/>
  <c r="BN571" i="1"/>
  <c r="BO571" i="1"/>
  <c r="BN572" i="1"/>
  <c r="BO572" i="1"/>
  <c r="BN573" i="1"/>
  <c r="BO573" i="1"/>
  <c r="BN574" i="1"/>
  <c r="BO574" i="1"/>
  <c r="BN575" i="1"/>
  <c r="BO575" i="1"/>
  <c r="BN576" i="1"/>
  <c r="BO576" i="1"/>
  <c r="BN577" i="1"/>
  <c r="BO577" i="1"/>
  <c r="BN578" i="1"/>
  <c r="BO578" i="1"/>
  <c r="BN579" i="1"/>
  <c r="BO579" i="1"/>
  <c r="BN580" i="1"/>
  <c r="BO580" i="1"/>
  <c r="BN581" i="1"/>
  <c r="BO581" i="1"/>
  <c r="BN582" i="1"/>
  <c r="BO582" i="1"/>
  <c r="BN583" i="1"/>
  <c r="BO583" i="1"/>
  <c r="BN584" i="1"/>
  <c r="BO584" i="1"/>
  <c r="BN585" i="1"/>
  <c r="BO585" i="1"/>
  <c r="BN586" i="1"/>
  <c r="BO586" i="1"/>
  <c r="BN587" i="1"/>
  <c r="BO587" i="1"/>
  <c r="BN588" i="1"/>
  <c r="BO588" i="1"/>
  <c r="BN589" i="1"/>
  <c r="BO589" i="1"/>
  <c r="BN590" i="1"/>
  <c r="BO590" i="1"/>
  <c r="BN591" i="1"/>
  <c r="BO591" i="1"/>
  <c r="BN592" i="1"/>
  <c r="BO592" i="1"/>
  <c r="BN593" i="1"/>
  <c r="BO593" i="1"/>
  <c r="BN594" i="1"/>
  <c r="BO594" i="1"/>
  <c r="BN595" i="1"/>
  <c r="BO595" i="1"/>
  <c r="BN596" i="1"/>
  <c r="BO596" i="1"/>
  <c r="BN597" i="1"/>
  <c r="BO597" i="1"/>
  <c r="BN598" i="1"/>
  <c r="BO598" i="1"/>
  <c r="BN599" i="1"/>
  <c r="BO599" i="1"/>
  <c r="BN600" i="1"/>
  <c r="BO600" i="1"/>
  <c r="BN601" i="1"/>
  <c r="BO601" i="1"/>
  <c r="BN602" i="1"/>
  <c r="BO602" i="1"/>
  <c r="BN603" i="1"/>
  <c r="BO603" i="1"/>
  <c r="BN604" i="1"/>
  <c r="BO604" i="1"/>
  <c r="BN605" i="1"/>
  <c r="BO605" i="1"/>
  <c r="BN606" i="1"/>
  <c r="BO606" i="1"/>
  <c r="BN607" i="1"/>
  <c r="BO607" i="1"/>
  <c r="BN608" i="1"/>
  <c r="BO608" i="1"/>
  <c r="BN609" i="1"/>
  <c r="BO609" i="1"/>
  <c r="BN610" i="1"/>
  <c r="BO610" i="1"/>
  <c r="BN611" i="1"/>
  <c r="BO611" i="1"/>
  <c r="BN612" i="1"/>
  <c r="BO612" i="1"/>
  <c r="BN613" i="1"/>
  <c r="BO613" i="1"/>
  <c r="BN614" i="1"/>
  <c r="BO614" i="1"/>
  <c r="BN615" i="1"/>
  <c r="BO615" i="1"/>
  <c r="BN616" i="1"/>
  <c r="BO616" i="1"/>
  <c r="BN617" i="1"/>
  <c r="BO617" i="1"/>
  <c r="BN618" i="1"/>
  <c r="BO618" i="1"/>
  <c r="BN619" i="1"/>
  <c r="BO619" i="1"/>
  <c r="BN620" i="1"/>
  <c r="BO620" i="1"/>
  <c r="BN621" i="1"/>
  <c r="BO621" i="1"/>
  <c r="BN622" i="1"/>
  <c r="BO622" i="1"/>
  <c r="BN623" i="1"/>
  <c r="BO623" i="1"/>
  <c r="BN624" i="1"/>
  <c r="BO624" i="1"/>
  <c r="BN625" i="1"/>
  <c r="BO625" i="1"/>
  <c r="BN626" i="1"/>
  <c r="BO626" i="1"/>
  <c r="BN627" i="1"/>
  <c r="BO627" i="1"/>
  <c r="BN628" i="1"/>
  <c r="BO628" i="1"/>
  <c r="BN629" i="1"/>
  <c r="BO629" i="1"/>
  <c r="BN630" i="1"/>
  <c r="BO630" i="1"/>
  <c r="BN631" i="1"/>
  <c r="BO631" i="1"/>
  <c r="BN632" i="1"/>
  <c r="BO632" i="1"/>
  <c r="BN633" i="1"/>
  <c r="BO633" i="1"/>
  <c r="BN634" i="1"/>
  <c r="BO634" i="1"/>
  <c r="BN635" i="1"/>
  <c r="BO635" i="1"/>
  <c r="BN636" i="1"/>
  <c r="BO636" i="1"/>
  <c r="BN637" i="1"/>
  <c r="BO637" i="1"/>
  <c r="BN638" i="1"/>
  <c r="BO638" i="1"/>
  <c r="BN639" i="1"/>
  <c r="BO639" i="1"/>
  <c r="BN640" i="1"/>
  <c r="BO640" i="1"/>
  <c r="BN641" i="1"/>
  <c r="BO641" i="1"/>
  <c r="BN642" i="1"/>
  <c r="BO642" i="1"/>
  <c r="BN643" i="1"/>
  <c r="BO643" i="1"/>
  <c r="BN644" i="1"/>
  <c r="BO644" i="1"/>
  <c r="BN645" i="1"/>
  <c r="BO645" i="1"/>
  <c r="BN646" i="1"/>
  <c r="BO646" i="1"/>
  <c r="BN647" i="1"/>
  <c r="BO647" i="1"/>
  <c r="BN648" i="1"/>
  <c r="BO648" i="1"/>
  <c r="BN649" i="1"/>
  <c r="BO649" i="1"/>
  <c r="BN650" i="1"/>
  <c r="BO650" i="1"/>
  <c r="BN651" i="1"/>
  <c r="BO651" i="1"/>
  <c r="BN652" i="1"/>
  <c r="BO652" i="1"/>
  <c r="BN653" i="1"/>
  <c r="BO653" i="1"/>
  <c r="BN654" i="1"/>
  <c r="BO654" i="1"/>
  <c r="BN655" i="1"/>
  <c r="BO655" i="1"/>
  <c r="BN656" i="1"/>
  <c r="BO656" i="1"/>
  <c r="BN657" i="1"/>
  <c r="BO657" i="1"/>
  <c r="BN658" i="1"/>
  <c r="BO658" i="1"/>
  <c r="BN659" i="1"/>
  <c r="BO659" i="1"/>
  <c r="BN660" i="1"/>
  <c r="BO660" i="1"/>
  <c r="BN661" i="1"/>
  <c r="BO661" i="1"/>
  <c r="BN662" i="1"/>
  <c r="BO662" i="1"/>
  <c r="BN663" i="1"/>
  <c r="BO663" i="1"/>
  <c r="BN664" i="1"/>
  <c r="BO664" i="1"/>
  <c r="BN665" i="1"/>
  <c r="BO665" i="1"/>
  <c r="BN666" i="1"/>
  <c r="BO666" i="1"/>
  <c r="BN667" i="1"/>
  <c r="BO667" i="1"/>
  <c r="BN668" i="1"/>
  <c r="BO668" i="1"/>
  <c r="BN669" i="1"/>
  <c r="BO669" i="1"/>
  <c r="BN670" i="1"/>
  <c r="BO670" i="1"/>
  <c r="BN671" i="1"/>
  <c r="BO671" i="1"/>
  <c r="BN672" i="1"/>
  <c r="BO672" i="1"/>
  <c r="BN673" i="1"/>
  <c r="BO673" i="1"/>
  <c r="BN674" i="1"/>
  <c r="BO674" i="1"/>
  <c r="BN675" i="1"/>
  <c r="BO675" i="1"/>
  <c r="BN676" i="1"/>
  <c r="BO676" i="1"/>
  <c r="BN677" i="1"/>
  <c r="BO677" i="1"/>
  <c r="BN678" i="1"/>
  <c r="BO678" i="1"/>
  <c r="BN679" i="1"/>
  <c r="BO679" i="1"/>
  <c r="BN680" i="1"/>
  <c r="BO680" i="1"/>
  <c r="BN681" i="1"/>
  <c r="BO681" i="1"/>
  <c r="BN682" i="1"/>
  <c r="BO682" i="1"/>
  <c r="BN683" i="1"/>
  <c r="BO683" i="1"/>
  <c r="BN684" i="1"/>
  <c r="BO684" i="1"/>
  <c r="BN685" i="1"/>
  <c r="BO685" i="1"/>
  <c r="BN686" i="1"/>
  <c r="BO686" i="1"/>
  <c r="BN687" i="1"/>
  <c r="BO687" i="1"/>
  <c r="BN688" i="1"/>
  <c r="BO688" i="1"/>
  <c r="BN689" i="1"/>
  <c r="BO689" i="1"/>
  <c r="BN690" i="1"/>
  <c r="BO690" i="1"/>
  <c r="BN691" i="1"/>
  <c r="BO691" i="1"/>
  <c r="BN692" i="1"/>
  <c r="BO692" i="1"/>
  <c r="BN693" i="1"/>
  <c r="BO693" i="1"/>
  <c r="BN694" i="1"/>
  <c r="BO694" i="1"/>
  <c r="BN695" i="1"/>
  <c r="BO695" i="1"/>
  <c r="BN696" i="1"/>
  <c r="BO696" i="1"/>
  <c r="BN697" i="1"/>
  <c r="BO697" i="1"/>
  <c r="BN698" i="1"/>
  <c r="BO698" i="1"/>
  <c r="BN699" i="1"/>
  <c r="BO699" i="1"/>
  <c r="BN700" i="1"/>
  <c r="BO700" i="1"/>
  <c r="BN701" i="1"/>
  <c r="BO701" i="1"/>
  <c r="BN702" i="1"/>
  <c r="BO702" i="1"/>
  <c r="BN703" i="1"/>
  <c r="BO703" i="1"/>
  <c r="BN704" i="1"/>
  <c r="BO704" i="1"/>
  <c r="BN705" i="1"/>
  <c r="BO705" i="1"/>
  <c r="BN706" i="1"/>
  <c r="BO706" i="1"/>
  <c r="BN707" i="1"/>
  <c r="BO707" i="1"/>
  <c r="BN708" i="1"/>
  <c r="BO708" i="1"/>
  <c r="BN709" i="1"/>
  <c r="BO709" i="1"/>
  <c r="BN710" i="1"/>
  <c r="BO710" i="1"/>
  <c r="BN711" i="1"/>
  <c r="BO711" i="1"/>
  <c r="BN712" i="1"/>
  <c r="BO712" i="1"/>
  <c r="BN713" i="1"/>
  <c r="BO713" i="1"/>
  <c r="BN714" i="1"/>
  <c r="BO714" i="1"/>
  <c r="BN715" i="1"/>
  <c r="BO715" i="1"/>
  <c r="BN716" i="1"/>
  <c r="BO716" i="1"/>
  <c r="BN717" i="1"/>
  <c r="BO717" i="1"/>
  <c r="BN718" i="1"/>
  <c r="BO718" i="1"/>
  <c r="BN719" i="1"/>
  <c r="BO719" i="1"/>
  <c r="BN720" i="1"/>
  <c r="BO720" i="1"/>
  <c r="BN721" i="1"/>
  <c r="BO721" i="1"/>
  <c r="BN722" i="1"/>
  <c r="BO722" i="1"/>
  <c r="BN723" i="1"/>
  <c r="BO723" i="1"/>
  <c r="BN724" i="1"/>
  <c r="BO724" i="1"/>
  <c r="BN725" i="1"/>
  <c r="BO725" i="1"/>
  <c r="BN726" i="1"/>
  <c r="BO726" i="1"/>
  <c r="BN727" i="1"/>
  <c r="BO727" i="1"/>
  <c r="BN728" i="1"/>
  <c r="BO728" i="1"/>
  <c r="BN729" i="1"/>
  <c r="BO729" i="1"/>
  <c r="BN730" i="1"/>
  <c r="BO730" i="1"/>
  <c r="BN731" i="1"/>
  <c r="BO731" i="1"/>
  <c r="BN732" i="1"/>
  <c r="BO732" i="1"/>
  <c r="BN733" i="1"/>
  <c r="BO733" i="1"/>
  <c r="BN734" i="1"/>
  <c r="BO734" i="1"/>
  <c r="BN735" i="1"/>
  <c r="BO735" i="1"/>
  <c r="BN736" i="1"/>
  <c r="BO736" i="1"/>
  <c r="BN737" i="1"/>
  <c r="BO737" i="1"/>
  <c r="BN738" i="1"/>
  <c r="BO738" i="1"/>
  <c r="BN739" i="1"/>
  <c r="BO739" i="1"/>
  <c r="BN740" i="1"/>
  <c r="BO740" i="1"/>
  <c r="BN741" i="1"/>
  <c r="BO741" i="1"/>
  <c r="BN742" i="1"/>
  <c r="BO742" i="1"/>
  <c r="BN743" i="1"/>
  <c r="BO743" i="1"/>
  <c r="BN744" i="1"/>
  <c r="BO744" i="1"/>
  <c r="BN745" i="1"/>
  <c r="BO745" i="1"/>
  <c r="BN746" i="1"/>
  <c r="BO746" i="1"/>
  <c r="BN747" i="1"/>
  <c r="BO747" i="1"/>
  <c r="BN748" i="1"/>
  <c r="BO748" i="1"/>
  <c r="BN749" i="1"/>
  <c r="BO749" i="1"/>
  <c r="BN750" i="1"/>
  <c r="BO750" i="1"/>
  <c r="BN751" i="1"/>
  <c r="BO751" i="1"/>
  <c r="BN752" i="1"/>
  <c r="BO752" i="1"/>
  <c r="BN753" i="1"/>
  <c r="BO753" i="1"/>
  <c r="BN754" i="1"/>
  <c r="BO754" i="1"/>
  <c r="BN755" i="1"/>
  <c r="BO755" i="1"/>
  <c r="BN756" i="1"/>
  <c r="BO756" i="1"/>
  <c r="BN757" i="1"/>
  <c r="BO757" i="1"/>
  <c r="BN758" i="1"/>
  <c r="BO758" i="1"/>
  <c r="BN759" i="1"/>
  <c r="BO759" i="1"/>
  <c r="BN760" i="1"/>
  <c r="BO760" i="1"/>
  <c r="BN761" i="1"/>
  <c r="BO761" i="1"/>
  <c r="BN762" i="1"/>
  <c r="BO762" i="1"/>
  <c r="BN763" i="1"/>
  <c r="BO763" i="1"/>
  <c r="BN764" i="1"/>
  <c r="BO764" i="1"/>
  <c r="BN765" i="1"/>
  <c r="BO765" i="1"/>
  <c r="BN766" i="1"/>
  <c r="BO766" i="1"/>
  <c r="BN767" i="1"/>
  <c r="BO767" i="1"/>
  <c r="BN768" i="1"/>
  <c r="BO768" i="1"/>
  <c r="BN769" i="1"/>
  <c r="BO769" i="1"/>
  <c r="BN770" i="1"/>
  <c r="BO770" i="1"/>
  <c r="BN771" i="1"/>
  <c r="BO771" i="1"/>
  <c r="BN772" i="1"/>
  <c r="BO772" i="1"/>
  <c r="BN773" i="1"/>
  <c r="BO773" i="1"/>
  <c r="BN774" i="1"/>
  <c r="BO774" i="1"/>
  <c r="BN775" i="1"/>
  <c r="BO775" i="1"/>
  <c r="BN776" i="1"/>
  <c r="BO776" i="1"/>
  <c r="BN777" i="1"/>
  <c r="BO777" i="1"/>
  <c r="BN778" i="1"/>
  <c r="BO778" i="1"/>
  <c r="BN779" i="1"/>
  <c r="BO779" i="1"/>
  <c r="BN780" i="1"/>
  <c r="BO780" i="1"/>
  <c r="BN781" i="1"/>
  <c r="BO781" i="1"/>
  <c r="BN782" i="1"/>
  <c r="BO782" i="1"/>
  <c r="BN783" i="1"/>
  <c r="BO783" i="1"/>
  <c r="BN784" i="1"/>
  <c r="BO784" i="1"/>
  <c r="BN785" i="1"/>
  <c r="BO785" i="1"/>
  <c r="BN786" i="1"/>
  <c r="BO786" i="1"/>
  <c r="BN787" i="1"/>
  <c r="BO787" i="1"/>
  <c r="BN788" i="1"/>
  <c r="BO788" i="1"/>
  <c r="BN789" i="1"/>
  <c r="BO789" i="1"/>
  <c r="BN790" i="1"/>
  <c r="BO790" i="1"/>
  <c r="BN791" i="1"/>
  <c r="BO791" i="1"/>
  <c r="BN792" i="1"/>
  <c r="BO792" i="1"/>
  <c r="BN793" i="1"/>
  <c r="BO793" i="1"/>
  <c r="BN794" i="1"/>
  <c r="BO794" i="1"/>
  <c r="BN795" i="1"/>
  <c r="BO795" i="1"/>
  <c r="BN796" i="1"/>
  <c r="BO796" i="1"/>
  <c r="BN797" i="1"/>
  <c r="BO797" i="1"/>
  <c r="BN798" i="1"/>
  <c r="BO798" i="1"/>
  <c r="BN799" i="1"/>
  <c r="BO799" i="1"/>
  <c r="BN800" i="1"/>
  <c r="BO800" i="1"/>
  <c r="BN801" i="1"/>
  <c r="BO801" i="1"/>
  <c r="BN802" i="1"/>
  <c r="BO802" i="1"/>
  <c r="BN803" i="1"/>
  <c r="BO803" i="1"/>
  <c r="BN804" i="1"/>
  <c r="BO804" i="1"/>
  <c r="BN805" i="1"/>
  <c r="BO805" i="1"/>
  <c r="BN806" i="1"/>
  <c r="BO806" i="1"/>
  <c r="BN807" i="1"/>
  <c r="BO807" i="1"/>
  <c r="BN808" i="1"/>
  <c r="BO808" i="1"/>
  <c r="BN809" i="1"/>
  <c r="BO809" i="1"/>
  <c r="BN810" i="1"/>
  <c r="BO810" i="1"/>
  <c r="BN811" i="1"/>
  <c r="BO811" i="1"/>
  <c r="BN812" i="1"/>
  <c r="BO812" i="1"/>
  <c r="BN813" i="1"/>
  <c r="BO813" i="1"/>
  <c r="BN814" i="1"/>
  <c r="BO814" i="1"/>
  <c r="BN815" i="1"/>
  <c r="BO815" i="1"/>
  <c r="BN816" i="1"/>
  <c r="BO816" i="1"/>
  <c r="BN817" i="1"/>
  <c r="BO817" i="1"/>
  <c r="BN818" i="1"/>
  <c r="BO818" i="1"/>
  <c r="BN819" i="1"/>
  <c r="BO819" i="1"/>
  <c r="BN820" i="1"/>
  <c r="BO820" i="1"/>
  <c r="BN821" i="1"/>
  <c r="BO821" i="1"/>
  <c r="BN822" i="1"/>
  <c r="BO822" i="1"/>
  <c r="BN823" i="1"/>
  <c r="BO823" i="1"/>
  <c r="BN824" i="1"/>
  <c r="BO824" i="1"/>
  <c r="BN825" i="1"/>
  <c r="BO825" i="1"/>
  <c r="BN826" i="1"/>
  <c r="BO826" i="1"/>
  <c r="BN827" i="1"/>
  <c r="BO827" i="1"/>
  <c r="BN828" i="1"/>
  <c r="BO828" i="1"/>
  <c r="BN829" i="1"/>
  <c r="BO829" i="1"/>
  <c r="BN830" i="1"/>
  <c r="BO830" i="1"/>
  <c r="BO2" i="1"/>
  <c r="BN2" i="1"/>
  <c r="BL3" i="1"/>
  <c r="BM3" i="1"/>
  <c r="BL4" i="1"/>
  <c r="BM4" i="1"/>
  <c r="BL5" i="1"/>
  <c r="BM5" i="1"/>
  <c r="BL6" i="1"/>
  <c r="BM6" i="1"/>
  <c r="BL7" i="1"/>
  <c r="BM7" i="1"/>
  <c r="BL8" i="1"/>
  <c r="BM8" i="1"/>
  <c r="BL9" i="1"/>
  <c r="BM9" i="1"/>
  <c r="BL10" i="1"/>
  <c r="BM10" i="1"/>
  <c r="BL11" i="1"/>
  <c r="BM11" i="1"/>
  <c r="BL12" i="1"/>
  <c r="BM12" i="1"/>
  <c r="BL13" i="1"/>
  <c r="BM13" i="1"/>
  <c r="BL14" i="1"/>
  <c r="BM14" i="1"/>
  <c r="BL15" i="1"/>
  <c r="BM15" i="1"/>
  <c r="BL16" i="1"/>
  <c r="BM16" i="1"/>
  <c r="BL17" i="1"/>
  <c r="BM17" i="1"/>
  <c r="BL18" i="1"/>
  <c r="BM18" i="1"/>
  <c r="BL19" i="1"/>
  <c r="BM19" i="1"/>
  <c r="BL20" i="1"/>
  <c r="BM20" i="1"/>
  <c r="BL21" i="1"/>
  <c r="BM21" i="1"/>
  <c r="BL22" i="1"/>
  <c r="BM22" i="1"/>
  <c r="BL23" i="1"/>
  <c r="BM23" i="1"/>
  <c r="BL24" i="1"/>
  <c r="BM24" i="1"/>
  <c r="BL25" i="1"/>
  <c r="BM25" i="1"/>
  <c r="BL26" i="1"/>
  <c r="BM26" i="1"/>
  <c r="BL27" i="1"/>
  <c r="BM27" i="1"/>
  <c r="BL28" i="1"/>
  <c r="BM28" i="1"/>
  <c r="BL29" i="1"/>
  <c r="BM29" i="1"/>
  <c r="BL30" i="1"/>
  <c r="BM30" i="1"/>
  <c r="BL31" i="1"/>
  <c r="BM31" i="1"/>
  <c r="BL32" i="1"/>
  <c r="BM32" i="1"/>
  <c r="BL33" i="1"/>
  <c r="BM33" i="1"/>
  <c r="BL34" i="1"/>
  <c r="BM34" i="1"/>
  <c r="BL35" i="1"/>
  <c r="BM35" i="1"/>
  <c r="BL36" i="1"/>
  <c r="BM36" i="1"/>
  <c r="BL37" i="1"/>
  <c r="BM37" i="1"/>
  <c r="BL38" i="1"/>
  <c r="BM38" i="1"/>
  <c r="BL39" i="1"/>
  <c r="BM39" i="1"/>
  <c r="BL40" i="1"/>
  <c r="BM40" i="1"/>
  <c r="BL41" i="1"/>
  <c r="BM41" i="1"/>
  <c r="BL42" i="1"/>
  <c r="BM42" i="1"/>
  <c r="BL43" i="1"/>
  <c r="BM43" i="1"/>
  <c r="BL44" i="1"/>
  <c r="BM44" i="1"/>
  <c r="BL45" i="1"/>
  <c r="BM45" i="1"/>
  <c r="BL46" i="1"/>
  <c r="BM46" i="1"/>
  <c r="BL47" i="1"/>
  <c r="BM47" i="1"/>
  <c r="BL48" i="1"/>
  <c r="BM48" i="1"/>
  <c r="BL49" i="1"/>
  <c r="BM49" i="1"/>
  <c r="BL50" i="1"/>
  <c r="BM50" i="1"/>
  <c r="BL51" i="1"/>
  <c r="BM51" i="1"/>
  <c r="BL52" i="1"/>
  <c r="BM52" i="1"/>
  <c r="BL53" i="1"/>
  <c r="BM53" i="1"/>
  <c r="BL54" i="1"/>
  <c r="BM54" i="1"/>
  <c r="BL55" i="1"/>
  <c r="BM55" i="1"/>
  <c r="BL56" i="1"/>
  <c r="BM56" i="1"/>
  <c r="BL57" i="1"/>
  <c r="BM57" i="1"/>
  <c r="BL58" i="1"/>
  <c r="BM58" i="1"/>
  <c r="BL59" i="1"/>
  <c r="BM59" i="1"/>
  <c r="BL60" i="1"/>
  <c r="BM60" i="1"/>
  <c r="BL61" i="1"/>
  <c r="BM61" i="1"/>
  <c r="BL62" i="1"/>
  <c r="BM62" i="1"/>
  <c r="BL63" i="1"/>
  <c r="BM63" i="1"/>
  <c r="BL64" i="1"/>
  <c r="BM64" i="1"/>
  <c r="BL65" i="1"/>
  <c r="BM65" i="1"/>
  <c r="BL66" i="1"/>
  <c r="BM66" i="1"/>
  <c r="BL67" i="1"/>
  <c r="BM67" i="1"/>
  <c r="BL68" i="1"/>
  <c r="BM68" i="1"/>
  <c r="BL69" i="1"/>
  <c r="BM69" i="1"/>
  <c r="BL70" i="1"/>
  <c r="BM70" i="1"/>
  <c r="BL71" i="1"/>
  <c r="BM71" i="1"/>
  <c r="BL72" i="1"/>
  <c r="BM72" i="1"/>
  <c r="BL73" i="1"/>
  <c r="BM73" i="1"/>
  <c r="BL74" i="1"/>
  <c r="BM74" i="1"/>
  <c r="BL75" i="1"/>
  <c r="BM75" i="1"/>
  <c r="BL76" i="1"/>
  <c r="BM76" i="1"/>
  <c r="BL77" i="1"/>
  <c r="BM77" i="1"/>
  <c r="BL78" i="1"/>
  <c r="BM78" i="1"/>
  <c r="BL79" i="1"/>
  <c r="BM79" i="1"/>
  <c r="BL80" i="1"/>
  <c r="BM80" i="1"/>
  <c r="BL81" i="1"/>
  <c r="BM81" i="1"/>
  <c r="BL82" i="1"/>
  <c r="BM82" i="1"/>
  <c r="BL83" i="1"/>
  <c r="BM83" i="1"/>
  <c r="BL84" i="1"/>
  <c r="BM84" i="1"/>
  <c r="BL85" i="1"/>
  <c r="BM85" i="1"/>
  <c r="BL86" i="1"/>
  <c r="BM86" i="1"/>
  <c r="BL87" i="1"/>
  <c r="BM87" i="1"/>
  <c r="BL88" i="1"/>
  <c r="BM88" i="1"/>
  <c r="BL89" i="1"/>
  <c r="BM89" i="1"/>
  <c r="BL90" i="1"/>
  <c r="BM90" i="1"/>
  <c r="BL91" i="1"/>
  <c r="BM91" i="1"/>
  <c r="BL92" i="1"/>
  <c r="BM92" i="1"/>
  <c r="BL93" i="1"/>
  <c r="BM93" i="1"/>
  <c r="BL94" i="1"/>
  <c r="BM94" i="1"/>
  <c r="BL95" i="1"/>
  <c r="BM95" i="1"/>
  <c r="BL96" i="1"/>
  <c r="BM96" i="1"/>
  <c r="BL97" i="1"/>
  <c r="BM97" i="1"/>
  <c r="BL98" i="1"/>
  <c r="BM98" i="1"/>
  <c r="BL99" i="1"/>
  <c r="BM99" i="1"/>
  <c r="BL100" i="1"/>
  <c r="BM100" i="1"/>
  <c r="BL101" i="1"/>
  <c r="BM101" i="1"/>
  <c r="BL102" i="1"/>
  <c r="BM102" i="1"/>
  <c r="BL103" i="1"/>
  <c r="BM103" i="1"/>
  <c r="BL104" i="1"/>
  <c r="BM104" i="1"/>
  <c r="BL105" i="1"/>
  <c r="BM105" i="1"/>
  <c r="BL106" i="1"/>
  <c r="BM106" i="1"/>
  <c r="BL107" i="1"/>
  <c r="BM107" i="1"/>
  <c r="BL108" i="1"/>
  <c r="BM108" i="1"/>
  <c r="BL109" i="1"/>
  <c r="BM109" i="1"/>
  <c r="BL110" i="1"/>
  <c r="BM110" i="1"/>
  <c r="BL111" i="1"/>
  <c r="BM111" i="1"/>
  <c r="BL112" i="1"/>
  <c r="BM112" i="1"/>
  <c r="BL113" i="1"/>
  <c r="BM113" i="1"/>
  <c r="BL114" i="1"/>
  <c r="BM114" i="1"/>
  <c r="BL115" i="1"/>
  <c r="BM115" i="1"/>
  <c r="BL116" i="1"/>
  <c r="BM116" i="1"/>
  <c r="BL117" i="1"/>
  <c r="BM117" i="1"/>
  <c r="BL118" i="1"/>
  <c r="BM118" i="1"/>
  <c r="BL119" i="1"/>
  <c r="BM119" i="1"/>
  <c r="BL120" i="1"/>
  <c r="BM120" i="1"/>
  <c r="BL121" i="1"/>
  <c r="BM121" i="1"/>
  <c r="BL122" i="1"/>
  <c r="BM122" i="1"/>
  <c r="BL123" i="1"/>
  <c r="BM123" i="1"/>
  <c r="BL124" i="1"/>
  <c r="BM124" i="1"/>
  <c r="BL125" i="1"/>
  <c r="BM125" i="1"/>
  <c r="BL126" i="1"/>
  <c r="BM126" i="1"/>
  <c r="BL127" i="1"/>
  <c r="BM127" i="1"/>
  <c r="BL128" i="1"/>
  <c r="BM128" i="1"/>
  <c r="BL129" i="1"/>
  <c r="BM129" i="1"/>
  <c r="BL130" i="1"/>
  <c r="BM130" i="1"/>
  <c r="BL131" i="1"/>
  <c r="BM131" i="1"/>
  <c r="BL132" i="1"/>
  <c r="BM132" i="1"/>
  <c r="BL133" i="1"/>
  <c r="BM133" i="1"/>
  <c r="BL134" i="1"/>
  <c r="BM134" i="1"/>
  <c r="BL135" i="1"/>
  <c r="BM135" i="1"/>
  <c r="BL136" i="1"/>
  <c r="BM136" i="1"/>
  <c r="BL137" i="1"/>
  <c r="BM137" i="1"/>
  <c r="BL138" i="1"/>
  <c r="BM138" i="1"/>
  <c r="BL139" i="1"/>
  <c r="BM139" i="1"/>
  <c r="BL140" i="1"/>
  <c r="BM140" i="1"/>
  <c r="BL141" i="1"/>
  <c r="BM141" i="1"/>
  <c r="BL142" i="1"/>
  <c r="BM142" i="1"/>
  <c r="BL143" i="1"/>
  <c r="BM143" i="1"/>
  <c r="BL144" i="1"/>
  <c r="BM144" i="1"/>
  <c r="BL145" i="1"/>
  <c r="BM145" i="1"/>
  <c r="BL146" i="1"/>
  <c r="BM146" i="1"/>
  <c r="BL147" i="1"/>
  <c r="BM147" i="1"/>
  <c r="BL148" i="1"/>
  <c r="BM148" i="1"/>
  <c r="BL149" i="1"/>
  <c r="BM149" i="1"/>
  <c r="BL150" i="1"/>
  <c r="BM150" i="1"/>
  <c r="BL151" i="1"/>
  <c r="BM151" i="1"/>
  <c r="BL152" i="1"/>
  <c r="BM152" i="1"/>
  <c r="BL153" i="1"/>
  <c r="BM153" i="1"/>
  <c r="BL154" i="1"/>
  <c r="BM154" i="1"/>
  <c r="BL155" i="1"/>
  <c r="BM155" i="1"/>
  <c r="BL156" i="1"/>
  <c r="BM156" i="1"/>
  <c r="BL157" i="1"/>
  <c r="BM157" i="1"/>
  <c r="BL158" i="1"/>
  <c r="BM158" i="1"/>
  <c r="BL159" i="1"/>
  <c r="BM159" i="1"/>
  <c r="BL160" i="1"/>
  <c r="BM160" i="1"/>
  <c r="BL161" i="1"/>
  <c r="BM161" i="1"/>
  <c r="BL162" i="1"/>
  <c r="BM162" i="1"/>
  <c r="BL163" i="1"/>
  <c r="BM163" i="1"/>
  <c r="BL164" i="1"/>
  <c r="BM164" i="1"/>
  <c r="BL165" i="1"/>
  <c r="BM165" i="1"/>
  <c r="BL166" i="1"/>
  <c r="BM166" i="1"/>
  <c r="BL167" i="1"/>
  <c r="BM167" i="1"/>
  <c r="BL168" i="1"/>
  <c r="BM168" i="1"/>
  <c r="BL169" i="1"/>
  <c r="BM169" i="1"/>
  <c r="BL170" i="1"/>
  <c r="BM170" i="1"/>
  <c r="BL171" i="1"/>
  <c r="BM171" i="1"/>
  <c r="BL172" i="1"/>
  <c r="BM172" i="1"/>
  <c r="BL173" i="1"/>
  <c r="BM173" i="1"/>
  <c r="BL174" i="1"/>
  <c r="BM174" i="1"/>
  <c r="BL175" i="1"/>
  <c r="BM175" i="1"/>
  <c r="BL176" i="1"/>
  <c r="BM176" i="1"/>
  <c r="BL177" i="1"/>
  <c r="BM177" i="1"/>
  <c r="BL178" i="1"/>
  <c r="BM178" i="1"/>
  <c r="BL179" i="1"/>
  <c r="BM179" i="1"/>
  <c r="BL180" i="1"/>
  <c r="BM180" i="1"/>
  <c r="BL181" i="1"/>
  <c r="BM181" i="1"/>
  <c r="BL182" i="1"/>
  <c r="BM182" i="1"/>
  <c r="BL183" i="1"/>
  <c r="BM183" i="1"/>
  <c r="BL184" i="1"/>
  <c r="BM184" i="1"/>
  <c r="BL185" i="1"/>
  <c r="BM185" i="1"/>
  <c r="BL186" i="1"/>
  <c r="BM186" i="1"/>
  <c r="BL187" i="1"/>
  <c r="BM187" i="1"/>
  <c r="BL188" i="1"/>
  <c r="BM188" i="1"/>
  <c r="BL189" i="1"/>
  <c r="BM189" i="1"/>
  <c r="BL190" i="1"/>
  <c r="BM190" i="1"/>
  <c r="BL191" i="1"/>
  <c r="BM191" i="1"/>
  <c r="BL192" i="1"/>
  <c r="BM192" i="1"/>
  <c r="BL193" i="1"/>
  <c r="BM193" i="1"/>
  <c r="BL194" i="1"/>
  <c r="BM194" i="1"/>
  <c r="BL195" i="1"/>
  <c r="BM195" i="1"/>
  <c r="BL196" i="1"/>
  <c r="BM196" i="1"/>
  <c r="BL197" i="1"/>
  <c r="BM197" i="1"/>
  <c r="BL198" i="1"/>
  <c r="BM198" i="1"/>
  <c r="BL199" i="1"/>
  <c r="BM199" i="1"/>
  <c r="BL200" i="1"/>
  <c r="BM200" i="1"/>
  <c r="BL201" i="1"/>
  <c r="BM201" i="1"/>
  <c r="BL202" i="1"/>
  <c r="BM202" i="1"/>
  <c r="BL203" i="1"/>
  <c r="BM203" i="1"/>
  <c r="BL204" i="1"/>
  <c r="BM204" i="1"/>
  <c r="BL205" i="1"/>
  <c r="BM205" i="1"/>
  <c r="BL206" i="1"/>
  <c r="BM206" i="1"/>
  <c r="BL207" i="1"/>
  <c r="BM207" i="1"/>
  <c r="BL208" i="1"/>
  <c r="BM208" i="1"/>
  <c r="BL209" i="1"/>
  <c r="BM209" i="1"/>
  <c r="BL210" i="1"/>
  <c r="BM210" i="1"/>
  <c r="BL211" i="1"/>
  <c r="BM211" i="1"/>
  <c r="BL212" i="1"/>
  <c r="BM212" i="1"/>
  <c r="BL213" i="1"/>
  <c r="BM213" i="1"/>
  <c r="BL214" i="1"/>
  <c r="BM214" i="1"/>
  <c r="BL215" i="1"/>
  <c r="BM215" i="1"/>
  <c r="BL216" i="1"/>
  <c r="BM216" i="1"/>
  <c r="BL217" i="1"/>
  <c r="BM217" i="1"/>
  <c r="BL218" i="1"/>
  <c r="BM218" i="1"/>
  <c r="BL219" i="1"/>
  <c r="BM219" i="1"/>
  <c r="BL220" i="1"/>
  <c r="BM220" i="1"/>
  <c r="BL221" i="1"/>
  <c r="BM221" i="1"/>
  <c r="BL222" i="1"/>
  <c r="BM222" i="1"/>
  <c r="BL223" i="1"/>
  <c r="BM223" i="1"/>
  <c r="BL224" i="1"/>
  <c r="BM224" i="1"/>
  <c r="BL225" i="1"/>
  <c r="BM225" i="1"/>
  <c r="BL226" i="1"/>
  <c r="BM226" i="1"/>
  <c r="BL227" i="1"/>
  <c r="BM227" i="1"/>
  <c r="BL228" i="1"/>
  <c r="BM228" i="1"/>
  <c r="BL229" i="1"/>
  <c r="BM229" i="1"/>
  <c r="BL230" i="1"/>
  <c r="BM230" i="1"/>
  <c r="BL231" i="1"/>
  <c r="BM231" i="1"/>
  <c r="BL232" i="1"/>
  <c r="BM232" i="1"/>
  <c r="BL233" i="1"/>
  <c r="BM233" i="1"/>
  <c r="BL234" i="1"/>
  <c r="BM234" i="1"/>
  <c r="BL235" i="1"/>
  <c r="BM235" i="1"/>
  <c r="BL236" i="1"/>
  <c r="BM236" i="1"/>
  <c r="BL237" i="1"/>
  <c r="BM237" i="1"/>
  <c r="BL238" i="1"/>
  <c r="BM238" i="1"/>
  <c r="BL239" i="1"/>
  <c r="BM239" i="1"/>
  <c r="BL240" i="1"/>
  <c r="BM240" i="1"/>
  <c r="BL241" i="1"/>
  <c r="BM241" i="1"/>
  <c r="BL242" i="1"/>
  <c r="BM242" i="1"/>
  <c r="BL243" i="1"/>
  <c r="BM243" i="1"/>
  <c r="BL244" i="1"/>
  <c r="BM244" i="1"/>
  <c r="BL245" i="1"/>
  <c r="BM245" i="1"/>
  <c r="BL246" i="1"/>
  <c r="BM246" i="1"/>
  <c r="BL247" i="1"/>
  <c r="BM247" i="1"/>
  <c r="BL248" i="1"/>
  <c r="BM248" i="1"/>
  <c r="BL249" i="1"/>
  <c r="BM249" i="1"/>
  <c r="BL250" i="1"/>
  <c r="BM250" i="1"/>
  <c r="BL251" i="1"/>
  <c r="BM251" i="1"/>
  <c r="BL252" i="1"/>
  <c r="BM252" i="1"/>
  <c r="BL253" i="1"/>
  <c r="BM253" i="1"/>
  <c r="BL254" i="1"/>
  <c r="BM254" i="1"/>
  <c r="BL255" i="1"/>
  <c r="BM255" i="1"/>
  <c r="BL256" i="1"/>
  <c r="BM256" i="1"/>
  <c r="BL257" i="1"/>
  <c r="BM257" i="1"/>
  <c r="BL258" i="1"/>
  <c r="BM258" i="1"/>
  <c r="BL259" i="1"/>
  <c r="BM259" i="1"/>
  <c r="BL260" i="1"/>
  <c r="BM260" i="1"/>
  <c r="BL261" i="1"/>
  <c r="BM261" i="1"/>
  <c r="BL262" i="1"/>
  <c r="BM262" i="1"/>
  <c r="BL263" i="1"/>
  <c r="BM263" i="1"/>
  <c r="BL264" i="1"/>
  <c r="BM264" i="1"/>
  <c r="BL265" i="1"/>
  <c r="BM265" i="1"/>
  <c r="BL266" i="1"/>
  <c r="BM266" i="1"/>
  <c r="BL267" i="1"/>
  <c r="BM267" i="1"/>
  <c r="BL268" i="1"/>
  <c r="BM268" i="1"/>
  <c r="BL269" i="1"/>
  <c r="BM269" i="1"/>
  <c r="BL270" i="1"/>
  <c r="BM270" i="1"/>
  <c r="BL271" i="1"/>
  <c r="BM271" i="1"/>
  <c r="BL272" i="1"/>
  <c r="BM272" i="1"/>
  <c r="BL273" i="1"/>
  <c r="BM273" i="1"/>
  <c r="BL274" i="1"/>
  <c r="BM274" i="1"/>
  <c r="BL275" i="1"/>
  <c r="BM275" i="1"/>
  <c r="BL276" i="1"/>
  <c r="BM276" i="1"/>
  <c r="BL277" i="1"/>
  <c r="BM277" i="1"/>
  <c r="BL278" i="1"/>
  <c r="BM278" i="1"/>
  <c r="BL279" i="1"/>
  <c r="BM279" i="1"/>
  <c r="BL280" i="1"/>
  <c r="BM280" i="1"/>
  <c r="BL281" i="1"/>
  <c r="BM281" i="1"/>
  <c r="BL282" i="1"/>
  <c r="BM282" i="1"/>
  <c r="BL283" i="1"/>
  <c r="BM283" i="1"/>
  <c r="BL284" i="1"/>
  <c r="BM284" i="1"/>
  <c r="BL285" i="1"/>
  <c r="BM285" i="1"/>
  <c r="BL286" i="1"/>
  <c r="BM286" i="1"/>
  <c r="BL287" i="1"/>
  <c r="BM287" i="1"/>
  <c r="BL288" i="1"/>
  <c r="BM288" i="1"/>
  <c r="BL289" i="1"/>
  <c r="BM289" i="1"/>
  <c r="BL290" i="1"/>
  <c r="BM290" i="1"/>
  <c r="BL291" i="1"/>
  <c r="BM291" i="1"/>
  <c r="BL292" i="1"/>
  <c r="BM292" i="1"/>
  <c r="BL293" i="1"/>
  <c r="BM293" i="1"/>
  <c r="BL294" i="1"/>
  <c r="BM294" i="1"/>
  <c r="BL295" i="1"/>
  <c r="BM295" i="1"/>
  <c r="BL296" i="1"/>
  <c r="BM296" i="1"/>
  <c r="BL297" i="1"/>
  <c r="BM297" i="1"/>
  <c r="BL298" i="1"/>
  <c r="BM298" i="1"/>
  <c r="BL299" i="1"/>
  <c r="BM299" i="1"/>
  <c r="BL300" i="1"/>
  <c r="BM300" i="1"/>
  <c r="BL301" i="1"/>
  <c r="BM301" i="1"/>
  <c r="BL302" i="1"/>
  <c r="BM302" i="1"/>
  <c r="BL303" i="1"/>
  <c r="BM303" i="1"/>
  <c r="BL304" i="1"/>
  <c r="BM304" i="1"/>
  <c r="BL305" i="1"/>
  <c r="BM305" i="1"/>
  <c r="BL306" i="1"/>
  <c r="BM306" i="1"/>
  <c r="BL307" i="1"/>
  <c r="BM307" i="1"/>
  <c r="BL308" i="1"/>
  <c r="BM308" i="1"/>
  <c r="BL309" i="1"/>
  <c r="BM309" i="1"/>
  <c r="BL310" i="1"/>
  <c r="BM310" i="1"/>
  <c r="BL311" i="1"/>
  <c r="BM311" i="1"/>
  <c r="BL312" i="1"/>
  <c r="BM312" i="1"/>
  <c r="BL313" i="1"/>
  <c r="BM313" i="1"/>
  <c r="BL314" i="1"/>
  <c r="BM314" i="1"/>
  <c r="BL315" i="1"/>
  <c r="BM315" i="1"/>
  <c r="BL316" i="1"/>
  <c r="BM316" i="1"/>
  <c r="BL317" i="1"/>
  <c r="BM317" i="1"/>
  <c r="BL318" i="1"/>
  <c r="BM318" i="1"/>
  <c r="BL319" i="1"/>
  <c r="BM319" i="1"/>
  <c r="BL320" i="1"/>
  <c r="BM320" i="1"/>
  <c r="BL321" i="1"/>
  <c r="BM321" i="1"/>
  <c r="BL322" i="1"/>
  <c r="BM322" i="1"/>
  <c r="BL323" i="1"/>
  <c r="BM323" i="1"/>
  <c r="BL324" i="1"/>
  <c r="BM324" i="1"/>
  <c r="BL325" i="1"/>
  <c r="BM325" i="1"/>
  <c r="BL326" i="1"/>
  <c r="BM326" i="1"/>
  <c r="BL327" i="1"/>
  <c r="BM327" i="1"/>
  <c r="BL328" i="1"/>
  <c r="BM328" i="1"/>
  <c r="BL329" i="1"/>
  <c r="BM329" i="1"/>
  <c r="BL330" i="1"/>
  <c r="BM330" i="1"/>
  <c r="BL331" i="1"/>
  <c r="BM331" i="1"/>
  <c r="BL332" i="1"/>
  <c r="BM332" i="1"/>
  <c r="BL333" i="1"/>
  <c r="BM333" i="1"/>
  <c r="BL334" i="1"/>
  <c r="BM334" i="1"/>
  <c r="BL335" i="1"/>
  <c r="BM335" i="1"/>
  <c r="BL336" i="1"/>
  <c r="BM336" i="1"/>
  <c r="BL337" i="1"/>
  <c r="BM337" i="1"/>
  <c r="BL338" i="1"/>
  <c r="BM338" i="1"/>
  <c r="BL339" i="1"/>
  <c r="BM339" i="1"/>
  <c r="BL340" i="1"/>
  <c r="BM340" i="1"/>
  <c r="BL341" i="1"/>
  <c r="BM341" i="1"/>
  <c r="BL342" i="1"/>
  <c r="BM342" i="1"/>
  <c r="BL343" i="1"/>
  <c r="BM343" i="1"/>
  <c r="BL344" i="1"/>
  <c r="BM344" i="1"/>
  <c r="BL345" i="1"/>
  <c r="BM345" i="1"/>
  <c r="BL346" i="1"/>
  <c r="BM346" i="1"/>
  <c r="BL347" i="1"/>
  <c r="BM347" i="1"/>
  <c r="BL348" i="1"/>
  <c r="BM348" i="1"/>
  <c r="BL349" i="1"/>
  <c r="BM349" i="1"/>
  <c r="BL350" i="1"/>
  <c r="BM350" i="1"/>
  <c r="BL351" i="1"/>
  <c r="BM351" i="1"/>
  <c r="BL352" i="1"/>
  <c r="BM352" i="1"/>
  <c r="BL353" i="1"/>
  <c r="BM353" i="1"/>
  <c r="BL354" i="1"/>
  <c r="BM354" i="1"/>
  <c r="BL355" i="1"/>
  <c r="BM355" i="1"/>
  <c r="BL356" i="1"/>
  <c r="BM356" i="1"/>
  <c r="BL357" i="1"/>
  <c r="BM357" i="1"/>
  <c r="BL358" i="1"/>
  <c r="BM358" i="1"/>
  <c r="BL359" i="1"/>
  <c r="BM359" i="1"/>
  <c r="BL360" i="1"/>
  <c r="BM360" i="1"/>
  <c r="BL361" i="1"/>
  <c r="BM361" i="1"/>
  <c r="BL362" i="1"/>
  <c r="BM362" i="1"/>
  <c r="BL363" i="1"/>
  <c r="BM363" i="1"/>
  <c r="BL364" i="1"/>
  <c r="BM364" i="1"/>
  <c r="BL365" i="1"/>
  <c r="BM365" i="1"/>
  <c r="BL366" i="1"/>
  <c r="BM366" i="1"/>
  <c r="BL367" i="1"/>
  <c r="BM367" i="1"/>
  <c r="BL368" i="1"/>
  <c r="BM368" i="1"/>
  <c r="BL369" i="1"/>
  <c r="BM369" i="1"/>
  <c r="BL370" i="1"/>
  <c r="BM370" i="1"/>
  <c r="BL371" i="1"/>
  <c r="BM371" i="1"/>
  <c r="BL372" i="1"/>
  <c r="BM372" i="1"/>
  <c r="BL373" i="1"/>
  <c r="BM373" i="1"/>
  <c r="BL374" i="1"/>
  <c r="BM374" i="1"/>
  <c r="BL375" i="1"/>
  <c r="BM375" i="1"/>
  <c r="BL376" i="1"/>
  <c r="BM376" i="1"/>
  <c r="BL377" i="1"/>
  <c r="BM377" i="1"/>
  <c r="BL378" i="1"/>
  <c r="BM378" i="1"/>
  <c r="BL379" i="1"/>
  <c r="BM379" i="1"/>
  <c r="BL380" i="1"/>
  <c r="BM380" i="1"/>
  <c r="BL381" i="1"/>
  <c r="BM381" i="1"/>
  <c r="BL382" i="1"/>
  <c r="BM382" i="1"/>
  <c r="BL383" i="1"/>
  <c r="BM383" i="1"/>
  <c r="BL384" i="1"/>
  <c r="BM384" i="1"/>
  <c r="BL385" i="1"/>
  <c r="BM385" i="1"/>
  <c r="BL386" i="1"/>
  <c r="BM386" i="1"/>
  <c r="BL387" i="1"/>
  <c r="BM387" i="1"/>
  <c r="BL388" i="1"/>
  <c r="BM388" i="1"/>
  <c r="BL389" i="1"/>
  <c r="BM389" i="1"/>
  <c r="BL390" i="1"/>
  <c r="BM390" i="1"/>
  <c r="BL391" i="1"/>
  <c r="BM391" i="1"/>
  <c r="BL392" i="1"/>
  <c r="BM392" i="1"/>
  <c r="BL393" i="1"/>
  <c r="BM393" i="1"/>
  <c r="BL394" i="1"/>
  <c r="BM394" i="1"/>
  <c r="BL395" i="1"/>
  <c r="BM395" i="1"/>
  <c r="BL396" i="1"/>
  <c r="BM396" i="1"/>
  <c r="BL397" i="1"/>
  <c r="BM397" i="1"/>
  <c r="BL398" i="1"/>
  <c r="BM398" i="1"/>
  <c r="BL399" i="1"/>
  <c r="BM399" i="1"/>
  <c r="BL400" i="1"/>
  <c r="BM400" i="1"/>
  <c r="BL401" i="1"/>
  <c r="BM401" i="1"/>
  <c r="BL402" i="1"/>
  <c r="BM402" i="1"/>
  <c r="BL403" i="1"/>
  <c r="BM403" i="1"/>
  <c r="BL404" i="1"/>
  <c r="BM404" i="1"/>
  <c r="BL405" i="1"/>
  <c r="BM405" i="1"/>
  <c r="BL406" i="1"/>
  <c r="BM406" i="1"/>
  <c r="BL407" i="1"/>
  <c r="BM407" i="1"/>
  <c r="BL408" i="1"/>
  <c r="BM408" i="1"/>
  <c r="BL409" i="1"/>
  <c r="BM409" i="1"/>
  <c r="BL410" i="1"/>
  <c r="BM410" i="1"/>
  <c r="BL411" i="1"/>
  <c r="BM411" i="1"/>
  <c r="BL412" i="1"/>
  <c r="BM412" i="1"/>
  <c r="BL413" i="1"/>
  <c r="BM413" i="1"/>
  <c r="BL414" i="1"/>
  <c r="BM414" i="1"/>
  <c r="BL415" i="1"/>
  <c r="BM415" i="1"/>
  <c r="BL416" i="1"/>
  <c r="BM416" i="1"/>
  <c r="BL417" i="1"/>
  <c r="BM417" i="1"/>
  <c r="BL418" i="1"/>
  <c r="BM418" i="1"/>
  <c r="BL419" i="1"/>
  <c r="BM419" i="1"/>
  <c r="BL420" i="1"/>
  <c r="BM420" i="1"/>
  <c r="BL421" i="1"/>
  <c r="BM421" i="1"/>
  <c r="BL422" i="1"/>
  <c r="BM422" i="1"/>
  <c r="BL423" i="1"/>
  <c r="BM423" i="1"/>
  <c r="BL424" i="1"/>
  <c r="BM424" i="1"/>
  <c r="BL425" i="1"/>
  <c r="BM425" i="1"/>
  <c r="BL426" i="1"/>
  <c r="BM426" i="1"/>
  <c r="BL427" i="1"/>
  <c r="BM427" i="1"/>
  <c r="BL428" i="1"/>
  <c r="BM428" i="1"/>
  <c r="BL429" i="1"/>
  <c r="BM429" i="1"/>
  <c r="BL430" i="1"/>
  <c r="BM430" i="1"/>
  <c r="BL431" i="1"/>
  <c r="BM431" i="1"/>
  <c r="BL432" i="1"/>
  <c r="BM432" i="1"/>
  <c r="BL433" i="1"/>
  <c r="BM433" i="1"/>
  <c r="BL434" i="1"/>
  <c r="BM434" i="1"/>
  <c r="BL435" i="1"/>
  <c r="BM435" i="1"/>
  <c r="BL436" i="1"/>
  <c r="BM436" i="1"/>
  <c r="BL437" i="1"/>
  <c r="BM437" i="1"/>
  <c r="BL438" i="1"/>
  <c r="BM438" i="1"/>
  <c r="BL439" i="1"/>
  <c r="BM439" i="1"/>
  <c r="BL440" i="1"/>
  <c r="BM440" i="1"/>
  <c r="BL441" i="1"/>
  <c r="BM441" i="1"/>
  <c r="BL442" i="1"/>
  <c r="BM442" i="1"/>
  <c r="BL443" i="1"/>
  <c r="BM443" i="1"/>
  <c r="BL444" i="1"/>
  <c r="BM444" i="1"/>
  <c r="BL445" i="1"/>
  <c r="BM445" i="1"/>
  <c r="BL446" i="1"/>
  <c r="BM446" i="1"/>
  <c r="BL447" i="1"/>
  <c r="BM447" i="1"/>
  <c r="BL448" i="1"/>
  <c r="BM448" i="1"/>
  <c r="BL449" i="1"/>
  <c r="BM449" i="1"/>
  <c r="BL450" i="1"/>
  <c r="BM450" i="1"/>
  <c r="BL451" i="1"/>
  <c r="BM451" i="1"/>
  <c r="BL452" i="1"/>
  <c r="BM452" i="1"/>
  <c r="BL453" i="1"/>
  <c r="BM453" i="1"/>
  <c r="BL454" i="1"/>
  <c r="BM454" i="1"/>
  <c r="BL455" i="1"/>
  <c r="BM455" i="1"/>
  <c r="BL456" i="1"/>
  <c r="BM456" i="1"/>
  <c r="BL457" i="1"/>
  <c r="BM457" i="1"/>
  <c r="BL458" i="1"/>
  <c r="BM458" i="1"/>
  <c r="BL459" i="1"/>
  <c r="BM459" i="1"/>
  <c r="BL460" i="1"/>
  <c r="BM460" i="1"/>
  <c r="BL461" i="1"/>
  <c r="BM461" i="1"/>
  <c r="BL462" i="1"/>
  <c r="BM462" i="1"/>
  <c r="BL463" i="1"/>
  <c r="BM463" i="1"/>
  <c r="BL464" i="1"/>
  <c r="BM464" i="1"/>
  <c r="BL465" i="1"/>
  <c r="BM465" i="1"/>
  <c r="BL466" i="1"/>
  <c r="BM466" i="1"/>
  <c r="BL467" i="1"/>
  <c r="BM467" i="1"/>
  <c r="BL468" i="1"/>
  <c r="BM468" i="1"/>
  <c r="BL469" i="1"/>
  <c r="BM469" i="1"/>
  <c r="BL470" i="1"/>
  <c r="BM470" i="1"/>
  <c r="BL471" i="1"/>
  <c r="BM471" i="1"/>
  <c r="BL472" i="1"/>
  <c r="BM472" i="1"/>
  <c r="BL473" i="1"/>
  <c r="BM473" i="1"/>
  <c r="BL474" i="1"/>
  <c r="BM474" i="1"/>
  <c r="BL475" i="1"/>
  <c r="BM475" i="1"/>
  <c r="BL476" i="1"/>
  <c r="BM476" i="1"/>
  <c r="BL477" i="1"/>
  <c r="BM477" i="1"/>
  <c r="BL478" i="1"/>
  <c r="BM478" i="1"/>
  <c r="BL479" i="1"/>
  <c r="BM479" i="1"/>
  <c r="BL480" i="1"/>
  <c r="BM480" i="1"/>
  <c r="BL481" i="1"/>
  <c r="BM481" i="1"/>
  <c r="BL482" i="1"/>
  <c r="BM482" i="1"/>
  <c r="BL483" i="1"/>
  <c r="BM483" i="1"/>
  <c r="BL484" i="1"/>
  <c r="BM484" i="1"/>
  <c r="BL485" i="1"/>
  <c r="BM485" i="1"/>
  <c r="BL486" i="1"/>
  <c r="BM486" i="1"/>
  <c r="BL487" i="1"/>
  <c r="BM487" i="1"/>
  <c r="BL488" i="1"/>
  <c r="BM488" i="1"/>
  <c r="BL489" i="1"/>
  <c r="BM489" i="1"/>
  <c r="BL490" i="1"/>
  <c r="BM490" i="1"/>
  <c r="BL491" i="1"/>
  <c r="BM491" i="1"/>
  <c r="BL492" i="1"/>
  <c r="BM492" i="1"/>
  <c r="BL493" i="1"/>
  <c r="BM493" i="1"/>
  <c r="BL494" i="1"/>
  <c r="BM494" i="1"/>
  <c r="BL495" i="1"/>
  <c r="BM495" i="1"/>
  <c r="BL496" i="1"/>
  <c r="BM496" i="1"/>
  <c r="BL497" i="1"/>
  <c r="BM497" i="1"/>
  <c r="BL498" i="1"/>
  <c r="BM498" i="1"/>
  <c r="BL499" i="1"/>
  <c r="BM499" i="1"/>
  <c r="BL500" i="1"/>
  <c r="BM500" i="1"/>
  <c r="BL501" i="1"/>
  <c r="BM501" i="1"/>
  <c r="BL502" i="1"/>
  <c r="BM502" i="1"/>
  <c r="BL503" i="1"/>
  <c r="BM503" i="1"/>
  <c r="BL504" i="1"/>
  <c r="BM504" i="1"/>
  <c r="BL505" i="1"/>
  <c r="BM505" i="1"/>
  <c r="BL506" i="1"/>
  <c r="BM506" i="1"/>
  <c r="BL507" i="1"/>
  <c r="BM507" i="1"/>
  <c r="BL508" i="1"/>
  <c r="BM508" i="1"/>
  <c r="BL509" i="1"/>
  <c r="BM509" i="1"/>
  <c r="BL510" i="1"/>
  <c r="BM510" i="1"/>
  <c r="BL511" i="1"/>
  <c r="BM511" i="1"/>
  <c r="BL512" i="1"/>
  <c r="BM512" i="1"/>
  <c r="BL513" i="1"/>
  <c r="BM513" i="1"/>
  <c r="BL514" i="1"/>
  <c r="BM514" i="1"/>
  <c r="BL515" i="1"/>
  <c r="BM515" i="1"/>
  <c r="BL516" i="1"/>
  <c r="BM516" i="1"/>
  <c r="BL517" i="1"/>
  <c r="BM517" i="1"/>
  <c r="BL518" i="1"/>
  <c r="BM518" i="1"/>
  <c r="BL519" i="1"/>
  <c r="BM519" i="1"/>
  <c r="BL520" i="1"/>
  <c r="BM520" i="1"/>
  <c r="BL521" i="1"/>
  <c r="BM521" i="1"/>
  <c r="BL522" i="1"/>
  <c r="BM522" i="1"/>
  <c r="BL523" i="1"/>
  <c r="BM523" i="1"/>
  <c r="BL524" i="1"/>
  <c r="BM524" i="1"/>
  <c r="BL525" i="1"/>
  <c r="BM525" i="1"/>
  <c r="BL526" i="1"/>
  <c r="BM526" i="1"/>
  <c r="BL527" i="1"/>
  <c r="BM527" i="1"/>
  <c r="BL528" i="1"/>
  <c r="BM528" i="1"/>
  <c r="BL529" i="1"/>
  <c r="BM529" i="1"/>
  <c r="BL530" i="1"/>
  <c r="BM530" i="1"/>
  <c r="BL531" i="1"/>
  <c r="BM531" i="1"/>
  <c r="BL532" i="1"/>
  <c r="BM532" i="1"/>
  <c r="BL533" i="1"/>
  <c r="BM533" i="1"/>
  <c r="BL534" i="1"/>
  <c r="BM534" i="1"/>
  <c r="BL535" i="1"/>
  <c r="BM535" i="1"/>
  <c r="BL536" i="1"/>
  <c r="BM536" i="1"/>
  <c r="BL537" i="1"/>
  <c r="BM537" i="1"/>
  <c r="BL538" i="1"/>
  <c r="BM538" i="1"/>
  <c r="BL539" i="1"/>
  <c r="BM539" i="1"/>
  <c r="BL540" i="1"/>
  <c r="BM540" i="1"/>
  <c r="BL541" i="1"/>
  <c r="BM541" i="1"/>
  <c r="BL542" i="1"/>
  <c r="BM542" i="1"/>
  <c r="BL543" i="1"/>
  <c r="BM543" i="1"/>
  <c r="BL544" i="1"/>
  <c r="BM544" i="1"/>
  <c r="BL545" i="1"/>
  <c r="BM545" i="1"/>
  <c r="BL546" i="1"/>
  <c r="BM546" i="1"/>
  <c r="BL547" i="1"/>
  <c r="BM547" i="1"/>
  <c r="BL548" i="1"/>
  <c r="BM548" i="1"/>
  <c r="BL549" i="1"/>
  <c r="BM549" i="1"/>
  <c r="BL550" i="1"/>
  <c r="BM550" i="1"/>
  <c r="BL551" i="1"/>
  <c r="BM551" i="1"/>
  <c r="BL552" i="1"/>
  <c r="BM552" i="1"/>
  <c r="BL553" i="1"/>
  <c r="BM553" i="1"/>
  <c r="BL554" i="1"/>
  <c r="BM554" i="1"/>
  <c r="BL555" i="1"/>
  <c r="BM555" i="1"/>
  <c r="BL556" i="1"/>
  <c r="BM556" i="1"/>
  <c r="BL557" i="1"/>
  <c r="BM557" i="1"/>
  <c r="BL558" i="1"/>
  <c r="BM558" i="1"/>
  <c r="BL559" i="1"/>
  <c r="BM559" i="1"/>
  <c r="BL560" i="1"/>
  <c r="BM560" i="1"/>
  <c r="BL561" i="1"/>
  <c r="BM561" i="1"/>
  <c r="BL562" i="1"/>
  <c r="BM562" i="1"/>
  <c r="BL563" i="1"/>
  <c r="BM563" i="1"/>
  <c r="BL564" i="1"/>
  <c r="BM564" i="1"/>
  <c r="BL565" i="1"/>
  <c r="BM565" i="1"/>
  <c r="BL566" i="1"/>
  <c r="BM566" i="1"/>
  <c r="BL567" i="1"/>
  <c r="BM567" i="1"/>
  <c r="BL568" i="1"/>
  <c r="BM568" i="1"/>
  <c r="BL569" i="1"/>
  <c r="BM569" i="1"/>
  <c r="BL570" i="1"/>
  <c r="BM570" i="1"/>
  <c r="BL571" i="1"/>
  <c r="BM571" i="1"/>
  <c r="BL572" i="1"/>
  <c r="BM572" i="1"/>
  <c r="BL573" i="1"/>
  <c r="BM573" i="1"/>
  <c r="BL574" i="1"/>
  <c r="BM574" i="1"/>
  <c r="BL575" i="1"/>
  <c r="BM575" i="1"/>
  <c r="BL576" i="1"/>
  <c r="BM576" i="1"/>
  <c r="BL577" i="1"/>
  <c r="BM577" i="1"/>
  <c r="BL578" i="1"/>
  <c r="BM578" i="1"/>
  <c r="BL579" i="1"/>
  <c r="BM579" i="1"/>
  <c r="BL580" i="1"/>
  <c r="BM580" i="1"/>
  <c r="BL581" i="1"/>
  <c r="BM581" i="1"/>
  <c r="BL582" i="1"/>
  <c r="BM582" i="1"/>
  <c r="BL583" i="1"/>
  <c r="BM583" i="1"/>
  <c r="BL584" i="1"/>
  <c r="BM584" i="1"/>
  <c r="BL585" i="1"/>
  <c r="BM585" i="1"/>
  <c r="BL586" i="1"/>
  <c r="BM586" i="1"/>
  <c r="BL587" i="1"/>
  <c r="BM587" i="1"/>
  <c r="BL588" i="1"/>
  <c r="BM588" i="1"/>
  <c r="BL589" i="1"/>
  <c r="BM589" i="1"/>
  <c r="BL590" i="1"/>
  <c r="BM590" i="1"/>
  <c r="BL591" i="1"/>
  <c r="BM591" i="1"/>
  <c r="BL592" i="1"/>
  <c r="BM592" i="1"/>
  <c r="BL593" i="1"/>
  <c r="BM593" i="1"/>
  <c r="BL594" i="1"/>
  <c r="BM594" i="1"/>
  <c r="BL595" i="1"/>
  <c r="BM595" i="1"/>
  <c r="BL596" i="1"/>
  <c r="BM596" i="1"/>
  <c r="BL597" i="1"/>
  <c r="BM597" i="1"/>
  <c r="BL598" i="1"/>
  <c r="BM598" i="1"/>
  <c r="BL599" i="1"/>
  <c r="BM599" i="1"/>
  <c r="BL600" i="1"/>
  <c r="BM600" i="1"/>
  <c r="BL601" i="1"/>
  <c r="BM601" i="1"/>
  <c r="BL602" i="1"/>
  <c r="BM602" i="1"/>
  <c r="BL603" i="1"/>
  <c r="BM603" i="1"/>
  <c r="BL604" i="1"/>
  <c r="BM604" i="1"/>
  <c r="BL605" i="1"/>
  <c r="BM605" i="1"/>
  <c r="BL606" i="1"/>
  <c r="BM606" i="1"/>
  <c r="BL607" i="1"/>
  <c r="BM607" i="1"/>
  <c r="BL608" i="1"/>
  <c r="BM608" i="1"/>
  <c r="BL609" i="1"/>
  <c r="BM609" i="1"/>
  <c r="BL610" i="1"/>
  <c r="BM610" i="1"/>
  <c r="BL611" i="1"/>
  <c r="BM611" i="1"/>
  <c r="BL612" i="1"/>
  <c r="BM612" i="1"/>
  <c r="BL613" i="1"/>
  <c r="BM613" i="1"/>
  <c r="BL614" i="1"/>
  <c r="BM614" i="1"/>
  <c r="BL615" i="1"/>
  <c r="BM615" i="1"/>
  <c r="BL616" i="1"/>
  <c r="BM616" i="1"/>
  <c r="BL617" i="1"/>
  <c r="BM617" i="1"/>
  <c r="BL618" i="1"/>
  <c r="BM618" i="1"/>
  <c r="BL619" i="1"/>
  <c r="BM619" i="1"/>
  <c r="BL620" i="1"/>
  <c r="BM620" i="1"/>
  <c r="BL621" i="1"/>
  <c r="BM621" i="1"/>
  <c r="BL622" i="1"/>
  <c r="BM622" i="1"/>
  <c r="BL623" i="1"/>
  <c r="BM623" i="1"/>
  <c r="BL624" i="1"/>
  <c r="BM624" i="1"/>
  <c r="BL625" i="1"/>
  <c r="BM625" i="1"/>
  <c r="BL626" i="1"/>
  <c r="BM626" i="1"/>
  <c r="BL627" i="1"/>
  <c r="BM627" i="1"/>
  <c r="BL628" i="1"/>
  <c r="BM628" i="1"/>
  <c r="BL629" i="1"/>
  <c r="BM629" i="1"/>
  <c r="BL630" i="1"/>
  <c r="BM630" i="1"/>
  <c r="BL631" i="1"/>
  <c r="BM631" i="1"/>
  <c r="BL632" i="1"/>
  <c r="BM632" i="1"/>
  <c r="BL633" i="1"/>
  <c r="BM633" i="1"/>
  <c r="BL634" i="1"/>
  <c r="BM634" i="1"/>
  <c r="BL635" i="1"/>
  <c r="BM635" i="1"/>
  <c r="BL636" i="1"/>
  <c r="BM636" i="1"/>
  <c r="BL637" i="1"/>
  <c r="BM637" i="1"/>
  <c r="BL638" i="1"/>
  <c r="BM638" i="1"/>
  <c r="BL639" i="1"/>
  <c r="BM639" i="1"/>
  <c r="BL640" i="1"/>
  <c r="BM640" i="1"/>
  <c r="BL641" i="1"/>
  <c r="BM641" i="1"/>
  <c r="BL642" i="1"/>
  <c r="BM642" i="1"/>
  <c r="BL643" i="1"/>
  <c r="BM643" i="1"/>
  <c r="BL644" i="1"/>
  <c r="BM644" i="1"/>
  <c r="BL645" i="1"/>
  <c r="BM645" i="1"/>
  <c r="BL646" i="1"/>
  <c r="BM646" i="1"/>
  <c r="BL647" i="1"/>
  <c r="BM647" i="1"/>
  <c r="BL648" i="1"/>
  <c r="BM648" i="1"/>
  <c r="BL649" i="1"/>
  <c r="BM649" i="1"/>
  <c r="BL650" i="1"/>
  <c r="BM650" i="1"/>
  <c r="BL651" i="1"/>
  <c r="BM651" i="1"/>
  <c r="BL652" i="1"/>
  <c r="BM652" i="1"/>
  <c r="BL653" i="1"/>
  <c r="BM653" i="1"/>
  <c r="BL654" i="1"/>
  <c r="BM654" i="1"/>
  <c r="BL655" i="1"/>
  <c r="BM655" i="1"/>
  <c r="BL656" i="1"/>
  <c r="BM656" i="1"/>
  <c r="BL657" i="1"/>
  <c r="BM657" i="1"/>
  <c r="BL658" i="1"/>
  <c r="BM658" i="1"/>
  <c r="BL659" i="1"/>
  <c r="BM659" i="1"/>
  <c r="BL660" i="1"/>
  <c r="BM660" i="1"/>
  <c r="BL661" i="1"/>
  <c r="BM661" i="1"/>
  <c r="BL662" i="1"/>
  <c r="BM662" i="1"/>
  <c r="BL663" i="1"/>
  <c r="BM663" i="1"/>
  <c r="BL664" i="1"/>
  <c r="BM664" i="1"/>
  <c r="BL665" i="1"/>
  <c r="BM665" i="1"/>
  <c r="BL666" i="1"/>
  <c r="BM666" i="1"/>
  <c r="BL667" i="1"/>
  <c r="BM667" i="1"/>
  <c r="BL668" i="1"/>
  <c r="BM668" i="1"/>
  <c r="BL669" i="1"/>
  <c r="BM669" i="1"/>
  <c r="BL670" i="1"/>
  <c r="BM670" i="1"/>
  <c r="BL671" i="1"/>
  <c r="BM671" i="1"/>
  <c r="BL672" i="1"/>
  <c r="BM672" i="1"/>
  <c r="BL673" i="1"/>
  <c r="BM673" i="1"/>
  <c r="BL674" i="1"/>
  <c r="BM674" i="1"/>
  <c r="BL675" i="1"/>
  <c r="BM675" i="1"/>
  <c r="BL676" i="1"/>
  <c r="BM676" i="1"/>
  <c r="BL677" i="1"/>
  <c r="BM677" i="1"/>
  <c r="BL678" i="1"/>
  <c r="BM678" i="1"/>
  <c r="BL679" i="1"/>
  <c r="BM679" i="1"/>
  <c r="BL680" i="1"/>
  <c r="BM680" i="1"/>
  <c r="BL681" i="1"/>
  <c r="BM681" i="1"/>
  <c r="BL682" i="1"/>
  <c r="BM682" i="1"/>
  <c r="BL683" i="1"/>
  <c r="BM683" i="1"/>
  <c r="BL684" i="1"/>
  <c r="BM684" i="1"/>
  <c r="BL685" i="1"/>
  <c r="BM685" i="1"/>
  <c r="BL686" i="1"/>
  <c r="BM686" i="1"/>
  <c r="BL687" i="1"/>
  <c r="BM687" i="1"/>
  <c r="BL688" i="1"/>
  <c r="BM688" i="1"/>
  <c r="BL689" i="1"/>
  <c r="BM689" i="1"/>
  <c r="BL690" i="1"/>
  <c r="BM690" i="1"/>
  <c r="BL691" i="1"/>
  <c r="BM691" i="1"/>
  <c r="BL692" i="1"/>
  <c r="BM692" i="1"/>
  <c r="BL693" i="1"/>
  <c r="BM693" i="1"/>
  <c r="BL694" i="1"/>
  <c r="BM694" i="1"/>
  <c r="BL695" i="1"/>
  <c r="BM695" i="1"/>
  <c r="BL696" i="1"/>
  <c r="BM696" i="1"/>
  <c r="BL697" i="1"/>
  <c r="BM697" i="1"/>
  <c r="BL698" i="1"/>
  <c r="BM698" i="1"/>
  <c r="BL699" i="1"/>
  <c r="BM699" i="1"/>
  <c r="BL700" i="1"/>
  <c r="BM700" i="1"/>
  <c r="BL701" i="1"/>
  <c r="BM701" i="1"/>
  <c r="BL702" i="1"/>
  <c r="BM702" i="1"/>
  <c r="BL703" i="1"/>
  <c r="BM703" i="1"/>
  <c r="BL704" i="1"/>
  <c r="BM704" i="1"/>
  <c r="BL705" i="1"/>
  <c r="BM705" i="1"/>
  <c r="BL706" i="1"/>
  <c r="BM706" i="1"/>
  <c r="BL707" i="1"/>
  <c r="BM707" i="1"/>
  <c r="BL708" i="1"/>
  <c r="BM708" i="1"/>
  <c r="BL709" i="1"/>
  <c r="BM709" i="1"/>
  <c r="BL710" i="1"/>
  <c r="BM710" i="1"/>
  <c r="BL711" i="1"/>
  <c r="BM711" i="1"/>
  <c r="BL712" i="1"/>
  <c r="BM712" i="1"/>
  <c r="BL713" i="1"/>
  <c r="BM713" i="1"/>
  <c r="BL714" i="1"/>
  <c r="BM714" i="1"/>
  <c r="BL715" i="1"/>
  <c r="BM715" i="1"/>
  <c r="BL716" i="1"/>
  <c r="BM716" i="1"/>
  <c r="BL717" i="1"/>
  <c r="BM717" i="1"/>
  <c r="BL718" i="1"/>
  <c r="BM718" i="1"/>
  <c r="BL719" i="1"/>
  <c r="BM719" i="1"/>
  <c r="BL720" i="1"/>
  <c r="BM720" i="1"/>
  <c r="BL721" i="1"/>
  <c r="BM721" i="1"/>
  <c r="BL722" i="1"/>
  <c r="BM722" i="1"/>
  <c r="BL723" i="1"/>
  <c r="BM723" i="1"/>
  <c r="BL724" i="1"/>
  <c r="BM724" i="1"/>
  <c r="BL725" i="1"/>
  <c r="BM725" i="1"/>
  <c r="BL726" i="1"/>
  <c r="BM726" i="1"/>
  <c r="BL727" i="1"/>
  <c r="BM727" i="1"/>
  <c r="BL728" i="1"/>
  <c r="BM728" i="1"/>
  <c r="BL729" i="1"/>
  <c r="BM729" i="1"/>
  <c r="BL730" i="1"/>
  <c r="BM730" i="1"/>
  <c r="BL731" i="1"/>
  <c r="BM731" i="1"/>
  <c r="BL732" i="1"/>
  <c r="BM732" i="1"/>
  <c r="BL733" i="1"/>
  <c r="BM733" i="1"/>
  <c r="BL734" i="1"/>
  <c r="BM734" i="1"/>
  <c r="BL735" i="1"/>
  <c r="BM735" i="1"/>
  <c r="BL736" i="1"/>
  <c r="BM736" i="1"/>
  <c r="BL737" i="1"/>
  <c r="BM737" i="1"/>
  <c r="BL738" i="1"/>
  <c r="BM738" i="1"/>
  <c r="BL739" i="1"/>
  <c r="BM739" i="1"/>
  <c r="BL740" i="1"/>
  <c r="BM740" i="1"/>
  <c r="BL741" i="1"/>
  <c r="BM741" i="1"/>
  <c r="BL742" i="1"/>
  <c r="BM742" i="1"/>
  <c r="BL743" i="1"/>
  <c r="BM743" i="1"/>
  <c r="BL744" i="1"/>
  <c r="BM744" i="1"/>
  <c r="BL745" i="1"/>
  <c r="BM745" i="1"/>
  <c r="BL746" i="1"/>
  <c r="BM746" i="1"/>
  <c r="BL747" i="1"/>
  <c r="BM747" i="1"/>
  <c r="BL748" i="1"/>
  <c r="BM748" i="1"/>
  <c r="BL749" i="1"/>
  <c r="BM749" i="1"/>
  <c r="BL750" i="1"/>
  <c r="BM750" i="1"/>
  <c r="BL751" i="1"/>
  <c r="BM751" i="1"/>
  <c r="BL752" i="1"/>
  <c r="BM752" i="1"/>
  <c r="BL753" i="1"/>
  <c r="BM753" i="1"/>
  <c r="BL754" i="1"/>
  <c r="BM754" i="1"/>
  <c r="BL755" i="1"/>
  <c r="BM755" i="1"/>
  <c r="BL756" i="1"/>
  <c r="BM756" i="1"/>
  <c r="BL757" i="1"/>
  <c r="BM757" i="1"/>
  <c r="BL758" i="1"/>
  <c r="BM758" i="1"/>
  <c r="BL759" i="1"/>
  <c r="BM759" i="1"/>
  <c r="BL760" i="1"/>
  <c r="BM760" i="1"/>
  <c r="BL761" i="1"/>
  <c r="BM761" i="1"/>
  <c r="BL762" i="1"/>
  <c r="BM762" i="1"/>
  <c r="BL763" i="1"/>
  <c r="BM763" i="1"/>
  <c r="BL764" i="1"/>
  <c r="BM764" i="1"/>
  <c r="BL765" i="1"/>
  <c r="BM765" i="1"/>
  <c r="BL766" i="1"/>
  <c r="BM766" i="1"/>
  <c r="BL767" i="1"/>
  <c r="BM767" i="1"/>
  <c r="BL768" i="1"/>
  <c r="BM768" i="1"/>
  <c r="BL769" i="1"/>
  <c r="BM769" i="1"/>
  <c r="BL770" i="1"/>
  <c r="BM770" i="1"/>
  <c r="BL771" i="1"/>
  <c r="BM771" i="1"/>
  <c r="BL772" i="1"/>
  <c r="BM772" i="1"/>
  <c r="BL773" i="1"/>
  <c r="BM773" i="1"/>
  <c r="BL774" i="1"/>
  <c r="BM774" i="1"/>
  <c r="BL775" i="1"/>
  <c r="BM775" i="1"/>
  <c r="BL776" i="1"/>
  <c r="BM776" i="1"/>
  <c r="BL777" i="1"/>
  <c r="BM777" i="1"/>
  <c r="BL778" i="1"/>
  <c r="BM778" i="1"/>
  <c r="BL779" i="1"/>
  <c r="BM779" i="1"/>
  <c r="BL780" i="1"/>
  <c r="BM780" i="1"/>
  <c r="BL781" i="1"/>
  <c r="BM781" i="1"/>
  <c r="BL782" i="1"/>
  <c r="BM782" i="1"/>
  <c r="BL783" i="1"/>
  <c r="BM783" i="1"/>
  <c r="BL784" i="1"/>
  <c r="BM784" i="1"/>
  <c r="BL785" i="1"/>
  <c r="BM785" i="1"/>
  <c r="BL786" i="1"/>
  <c r="BM786" i="1"/>
  <c r="BL787" i="1"/>
  <c r="BM787" i="1"/>
  <c r="BL788" i="1"/>
  <c r="BM788" i="1"/>
  <c r="BL789" i="1"/>
  <c r="BM789" i="1"/>
  <c r="BL790" i="1"/>
  <c r="BM790" i="1"/>
  <c r="BL791" i="1"/>
  <c r="BM791" i="1"/>
  <c r="BL792" i="1"/>
  <c r="BM792" i="1"/>
  <c r="BL793" i="1"/>
  <c r="BM793" i="1"/>
  <c r="BL794" i="1"/>
  <c r="BM794" i="1"/>
  <c r="BL795" i="1"/>
  <c r="BM795" i="1"/>
  <c r="BL796" i="1"/>
  <c r="BM796" i="1"/>
  <c r="BL797" i="1"/>
  <c r="BM797" i="1"/>
  <c r="BL798" i="1"/>
  <c r="BM798" i="1"/>
  <c r="BL799" i="1"/>
  <c r="BM799" i="1"/>
  <c r="BL800" i="1"/>
  <c r="BM800" i="1"/>
  <c r="BL801" i="1"/>
  <c r="BM801" i="1"/>
  <c r="BL802" i="1"/>
  <c r="BM802" i="1"/>
  <c r="BL803" i="1"/>
  <c r="BM803" i="1"/>
  <c r="BL804" i="1"/>
  <c r="BM804" i="1"/>
  <c r="BL805" i="1"/>
  <c r="BM805" i="1"/>
  <c r="BL806" i="1"/>
  <c r="BM806" i="1"/>
  <c r="BL807" i="1"/>
  <c r="BM807" i="1"/>
  <c r="BL808" i="1"/>
  <c r="BM808" i="1"/>
  <c r="BL809" i="1"/>
  <c r="BM809" i="1"/>
  <c r="BL810" i="1"/>
  <c r="BM810" i="1"/>
  <c r="BL811" i="1"/>
  <c r="BM811" i="1"/>
  <c r="BL812" i="1"/>
  <c r="BM812" i="1"/>
  <c r="BL813" i="1"/>
  <c r="BM813" i="1"/>
  <c r="BL814" i="1"/>
  <c r="BM814" i="1"/>
  <c r="BL815" i="1"/>
  <c r="BM815" i="1"/>
  <c r="BL816" i="1"/>
  <c r="BM816" i="1"/>
  <c r="BL817" i="1"/>
  <c r="BM817" i="1"/>
  <c r="BL818" i="1"/>
  <c r="BM818" i="1"/>
  <c r="BL819" i="1"/>
  <c r="BM819" i="1"/>
  <c r="BL820" i="1"/>
  <c r="BM820" i="1"/>
  <c r="BL821" i="1"/>
  <c r="BM821" i="1"/>
  <c r="BL822" i="1"/>
  <c r="BM822" i="1"/>
  <c r="BL823" i="1"/>
  <c r="BM823" i="1"/>
  <c r="BL824" i="1"/>
  <c r="BM824" i="1"/>
  <c r="BL825" i="1"/>
  <c r="BM825" i="1"/>
  <c r="BL826" i="1"/>
  <c r="BM826" i="1"/>
  <c r="BL827" i="1"/>
  <c r="BM827" i="1"/>
  <c r="BL828" i="1"/>
  <c r="BM828" i="1"/>
  <c r="BL829" i="1"/>
  <c r="BM829" i="1"/>
  <c r="BL830" i="1"/>
  <c r="BM830" i="1"/>
  <c r="BM2" i="1"/>
  <c r="BL2" i="1"/>
</calcChain>
</file>

<file path=xl/sharedStrings.xml><?xml version="1.0" encoding="utf-8"?>
<sst xmlns="http://schemas.openxmlformats.org/spreadsheetml/2006/main" count="1370" uniqueCount="78">
  <si>
    <t>EIA_PLANT_ID</t>
  </si>
  <si>
    <t>ELEVATION</t>
  </si>
  <si>
    <t>POND_AREA</t>
  </si>
  <si>
    <t>CD_Jan</t>
  </si>
  <si>
    <t>CD_Feb</t>
  </si>
  <si>
    <t>CD_Mar</t>
  </si>
  <si>
    <t>CD_Apr</t>
  </si>
  <si>
    <t>CD_May</t>
  </si>
  <si>
    <t>CD_Jun</t>
  </si>
  <si>
    <t>CD_Jul</t>
  </si>
  <si>
    <t>CD_Aug</t>
  </si>
  <si>
    <t>CD_Sep</t>
  </si>
  <si>
    <t>CD_Oct</t>
  </si>
  <si>
    <t>CD_Nov</t>
  </si>
  <si>
    <t>CD_Dec</t>
  </si>
  <si>
    <t>DB_Jan</t>
  </si>
  <si>
    <t>DB_Feb</t>
  </si>
  <si>
    <t>DB_Mar</t>
  </si>
  <si>
    <t>DB_Apr</t>
  </si>
  <si>
    <t>DB_May</t>
  </si>
  <si>
    <t>DB_Jun</t>
  </si>
  <si>
    <t>DB_Jul</t>
  </si>
  <si>
    <t>DB_Aug</t>
  </si>
  <si>
    <t>DB_Sep</t>
  </si>
  <si>
    <t>DB_Oct</t>
  </si>
  <si>
    <t>DB_Nov</t>
  </si>
  <si>
    <t>DB_Dec</t>
  </si>
  <si>
    <t>WB_Jan</t>
  </si>
  <si>
    <t>WB_Feb</t>
  </si>
  <si>
    <t>WB_Mar</t>
  </si>
  <si>
    <t>WB_Apr</t>
  </si>
  <si>
    <t>WB_May</t>
  </si>
  <si>
    <t>WB_Jun</t>
  </si>
  <si>
    <t>WB_Jul</t>
  </si>
  <si>
    <t>WB_Aug</t>
  </si>
  <si>
    <t>WB_Sep</t>
  </si>
  <si>
    <t>WB_Oct</t>
  </si>
  <si>
    <t>WB_Nov</t>
  </si>
  <si>
    <t>WB_Dec</t>
  </si>
  <si>
    <t>WT_Jan</t>
  </si>
  <si>
    <t>WT_Feb</t>
  </si>
  <si>
    <t>WT_Mar</t>
  </si>
  <si>
    <t>WT_Apr</t>
  </si>
  <si>
    <t>WT_May</t>
  </si>
  <si>
    <t>WT_Jun</t>
  </si>
  <si>
    <t>WT_Jul</t>
  </si>
  <si>
    <t>WT_Aug</t>
  </si>
  <si>
    <t>WT_Sep</t>
  </si>
  <si>
    <t>WT_Oct</t>
  </si>
  <si>
    <t>WT_Nov</t>
  </si>
  <si>
    <t>WT_Dec</t>
  </si>
  <si>
    <t>WS_Jan</t>
  </si>
  <si>
    <t>WS_Feb</t>
  </si>
  <si>
    <t>WS_Mar</t>
  </si>
  <si>
    <t>WS_Apr</t>
  </si>
  <si>
    <t>WS_May</t>
  </si>
  <si>
    <t>WS_Jun</t>
  </si>
  <si>
    <t>WS_Jul</t>
  </si>
  <si>
    <t>WS_Aug</t>
  </si>
  <si>
    <t>WS_Sep</t>
  </si>
  <si>
    <t>WS_Oct</t>
  </si>
  <si>
    <t>WS_Nov</t>
  </si>
  <si>
    <t>WS_Dec</t>
  </si>
  <si>
    <t>PlantID</t>
  </si>
  <si>
    <t>Stat</t>
  </si>
  <si>
    <t>WB_DESIGN</t>
  </si>
  <si>
    <t>DB_DESIGN</t>
  </si>
  <si>
    <t>MEAN</t>
  </si>
  <si>
    <t>Plant.Code</t>
  </si>
  <si>
    <t>Tdb</t>
  </si>
  <si>
    <t>Twb</t>
  </si>
  <si>
    <t>nwT</t>
  </si>
  <si>
    <t>Twb_corr</t>
  </si>
  <si>
    <t>Tdb_corr</t>
  </si>
  <si>
    <t>Avg3_Tdb</t>
  </si>
  <si>
    <t>Avg3_Twb</t>
  </si>
  <si>
    <t>Old_Tdb</t>
  </si>
  <si>
    <t>Old_Twb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</si>
</sst>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"/>
    <cellStyle name="60% - Accent2" xfId="25" builtinId="36" customBuiltin="1"/>
    <cellStyle name="60% - Accent2 2" xfId="45"/>
    <cellStyle name="60% - Accent3" xfId="29" builtinId="40" customBuiltin="1"/>
    <cellStyle name="60% - Accent3 2" xfId="46"/>
    <cellStyle name="60% - Accent4" xfId="33" builtinId="44" customBuiltin="1"/>
    <cellStyle name="60% - Accent4 2" xfId="47"/>
    <cellStyle name="60% - Accent5" xfId="37" builtinId="48" customBuiltin="1"/>
    <cellStyle name="60% - Accent5 2" xfId="48"/>
    <cellStyle name="60% - Accent6" xfId="41" builtinId="52" customBuiltin="1"/>
    <cellStyle name="60% - Accent6 2" xfId="49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3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30"/>
  <sheetViews>
    <sheetView tabSelected="1" topLeftCell="BC1" workbookViewId="0">
      <selection activeCell="BR2" sqref="BR2:BR830"/>
    </sheetView>
  </sheetViews>
  <sheetFormatPr defaultRowHeight="14.4" x14ac:dyDescent="0.3"/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74</v>
      </c>
      <c r="BM1" t="s">
        <v>75</v>
      </c>
      <c r="BN1" t="s">
        <v>76</v>
      </c>
      <c r="BO1" t="s">
        <v>77</v>
      </c>
      <c r="BP1" s="2" t="s">
        <v>69</v>
      </c>
      <c r="BQ1" s="2" t="s">
        <v>70</v>
      </c>
      <c r="BR1" t="s">
        <v>71</v>
      </c>
    </row>
    <row r="2" spans="1:70" x14ac:dyDescent="0.3">
      <c r="A2">
        <v>3</v>
      </c>
      <c r="B2">
        <v>15</v>
      </c>
      <c r="C2">
        <v>1000000</v>
      </c>
      <c r="D2" s="1">
        <v>1533670</v>
      </c>
      <c r="E2" s="1">
        <v>1401306</v>
      </c>
      <c r="F2" s="1">
        <v>936809</v>
      </c>
      <c r="G2" s="1">
        <v>571714</v>
      </c>
      <c r="H2" s="1">
        <v>1175142</v>
      </c>
      <c r="I2" s="1">
        <v>1438595</v>
      </c>
      <c r="J2" s="1">
        <v>1499686</v>
      </c>
      <c r="K2" s="1">
        <v>1495270</v>
      </c>
      <c r="L2" s="1">
        <v>716248</v>
      </c>
      <c r="M2" s="1">
        <v>849481</v>
      </c>
      <c r="N2" s="1">
        <v>1361800</v>
      </c>
      <c r="O2" s="1">
        <v>1299304</v>
      </c>
      <c r="P2">
        <v>9.7100000000000009</v>
      </c>
      <c r="Q2">
        <v>9.1300000000000008</v>
      </c>
      <c r="R2">
        <v>17.97</v>
      </c>
      <c r="S2">
        <v>21.45</v>
      </c>
      <c r="T2">
        <v>23.97</v>
      </c>
      <c r="U2">
        <v>27.06</v>
      </c>
      <c r="V2">
        <v>28.75</v>
      </c>
      <c r="W2">
        <v>27.75</v>
      </c>
      <c r="X2">
        <v>25.5</v>
      </c>
      <c r="Y2">
        <v>21.01</v>
      </c>
      <c r="Z2">
        <v>17.66</v>
      </c>
      <c r="AA2">
        <v>16.22</v>
      </c>
      <c r="AB2">
        <v>7.1</v>
      </c>
      <c r="AC2">
        <v>6.52</v>
      </c>
      <c r="AD2">
        <v>15.28</v>
      </c>
      <c r="AE2">
        <v>19.059999999999999</v>
      </c>
      <c r="AF2">
        <v>20.78</v>
      </c>
      <c r="AG2">
        <v>23.68</v>
      </c>
      <c r="AH2">
        <v>24.91</v>
      </c>
      <c r="AI2">
        <v>23.97</v>
      </c>
      <c r="AJ2">
        <v>21.9</v>
      </c>
      <c r="AK2">
        <v>17.649999999999999</v>
      </c>
      <c r="AL2">
        <v>15.47</v>
      </c>
      <c r="AM2">
        <v>14.8</v>
      </c>
      <c r="AN2">
        <v>10</v>
      </c>
      <c r="AO2">
        <v>10.6</v>
      </c>
      <c r="AP2">
        <v>15</v>
      </c>
      <c r="AQ2">
        <v>20.2</v>
      </c>
      <c r="AR2">
        <v>24.2</v>
      </c>
      <c r="AS2">
        <v>28.9</v>
      </c>
      <c r="AT2">
        <v>31.6</v>
      </c>
      <c r="AU2">
        <v>32.1</v>
      </c>
      <c r="AV2">
        <v>29.9</v>
      </c>
      <c r="AW2">
        <v>23.8</v>
      </c>
      <c r="AX2">
        <v>19.3</v>
      </c>
      <c r="AY2">
        <v>16</v>
      </c>
      <c r="AZ2">
        <v>7.7</v>
      </c>
      <c r="BA2">
        <v>8.6999999999999993</v>
      </c>
      <c r="BB2">
        <v>7.2</v>
      </c>
      <c r="BC2">
        <v>6.6</v>
      </c>
      <c r="BD2">
        <v>6.4</v>
      </c>
      <c r="BE2">
        <v>5.3</v>
      </c>
      <c r="BF2">
        <v>4.9000000000000004</v>
      </c>
      <c r="BG2">
        <v>5.5</v>
      </c>
      <c r="BH2">
        <v>5.6</v>
      </c>
      <c r="BI2">
        <v>7.4</v>
      </c>
      <c r="BJ2">
        <v>7.6</v>
      </c>
      <c r="BK2">
        <v>7.7</v>
      </c>
      <c r="BL2">
        <f>VLOOKUP(A2,Avg3_Sta_Design!$A$1:$D$1291,3,FALSE)</f>
        <v>88</v>
      </c>
      <c r="BM2" s="2">
        <f>VLOOKUP(A2,Avg3_Sta_Design!$A$1:$D$1291,4,FALSE)</f>
        <v>79.234346368000004</v>
      </c>
      <c r="BN2">
        <f>VLOOKUP(A2,Old_Design_Temps!$A$1:$F$787,5,FALSE)</f>
        <v>88.4</v>
      </c>
      <c r="BO2" s="2">
        <f>VLOOKUP(A2,Old_Design_Temps!$A$1:$F$787,6,FALSE)</f>
        <v>80.703173478750102</v>
      </c>
      <c r="BP2">
        <v>88</v>
      </c>
      <c r="BQ2">
        <v>79.234346368000004</v>
      </c>
      <c r="BR2">
        <v>30.49</v>
      </c>
    </row>
    <row r="3" spans="1:70" x14ac:dyDescent="0.3">
      <c r="A3">
        <v>26</v>
      </c>
      <c r="B3">
        <v>400</v>
      </c>
      <c r="C3">
        <v>1000000</v>
      </c>
      <c r="D3" s="1">
        <v>2494496</v>
      </c>
      <c r="E3" s="1">
        <v>2240407</v>
      </c>
      <c r="F3" s="1">
        <v>2214199</v>
      </c>
      <c r="G3" s="1">
        <v>928888</v>
      </c>
      <c r="H3" s="1">
        <v>2779928</v>
      </c>
      <c r="I3" s="1">
        <v>2780582</v>
      </c>
      <c r="J3" s="1">
        <v>2673666</v>
      </c>
      <c r="K3" s="1">
        <v>2248078</v>
      </c>
      <c r="L3" s="1">
        <v>2461010</v>
      </c>
      <c r="M3" s="1">
        <v>2757437</v>
      </c>
      <c r="N3" s="1">
        <v>2422285</v>
      </c>
      <c r="O3" s="1">
        <v>1718343</v>
      </c>
      <c r="P3">
        <v>6.27</v>
      </c>
      <c r="Q3">
        <v>4.83</v>
      </c>
      <c r="R3">
        <v>14.26</v>
      </c>
      <c r="S3">
        <v>18.97</v>
      </c>
      <c r="T3">
        <v>22.3</v>
      </c>
      <c r="U3">
        <v>26.36</v>
      </c>
      <c r="V3">
        <v>27.5</v>
      </c>
      <c r="W3">
        <v>26.42</v>
      </c>
      <c r="X3">
        <v>24.01</v>
      </c>
      <c r="Y3">
        <v>18.579999999999998</v>
      </c>
      <c r="Z3">
        <v>15.28</v>
      </c>
      <c r="AA3">
        <v>13.87</v>
      </c>
      <c r="AB3">
        <v>3.5</v>
      </c>
      <c r="AC3">
        <v>1.74</v>
      </c>
      <c r="AD3">
        <v>11.25</v>
      </c>
      <c r="AE3">
        <v>15.57</v>
      </c>
      <c r="AF3">
        <v>18.38</v>
      </c>
      <c r="AG3">
        <v>22.16</v>
      </c>
      <c r="AH3">
        <v>23.63</v>
      </c>
      <c r="AI3">
        <v>22.1</v>
      </c>
      <c r="AJ3">
        <v>20.05</v>
      </c>
      <c r="AK3">
        <v>14.84</v>
      </c>
      <c r="AL3">
        <v>12.36</v>
      </c>
      <c r="AM3">
        <v>11.65</v>
      </c>
      <c r="AN3">
        <v>8.3000000000000007</v>
      </c>
      <c r="AO3">
        <v>9</v>
      </c>
      <c r="AP3">
        <v>13.4</v>
      </c>
      <c r="AQ3">
        <v>18.3</v>
      </c>
      <c r="AR3">
        <v>21.7</v>
      </c>
      <c r="AS3">
        <v>27.2</v>
      </c>
      <c r="AT3">
        <v>29.3</v>
      </c>
      <c r="AU3">
        <v>29.2</v>
      </c>
      <c r="AV3">
        <v>27</v>
      </c>
      <c r="AW3">
        <v>21.5</v>
      </c>
      <c r="AX3">
        <v>15.9</v>
      </c>
      <c r="AY3">
        <v>14.7</v>
      </c>
      <c r="AZ3">
        <v>5.5</v>
      </c>
      <c r="BA3">
        <v>6.6</v>
      </c>
      <c r="BB3">
        <v>5.2</v>
      </c>
      <c r="BC3">
        <v>5.3</v>
      </c>
      <c r="BD3">
        <v>4</v>
      </c>
      <c r="BE3">
        <v>3.9</v>
      </c>
      <c r="BF3">
        <v>4</v>
      </c>
      <c r="BG3">
        <v>4</v>
      </c>
      <c r="BH3">
        <v>3.5</v>
      </c>
      <c r="BI3">
        <v>4.5</v>
      </c>
      <c r="BJ3">
        <v>4.8</v>
      </c>
      <c r="BK3">
        <v>5.3</v>
      </c>
      <c r="BL3" s="2">
        <f>VLOOKUP(A3,Avg3_Sta_Design!$A$1:$D$1291,3,FALSE)</f>
        <v>87.958956479999998</v>
      </c>
      <c r="BM3" s="2">
        <f>VLOOKUP(A3,Avg3_Sta_Design!$A$1:$D$1291,4,FALSE)</f>
        <v>77.746599801000002</v>
      </c>
      <c r="BN3" s="2">
        <f>VLOOKUP(A3,Old_Design_Temps!$A$1:$F$787,5,FALSE)</f>
        <v>89.0538913091426</v>
      </c>
      <c r="BO3" s="2">
        <f>VLOOKUP(A3,Old_Design_Temps!$A$1:$F$787,6,FALSE)</f>
        <v>78.832475130187802</v>
      </c>
      <c r="BP3" s="2">
        <v>87.958956479999998</v>
      </c>
      <c r="BQ3" s="2">
        <v>77.746599801000002</v>
      </c>
      <c r="BR3" s="2">
        <v>30.49</v>
      </c>
    </row>
    <row r="4" spans="1:70" x14ac:dyDescent="0.3">
      <c r="A4">
        <v>46</v>
      </c>
      <c r="B4">
        <v>575</v>
      </c>
      <c r="C4">
        <v>67070</v>
      </c>
      <c r="D4" s="1">
        <v>3504708</v>
      </c>
      <c r="E4" s="1">
        <v>3161618</v>
      </c>
      <c r="F4" s="1">
        <v>2741432</v>
      </c>
      <c r="G4" s="1">
        <v>2848885</v>
      </c>
      <c r="H4" s="1">
        <v>3363834</v>
      </c>
      <c r="I4" s="1">
        <v>3288238</v>
      </c>
      <c r="J4" s="1">
        <v>3369991</v>
      </c>
      <c r="K4" s="1">
        <v>3344925</v>
      </c>
      <c r="L4" s="1">
        <v>3171281</v>
      </c>
      <c r="M4" s="1">
        <v>3467028</v>
      </c>
      <c r="N4" s="1">
        <v>3138070</v>
      </c>
      <c r="O4" s="1">
        <v>3100469</v>
      </c>
      <c r="P4">
        <v>5.16</v>
      </c>
      <c r="Q4">
        <v>2.0099999999999998</v>
      </c>
      <c r="R4">
        <v>12.43</v>
      </c>
      <c r="S4">
        <v>17.13</v>
      </c>
      <c r="T4">
        <v>21.2</v>
      </c>
      <c r="U4">
        <v>26.34</v>
      </c>
      <c r="V4">
        <v>27.36</v>
      </c>
      <c r="W4">
        <v>24.95</v>
      </c>
      <c r="X4">
        <v>22.62</v>
      </c>
      <c r="Y4">
        <v>16.93</v>
      </c>
      <c r="Z4">
        <v>13.8</v>
      </c>
      <c r="AA4">
        <v>11.88</v>
      </c>
      <c r="AB4">
        <v>1.98</v>
      </c>
      <c r="AC4">
        <v>-0.2</v>
      </c>
      <c r="AD4">
        <v>9.65</v>
      </c>
      <c r="AE4">
        <v>14.48</v>
      </c>
      <c r="AF4">
        <v>17.77</v>
      </c>
      <c r="AG4">
        <v>21.84</v>
      </c>
      <c r="AH4">
        <v>23.39</v>
      </c>
      <c r="AI4">
        <v>21.32</v>
      </c>
      <c r="AJ4">
        <v>19.190000000000001</v>
      </c>
      <c r="AK4">
        <v>13.64</v>
      </c>
      <c r="AL4">
        <v>11.21</v>
      </c>
      <c r="AM4">
        <v>10.17</v>
      </c>
      <c r="AN4">
        <v>7.8</v>
      </c>
      <c r="AO4">
        <v>6.6</v>
      </c>
      <c r="AP4">
        <v>10.8</v>
      </c>
      <c r="AQ4">
        <v>17.600000000000001</v>
      </c>
      <c r="AR4">
        <v>21.3</v>
      </c>
      <c r="AS4">
        <v>28.3</v>
      </c>
      <c r="AT4">
        <v>29.4</v>
      </c>
      <c r="AU4">
        <v>28.4</v>
      </c>
      <c r="AV4">
        <v>24.8</v>
      </c>
      <c r="AW4">
        <v>20.9</v>
      </c>
      <c r="AX4">
        <v>15.9</v>
      </c>
      <c r="AY4">
        <v>16.8</v>
      </c>
      <c r="AZ4">
        <v>6.6</v>
      </c>
      <c r="BA4">
        <v>7.9</v>
      </c>
      <c r="BB4">
        <v>6.5</v>
      </c>
      <c r="BC4">
        <v>7.1</v>
      </c>
      <c r="BD4">
        <v>5.8</v>
      </c>
      <c r="BE4">
        <v>5.4</v>
      </c>
      <c r="BF4">
        <v>5</v>
      </c>
      <c r="BG4">
        <v>4.4000000000000004</v>
      </c>
      <c r="BH4">
        <v>4.2</v>
      </c>
      <c r="BI4">
        <v>5.8</v>
      </c>
      <c r="BJ4">
        <v>6.6</v>
      </c>
      <c r="BK4">
        <v>7.3</v>
      </c>
      <c r="BL4" s="2">
        <f>VLOOKUP(A4,Avg3_Sta_Design!$A$1:$D$1291,3,FALSE)</f>
        <v>87.364544975000001</v>
      </c>
      <c r="BM4" s="2">
        <f>VLOOKUP(A4,Avg3_Sta_Design!$A$1:$D$1291,4,FALSE)</f>
        <v>77.364544975000001</v>
      </c>
      <c r="BN4" s="2" t="e">
        <f>VLOOKUP(A4,Old_Design_Temps!$A$1:$F$787,5,FALSE)</f>
        <v>#N/A</v>
      </c>
      <c r="BO4" s="2" t="e">
        <f>VLOOKUP(A4,Old_Design_Temps!$A$1:$F$787,6,FALSE)</f>
        <v>#N/A</v>
      </c>
      <c r="BP4" s="2">
        <v>87.364544975000001</v>
      </c>
      <c r="BQ4" s="2">
        <v>77.364544975000001</v>
      </c>
      <c r="BR4" s="2">
        <v>30.49</v>
      </c>
    </row>
    <row r="5" spans="1:70" x14ac:dyDescent="0.3">
      <c r="A5">
        <v>46</v>
      </c>
      <c r="B5">
        <v>575</v>
      </c>
      <c r="C5">
        <v>67070</v>
      </c>
      <c r="D5" s="1">
        <v>17523539</v>
      </c>
      <c r="E5" s="1">
        <v>15808092</v>
      </c>
      <c r="F5" s="1">
        <v>13707160</v>
      </c>
      <c r="G5" s="1">
        <v>14244425</v>
      </c>
      <c r="H5" s="1">
        <v>16819168</v>
      </c>
      <c r="I5" s="1">
        <v>16441191</v>
      </c>
      <c r="J5" s="1">
        <v>16849955</v>
      </c>
      <c r="K5" s="1">
        <v>16724624</v>
      </c>
      <c r="L5" s="1">
        <v>15856406</v>
      </c>
      <c r="M5" s="1">
        <v>17335140</v>
      </c>
      <c r="N5" s="1">
        <v>15690350</v>
      </c>
      <c r="O5" s="1">
        <v>15502346</v>
      </c>
      <c r="P5">
        <v>5.16</v>
      </c>
      <c r="Q5">
        <v>2.0099999999999998</v>
      </c>
      <c r="R5">
        <v>12.43</v>
      </c>
      <c r="S5">
        <v>17.13</v>
      </c>
      <c r="T5">
        <v>21.2</v>
      </c>
      <c r="U5">
        <v>26.34</v>
      </c>
      <c r="V5">
        <v>27.36</v>
      </c>
      <c r="W5">
        <v>24.95</v>
      </c>
      <c r="X5">
        <v>22.62</v>
      </c>
      <c r="Y5">
        <v>16.93</v>
      </c>
      <c r="Z5">
        <v>13.8</v>
      </c>
      <c r="AA5">
        <v>11.88</v>
      </c>
      <c r="AB5">
        <v>1.98</v>
      </c>
      <c r="AC5">
        <v>-0.2</v>
      </c>
      <c r="AD5">
        <v>9.65</v>
      </c>
      <c r="AE5">
        <v>14.48</v>
      </c>
      <c r="AF5">
        <v>17.77</v>
      </c>
      <c r="AG5">
        <v>21.84</v>
      </c>
      <c r="AH5">
        <v>23.39</v>
      </c>
      <c r="AI5">
        <v>21.32</v>
      </c>
      <c r="AJ5">
        <v>19.190000000000001</v>
      </c>
      <c r="AK5">
        <v>13.64</v>
      </c>
      <c r="AL5">
        <v>11.21</v>
      </c>
      <c r="AM5">
        <v>10.17</v>
      </c>
      <c r="AN5">
        <v>7.8</v>
      </c>
      <c r="AO5">
        <v>6.6</v>
      </c>
      <c r="AP5">
        <v>10.8</v>
      </c>
      <c r="AQ5">
        <v>17.600000000000001</v>
      </c>
      <c r="AR5">
        <v>21.3</v>
      </c>
      <c r="AS5">
        <v>28.3</v>
      </c>
      <c r="AT5">
        <v>29.4</v>
      </c>
      <c r="AU5">
        <v>28.4</v>
      </c>
      <c r="AV5">
        <v>24.8</v>
      </c>
      <c r="AW5">
        <v>20.9</v>
      </c>
      <c r="AX5">
        <v>15.9</v>
      </c>
      <c r="AY5">
        <v>16.8</v>
      </c>
      <c r="AZ5">
        <v>6.6</v>
      </c>
      <c r="BA5">
        <v>7.9</v>
      </c>
      <c r="BB5">
        <v>6.5</v>
      </c>
      <c r="BC5">
        <v>7.1</v>
      </c>
      <c r="BD5">
        <v>5.8</v>
      </c>
      <c r="BE5">
        <v>5.4</v>
      </c>
      <c r="BF5">
        <v>5</v>
      </c>
      <c r="BG5">
        <v>4.4000000000000004</v>
      </c>
      <c r="BH5">
        <v>4.2</v>
      </c>
      <c r="BI5">
        <v>5.8</v>
      </c>
      <c r="BJ5">
        <v>6.6</v>
      </c>
      <c r="BK5">
        <v>7.3</v>
      </c>
      <c r="BL5" s="2">
        <f>VLOOKUP(A5,Avg3_Sta_Design!$A$1:$D$1291,3,FALSE)</f>
        <v>87.364544975000001</v>
      </c>
      <c r="BM5" s="2">
        <f>VLOOKUP(A5,Avg3_Sta_Design!$A$1:$D$1291,4,FALSE)</f>
        <v>77.364544975000001</v>
      </c>
      <c r="BN5" s="2" t="e">
        <f>VLOOKUP(A5,Old_Design_Temps!$A$1:$F$787,5,FALSE)</f>
        <v>#N/A</v>
      </c>
      <c r="BO5" s="2" t="e">
        <f>VLOOKUP(A5,Old_Design_Temps!$A$1:$F$787,6,FALSE)</f>
        <v>#N/A</v>
      </c>
      <c r="BP5" s="2">
        <v>87.364544975000001</v>
      </c>
      <c r="BQ5" s="2">
        <v>77.364544975000001</v>
      </c>
      <c r="BR5" s="2">
        <v>30.49</v>
      </c>
    </row>
    <row r="6" spans="1:70" x14ac:dyDescent="0.3">
      <c r="A6">
        <v>51</v>
      </c>
      <c r="B6">
        <v>245</v>
      </c>
      <c r="C6">
        <v>1000000</v>
      </c>
      <c r="D6" s="1">
        <v>2697560</v>
      </c>
      <c r="E6" s="1">
        <v>2072057</v>
      </c>
      <c r="F6" s="1">
        <v>1996864</v>
      </c>
      <c r="G6" s="1">
        <v>93822</v>
      </c>
      <c r="H6" s="1">
        <v>2154551</v>
      </c>
      <c r="I6" s="1">
        <v>2552265</v>
      </c>
      <c r="J6" s="1">
        <v>2681915</v>
      </c>
      <c r="K6" s="1">
        <v>2422477</v>
      </c>
      <c r="L6" s="1">
        <v>2595208</v>
      </c>
      <c r="M6" s="1">
        <v>1822137</v>
      </c>
      <c r="N6" s="1">
        <v>2452972</v>
      </c>
      <c r="O6" s="1">
        <v>2224857</v>
      </c>
      <c r="P6">
        <v>7.25</v>
      </c>
      <c r="Q6">
        <v>7.23</v>
      </c>
      <c r="R6">
        <v>14.1</v>
      </c>
      <c r="S6">
        <v>20.03</v>
      </c>
      <c r="T6">
        <v>23.48</v>
      </c>
      <c r="U6">
        <v>27.56</v>
      </c>
      <c r="V6">
        <v>29.42</v>
      </c>
      <c r="W6">
        <v>28.93</v>
      </c>
      <c r="X6">
        <v>26.81</v>
      </c>
      <c r="Y6">
        <v>21.15</v>
      </c>
      <c r="Z6">
        <v>15.86</v>
      </c>
      <c r="AA6">
        <v>13.54</v>
      </c>
      <c r="AB6">
        <v>4.34</v>
      </c>
      <c r="AC6">
        <v>4.47</v>
      </c>
      <c r="AD6">
        <v>11.88</v>
      </c>
      <c r="AE6">
        <v>16.82</v>
      </c>
      <c r="AF6">
        <v>20.170000000000002</v>
      </c>
      <c r="AG6">
        <v>23.24</v>
      </c>
      <c r="AH6">
        <v>24.37</v>
      </c>
      <c r="AI6">
        <v>22.63</v>
      </c>
      <c r="AJ6">
        <v>21.03</v>
      </c>
      <c r="AK6">
        <v>15.95</v>
      </c>
      <c r="AL6">
        <v>13.03</v>
      </c>
      <c r="AM6">
        <v>11.22</v>
      </c>
      <c r="AN6">
        <v>9.5</v>
      </c>
      <c r="AO6">
        <v>11</v>
      </c>
      <c r="AP6">
        <v>15.3</v>
      </c>
      <c r="AQ6">
        <v>21.3</v>
      </c>
      <c r="AR6">
        <v>24.3</v>
      </c>
      <c r="AS6">
        <v>27.8</v>
      </c>
      <c r="AT6">
        <v>29.9</v>
      </c>
      <c r="AU6">
        <v>29.2</v>
      </c>
      <c r="AV6">
        <v>27.3</v>
      </c>
      <c r="AW6">
        <v>23.1</v>
      </c>
      <c r="AX6">
        <v>18.600000000000001</v>
      </c>
      <c r="AY6">
        <v>14.2</v>
      </c>
      <c r="AZ6">
        <v>6.6</v>
      </c>
      <c r="BA6">
        <v>7.7</v>
      </c>
      <c r="BB6">
        <v>6.4</v>
      </c>
      <c r="BC6">
        <v>8</v>
      </c>
      <c r="BD6">
        <v>7.3</v>
      </c>
      <c r="BE6">
        <v>6.5</v>
      </c>
      <c r="BF6">
        <v>7.4</v>
      </c>
      <c r="BG6">
        <v>5.5</v>
      </c>
      <c r="BH6">
        <v>4.8</v>
      </c>
      <c r="BI6">
        <v>6.1</v>
      </c>
      <c r="BJ6">
        <v>6.3</v>
      </c>
      <c r="BK6">
        <v>7.2</v>
      </c>
      <c r="BL6" s="2">
        <f>VLOOKUP(A6,Avg3_Sta_Design!$A$1:$D$1291,3,FALSE)</f>
        <v>89.620506606000006</v>
      </c>
      <c r="BM6" s="2">
        <f>VLOOKUP(A6,Avg3_Sta_Design!$A$1:$D$1291,4,FALSE)</f>
        <v>79</v>
      </c>
      <c r="BN6" s="2">
        <f>VLOOKUP(A6,Old_Design_Temps!$A$1:$F$787,5,FALSE)</f>
        <v>89.620506610000007</v>
      </c>
      <c r="BO6" s="2">
        <f>VLOOKUP(A6,Old_Design_Temps!$A$1:$F$787,6,FALSE)</f>
        <v>79</v>
      </c>
      <c r="BP6" s="2">
        <v>89.620506606000006</v>
      </c>
      <c r="BQ6" s="2">
        <v>79</v>
      </c>
      <c r="BR6" s="2">
        <v>30.49</v>
      </c>
    </row>
    <row r="7" spans="1:70" x14ac:dyDescent="0.3">
      <c r="A7">
        <v>56</v>
      </c>
      <c r="B7">
        <v>40</v>
      </c>
      <c r="C7">
        <v>1000000</v>
      </c>
      <c r="D7" s="1">
        <v>725248</v>
      </c>
      <c r="E7" s="1">
        <v>871166</v>
      </c>
      <c r="F7" s="1">
        <v>768416</v>
      </c>
      <c r="G7" s="1">
        <v>295802</v>
      </c>
      <c r="H7" s="1">
        <v>732605</v>
      </c>
      <c r="I7" s="1">
        <v>1306453</v>
      </c>
      <c r="J7" s="1">
        <v>1446288</v>
      </c>
      <c r="K7" s="1">
        <v>1364314</v>
      </c>
      <c r="L7" s="1">
        <v>693303</v>
      </c>
      <c r="M7" s="1">
        <v>738978</v>
      </c>
      <c r="N7" s="1">
        <v>597555</v>
      </c>
      <c r="O7" s="1">
        <v>730823</v>
      </c>
      <c r="P7">
        <v>9.93</v>
      </c>
      <c r="Q7">
        <v>8.5299999999999994</v>
      </c>
      <c r="R7">
        <v>17.670000000000002</v>
      </c>
      <c r="S7">
        <v>21.22</v>
      </c>
      <c r="T7">
        <v>23.79</v>
      </c>
      <c r="U7">
        <v>26.98</v>
      </c>
      <c r="V7">
        <v>28.67</v>
      </c>
      <c r="W7">
        <v>27.66</v>
      </c>
      <c r="X7">
        <v>25.28</v>
      </c>
      <c r="Y7">
        <v>20.53</v>
      </c>
      <c r="Z7">
        <v>17.32</v>
      </c>
      <c r="AA7">
        <v>15.88</v>
      </c>
      <c r="AB7">
        <v>6.88</v>
      </c>
      <c r="AC7">
        <v>5.83</v>
      </c>
      <c r="AD7">
        <v>14.8</v>
      </c>
      <c r="AE7">
        <v>18.53</v>
      </c>
      <c r="AF7">
        <v>20.170000000000002</v>
      </c>
      <c r="AG7">
        <v>23.3</v>
      </c>
      <c r="AH7">
        <v>24.63</v>
      </c>
      <c r="AI7">
        <v>23.62</v>
      </c>
      <c r="AJ7">
        <v>21.59</v>
      </c>
      <c r="AK7">
        <v>17.11</v>
      </c>
      <c r="AL7">
        <v>14.99</v>
      </c>
      <c r="AM7">
        <v>14.17</v>
      </c>
      <c r="AN7">
        <v>8.9</v>
      </c>
      <c r="AO7">
        <v>10</v>
      </c>
      <c r="AP7">
        <v>12.7</v>
      </c>
      <c r="AQ7">
        <v>19.100000000000001</v>
      </c>
      <c r="AR7">
        <v>23.8</v>
      </c>
      <c r="AS7">
        <v>27.2</v>
      </c>
      <c r="AT7">
        <v>29.5</v>
      </c>
      <c r="AU7">
        <v>31.1</v>
      </c>
      <c r="AV7">
        <v>28.9</v>
      </c>
      <c r="AW7">
        <v>23.6</v>
      </c>
      <c r="AX7">
        <v>18.8</v>
      </c>
      <c r="AY7">
        <v>15.5</v>
      </c>
      <c r="AZ7">
        <v>6.8</v>
      </c>
      <c r="BA7">
        <v>8</v>
      </c>
      <c r="BB7">
        <v>6.6</v>
      </c>
      <c r="BC7">
        <v>6.1</v>
      </c>
      <c r="BD7">
        <v>5.6</v>
      </c>
      <c r="BE7">
        <v>4.8</v>
      </c>
      <c r="BF7">
        <v>4.4000000000000004</v>
      </c>
      <c r="BG7">
        <v>5</v>
      </c>
      <c r="BH7">
        <v>5.0999999999999996</v>
      </c>
      <c r="BI7">
        <v>6.7</v>
      </c>
      <c r="BJ7">
        <v>6.6</v>
      </c>
      <c r="BK7">
        <v>6.9</v>
      </c>
      <c r="BL7" s="2">
        <f>VLOOKUP(A7,Avg3_Sta_Design!$A$1:$D$1291,3,FALSE)</f>
        <v>88.609646136999999</v>
      </c>
      <c r="BM7" s="2">
        <f>VLOOKUP(A7,Avg3_Sta_Design!$A$1:$D$1291,4,FALSE)</f>
        <v>79</v>
      </c>
      <c r="BN7" s="2">
        <f>VLOOKUP(A7,Old_Design_Temps!$A$1:$F$787,5,FALSE)</f>
        <v>89.247025958029397</v>
      </c>
      <c r="BO7" s="2">
        <f>VLOOKUP(A7,Old_Design_Temps!$A$1:$F$787,6,FALSE)</f>
        <v>79.4402093431531</v>
      </c>
      <c r="BP7" s="2">
        <v>88.609646136999999</v>
      </c>
      <c r="BQ7" s="2">
        <v>79</v>
      </c>
      <c r="BR7" s="2">
        <v>30.49</v>
      </c>
    </row>
    <row r="8" spans="1:70" x14ac:dyDescent="0.3">
      <c r="A8">
        <v>59</v>
      </c>
      <c r="B8">
        <v>1870</v>
      </c>
      <c r="C8">
        <v>1000000</v>
      </c>
      <c r="D8" s="1">
        <v>312211</v>
      </c>
      <c r="E8" s="1">
        <v>293206</v>
      </c>
      <c r="F8" s="1">
        <v>297757</v>
      </c>
      <c r="G8" s="1">
        <v>127825</v>
      </c>
      <c r="H8" s="1">
        <v>276848</v>
      </c>
      <c r="I8" s="1">
        <v>307135</v>
      </c>
      <c r="J8" s="1">
        <v>326931</v>
      </c>
      <c r="K8" s="1">
        <v>276419</v>
      </c>
      <c r="L8" s="1">
        <v>276712</v>
      </c>
      <c r="M8" s="1">
        <v>238609</v>
      </c>
      <c r="N8" s="1">
        <v>211266</v>
      </c>
      <c r="O8" s="1">
        <v>278219</v>
      </c>
      <c r="P8">
        <v>-2.31</v>
      </c>
      <c r="Q8">
        <v>-4.3499999999999996</v>
      </c>
      <c r="R8">
        <v>6.54</v>
      </c>
      <c r="S8">
        <v>11.33</v>
      </c>
      <c r="T8">
        <v>15.05</v>
      </c>
      <c r="U8">
        <v>21.95</v>
      </c>
      <c r="V8">
        <v>24.19</v>
      </c>
      <c r="W8">
        <v>22.34</v>
      </c>
      <c r="X8">
        <v>21.57</v>
      </c>
      <c r="Y8">
        <v>13.67</v>
      </c>
      <c r="Z8">
        <v>5.28</v>
      </c>
      <c r="AA8">
        <v>0.14000000000000001</v>
      </c>
      <c r="AB8">
        <v>-4.6900000000000004</v>
      </c>
      <c r="AC8">
        <v>-6.16</v>
      </c>
      <c r="AD8">
        <v>1.79</v>
      </c>
      <c r="AE8">
        <v>7.38</v>
      </c>
      <c r="AF8">
        <v>11.82</v>
      </c>
      <c r="AG8">
        <v>18.21</v>
      </c>
      <c r="AH8">
        <v>20.239999999999998</v>
      </c>
      <c r="AI8">
        <v>18.37</v>
      </c>
      <c r="AJ8">
        <v>17.02</v>
      </c>
      <c r="AK8">
        <v>8.93</v>
      </c>
      <c r="AL8">
        <v>3.16</v>
      </c>
      <c r="AM8">
        <v>-1.36</v>
      </c>
      <c r="AN8">
        <v>0.9</v>
      </c>
      <c r="AO8">
        <v>1.4</v>
      </c>
      <c r="AP8">
        <v>7.9</v>
      </c>
      <c r="AQ8">
        <v>13.5</v>
      </c>
      <c r="AR8">
        <v>17</v>
      </c>
      <c r="AS8">
        <v>23.3</v>
      </c>
      <c r="AT8">
        <v>26.3</v>
      </c>
      <c r="AU8">
        <v>24.3</v>
      </c>
      <c r="AV8">
        <v>22</v>
      </c>
      <c r="AW8">
        <v>14.2</v>
      </c>
      <c r="AX8">
        <v>8.3000000000000007</v>
      </c>
      <c r="AY8">
        <v>2.7</v>
      </c>
      <c r="AZ8">
        <v>11.5</v>
      </c>
      <c r="BA8">
        <v>11.3</v>
      </c>
      <c r="BB8">
        <v>10.6</v>
      </c>
      <c r="BC8">
        <v>11.9</v>
      </c>
      <c r="BD8">
        <v>11.1</v>
      </c>
      <c r="BE8">
        <v>9.1999999999999993</v>
      </c>
      <c r="BF8">
        <v>7.8</v>
      </c>
      <c r="BG8">
        <v>8.9</v>
      </c>
      <c r="BH8">
        <v>10.5</v>
      </c>
      <c r="BI8">
        <v>9.4</v>
      </c>
      <c r="BJ8">
        <v>11.9</v>
      </c>
      <c r="BK8">
        <v>11.7</v>
      </c>
      <c r="BL8" s="2">
        <f>VLOOKUP(A8,Avg3_Sta_Design!$A$1:$D$1291,3,FALSE)</f>
        <v>88.027685175000002</v>
      </c>
      <c r="BM8" s="2">
        <f>VLOOKUP(A8,Avg3_Sta_Design!$A$1:$D$1291,4,FALSE)</f>
        <v>74.990796513999996</v>
      </c>
      <c r="BN8" s="2">
        <f>VLOOKUP(A8,Old_Design_Temps!$A$1:$F$787,5,FALSE)</f>
        <v>88.027685180000006</v>
      </c>
      <c r="BO8" s="2">
        <f>VLOOKUP(A8,Old_Design_Temps!$A$1:$F$787,6,FALSE)</f>
        <v>74.990796509999996</v>
      </c>
      <c r="BP8" s="2">
        <v>88.027685175000002</v>
      </c>
      <c r="BQ8" s="2">
        <v>74.990796513999996</v>
      </c>
      <c r="BR8" s="2">
        <v>30.49</v>
      </c>
    </row>
    <row r="9" spans="1:70" x14ac:dyDescent="0.3">
      <c r="A9">
        <v>60</v>
      </c>
      <c r="B9">
        <v>1890</v>
      </c>
      <c r="C9">
        <v>1000000</v>
      </c>
      <c r="D9" s="1">
        <v>753244</v>
      </c>
      <c r="E9" s="1">
        <v>722144</v>
      </c>
      <c r="F9" s="1">
        <v>238611</v>
      </c>
      <c r="G9" s="1">
        <v>591944</v>
      </c>
      <c r="H9" s="1">
        <v>859002</v>
      </c>
      <c r="I9" s="1">
        <v>754378</v>
      </c>
      <c r="J9" s="1">
        <v>939484</v>
      </c>
      <c r="K9" s="1">
        <v>888125</v>
      </c>
      <c r="L9" s="1">
        <v>766624</v>
      </c>
      <c r="M9" s="1">
        <v>461658</v>
      </c>
      <c r="N9" s="1">
        <v>337599</v>
      </c>
      <c r="O9" s="1">
        <v>321348</v>
      </c>
      <c r="P9">
        <v>-1.82</v>
      </c>
      <c r="Q9">
        <v>-3.97</v>
      </c>
      <c r="R9">
        <v>6.8</v>
      </c>
      <c r="S9">
        <v>11.68</v>
      </c>
      <c r="T9">
        <v>15.39</v>
      </c>
      <c r="U9">
        <v>22.22</v>
      </c>
      <c r="V9">
        <v>24.36</v>
      </c>
      <c r="W9">
        <v>22.52</v>
      </c>
      <c r="X9">
        <v>22</v>
      </c>
      <c r="Y9">
        <v>14.08</v>
      </c>
      <c r="Z9">
        <v>4.13</v>
      </c>
      <c r="AA9">
        <v>0.55000000000000004</v>
      </c>
      <c r="AB9">
        <v>-4.4400000000000004</v>
      </c>
      <c r="AC9">
        <v>-5.88</v>
      </c>
      <c r="AD9">
        <v>1.99</v>
      </c>
      <c r="AE9">
        <v>7.7</v>
      </c>
      <c r="AF9">
        <v>12.13</v>
      </c>
      <c r="AG9">
        <v>18.48</v>
      </c>
      <c r="AH9">
        <v>20.46</v>
      </c>
      <c r="AI9">
        <v>18.600000000000001</v>
      </c>
      <c r="AJ9">
        <v>17.23</v>
      </c>
      <c r="AK9">
        <v>9.08</v>
      </c>
      <c r="AL9">
        <v>3.42</v>
      </c>
      <c r="AM9">
        <v>-1.1299999999999999</v>
      </c>
      <c r="AN9">
        <v>1.2</v>
      </c>
      <c r="AO9">
        <v>1.7</v>
      </c>
      <c r="AP9">
        <v>8</v>
      </c>
      <c r="AQ9">
        <v>13.6</v>
      </c>
      <c r="AR9">
        <v>16.899999999999999</v>
      </c>
      <c r="AS9">
        <v>23.2</v>
      </c>
      <c r="AT9">
        <v>26</v>
      </c>
      <c r="AU9">
        <v>24.1</v>
      </c>
      <c r="AV9">
        <v>21.9</v>
      </c>
      <c r="AW9">
        <v>14.4</v>
      </c>
      <c r="AX9">
        <v>8.5</v>
      </c>
      <c r="AY9">
        <v>3.2</v>
      </c>
      <c r="AZ9">
        <v>11.1</v>
      </c>
      <c r="BA9">
        <v>11</v>
      </c>
      <c r="BB9">
        <v>10.1</v>
      </c>
      <c r="BC9">
        <v>11.7</v>
      </c>
      <c r="BD9">
        <v>11</v>
      </c>
      <c r="BE9">
        <v>9.1</v>
      </c>
      <c r="BF9">
        <v>7.6</v>
      </c>
      <c r="BG9">
        <v>8.4</v>
      </c>
      <c r="BH9">
        <v>10.1</v>
      </c>
      <c r="BI9">
        <v>9</v>
      </c>
      <c r="BJ9">
        <v>11.3</v>
      </c>
      <c r="BK9">
        <v>11.3</v>
      </c>
      <c r="BL9" s="2">
        <f>VLOOKUP(A9,Avg3_Sta_Design!$A$1:$D$1291,3,FALSE)</f>
        <v>88.075067637000004</v>
      </c>
      <c r="BM9" s="2">
        <f>VLOOKUP(A9,Avg3_Sta_Design!$A$1:$D$1291,4,FALSE)</f>
        <v>75.000730906000001</v>
      </c>
      <c r="BN9" s="2">
        <f>VLOOKUP(A9,Old_Design_Temps!$A$1:$F$787,5,FALSE)</f>
        <v>88.07506764</v>
      </c>
      <c r="BO9" s="2">
        <f>VLOOKUP(A9,Old_Design_Temps!$A$1:$F$787,6,FALSE)</f>
        <v>75.000730910000001</v>
      </c>
      <c r="BP9" s="2">
        <v>88.075067637000004</v>
      </c>
      <c r="BQ9" s="2">
        <v>75.000730906000001</v>
      </c>
      <c r="BR9" s="2">
        <v>30.49</v>
      </c>
    </row>
    <row r="10" spans="1:70" x14ac:dyDescent="0.3">
      <c r="A10">
        <v>87</v>
      </c>
      <c r="B10">
        <v>6890</v>
      </c>
      <c r="C10">
        <v>1000000</v>
      </c>
      <c r="D10" s="1">
        <v>318331</v>
      </c>
      <c r="E10" s="1">
        <v>677869</v>
      </c>
      <c r="F10" s="1">
        <v>737969</v>
      </c>
      <c r="G10" s="1">
        <v>686977</v>
      </c>
      <c r="H10" s="1">
        <v>721674</v>
      </c>
      <c r="I10" s="1">
        <v>722377</v>
      </c>
      <c r="J10" s="1">
        <v>732125</v>
      </c>
      <c r="K10" s="1">
        <v>739060</v>
      </c>
      <c r="L10" s="1">
        <v>690422</v>
      </c>
      <c r="M10" s="1">
        <v>671299</v>
      </c>
      <c r="N10" s="1">
        <v>465125</v>
      </c>
      <c r="O10" s="1">
        <v>653927</v>
      </c>
      <c r="P10">
        <v>1.42</v>
      </c>
      <c r="Q10">
        <v>4.62</v>
      </c>
      <c r="R10">
        <v>8.59</v>
      </c>
      <c r="S10">
        <v>10.25</v>
      </c>
      <c r="T10">
        <v>13.5</v>
      </c>
      <c r="U10">
        <v>21.41</v>
      </c>
      <c r="V10">
        <v>22.3</v>
      </c>
      <c r="W10">
        <v>22.92</v>
      </c>
      <c r="X10">
        <v>19.59</v>
      </c>
      <c r="Y10">
        <v>12.94</v>
      </c>
      <c r="Z10">
        <v>4.18</v>
      </c>
      <c r="AA10">
        <v>-0.72</v>
      </c>
      <c r="AB10">
        <v>-1.28</v>
      </c>
      <c r="AC10">
        <v>0.15</v>
      </c>
      <c r="AD10">
        <v>2.63</v>
      </c>
      <c r="AE10">
        <v>3.29</v>
      </c>
      <c r="AF10">
        <v>7.2</v>
      </c>
      <c r="AG10">
        <v>12.32</v>
      </c>
      <c r="AH10">
        <v>14.63</v>
      </c>
      <c r="AI10">
        <v>14.15</v>
      </c>
      <c r="AJ10">
        <v>11.54</v>
      </c>
      <c r="AK10">
        <v>7.69</v>
      </c>
      <c r="AL10">
        <v>-0.08</v>
      </c>
      <c r="AM10">
        <v>-3.86</v>
      </c>
      <c r="AN10">
        <v>5.2</v>
      </c>
      <c r="AO10">
        <v>7.7</v>
      </c>
      <c r="AP10">
        <v>10.4</v>
      </c>
      <c r="AQ10">
        <v>13.1</v>
      </c>
      <c r="AR10">
        <v>14.6</v>
      </c>
      <c r="AS10">
        <v>18</v>
      </c>
      <c r="AT10">
        <v>22.2</v>
      </c>
      <c r="AU10">
        <v>20.8</v>
      </c>
      <c r="AV10">
        <v>19.399999999999999</v>
      </c>
      <c r="AW10">
        <v>15.9</v>
      </c>
      <c r="AX10">
        <v>9.1999999999999993</v>
      </c>
      <c r="AY10">
        <v>6.2</v>
      </c>
      <c r="AZ10">
        <v>4.7</v>
      </c>
      <c r="BA10">
        <v>6.9</v>
      </c>
      <c r="BB10">
        <v>6.7</v>
      </c>
      <c r="BC10">
        <v>9.5</v>
      </c>
      <c r="BD10">
        <v>8.8000000000000007</v>
      </c>
      <c r="BE10">
        <v>7.2</v>
      </c>
      <c r="BF10">
        <v>6.5</v>
      </c>
      <c r="BG10">
        <v>6.4</v>
      </c>
      <c r="BH10">
        <v>5.9</v>
      </c>
      <c r="BI10">
        <v>6.2</v>
      </c>
      <c r="BJ10">
        <v>7.3</v>
      </c>
      <c r="BK10">
        <v>6.9</v>
      </c>
      <c r="BL10" s="2">
        <f>VLOOKUP(A10,Avg3_Sta_Design!$A$1:$D$1291,3,FALSE)</f>
        <v>79.375768402000006</v>
      </c>
      <c r="BM10" s="2">
        <f>VLOOKUP(A10,Avg3_Sta_Design!$A$1:$D$1291,4,FALSE)</f>
        <v>62.517687588999998</v>
      </c>
      <c r="BN10" s="2">
        <f>VLOOKUP(A10,Old_Design_Temps!$A$1:$F$787,5,FALSE)</f>
        <v>79.375768399999998</v>
      </c>
      <c r="BO10" s="2">
        <f>VLOOKUP(A10,Old_Design_Temps!$A$1:$F$787,6,FALSE)</f>
        <v>62.517687590000001</v>
      </c>
      <c r="BP10" s="2">
        <v>79.375768402000006</v>
      </c>
      <c r="BQ10" s="2">
        <v>62.517687588999998</v>
      </c>
      <c r="BR10" s="2">
        <v>30.49</v>
      </c>
    </row>
    <row r="11" spans="1:70" x14ac:dyDescent="0.3">
      <c r="A11">
        <v>96</v>
      </c>
      <c r="B11">
        <v>85</v>
      </c>
      <c r="C11">
        <v>1000000</v>
      </c>
      <c r="D11" s="1">
        <v>51732</v>
      </c>
      <c r="E11" s="1">
        <v>47426</v>
      </c>
      <c r="F11" s="1">
        <v>50374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-6.92</v>
      </c>
      <c r="Q11">
        <v>-4.25</v>
      </c>
      <c r="R11">
        <v>-1.28</v>
      </c>
      <c r="S11">
        <v>4.9000000000000004</v>
      </c>
      <c r="T11">
        <v>10.49</v>
      </c>
      <c r="U11">
        <v>15.49</v>
      </c>
      <c r="V11">
        <v>16.55</v>
      </c>
      <c r="W11">
        <v>15.27</v>
      </c>
      <c r="X11">
        <v>8.39</v>
      </c>
      <c r="Y11">
        <v>5.03</v>
      </c>
      <c r="Z11">
        <v>-4.28</v>
      </c>
      <c r="AA11">
        <v>-5.61</v>
      </c>
      <c r="AB11">
        <v>-7.73</v>
      </c>
      <c r="AC11">
        <v>-5.7</v>
      </c>
      <c r="AD11">
        <v>-3.56</v>
      </c>
      <c r="AE11">
        <v>1.72</v>
      </c>
      <c r="AF11">
        <v>7.18</v>
      </c>
      <c r="AG11">
        <v>11.07</v>
      </c>
      <c r="AH11">
        <v>12.77</v>
      </c>
      <c r="AI11">
        <v>11.26</v>
      </c>
      <c r="AJ11">
        <v>6.58</v>
      </c>
      <c r="AK11">
        <v>3.7</v>
      </c>
      <c r="AL11">
        <v>-5.22</v>
      </c>
      <c r="AM11">
        <v>-6.97</v>
      </c>
      <c r="AN11">
        <v>0.2</v>
      </c>
      <c r="AO11">
        <v>0.2</v>
      </c>
      <c r="AP11">
        <v>0.3</v>
      </c>
      <c r="AQ11">
        <v>1.7</v>
      </c>
      <c r="AR11">
        <v>6.7</v>
      </c>
      <c r="AS11">
        <v>10.8</v>
      </c>
      <c r="AT11">
        <v>11.6</v>
      </c>
      <c r="AU11">
        <v>11.4</v>
      </c>
      <c r="AV11">
        <v>7.5</v>
      </c>
      <c r="AW11">
        <v>4.5</v>
      </c>
      <c r="AX11">
        <v>0.5</v>
      </c>
      <c r="AY11">
        <v>0.3</v>
      </c>
      <c r="AZ11">
        <v>3.6</v>
      </c>
      <c r="BA11">
        <v>5.0999999999999996</v>
      </c>
      <c r="BB11">
        <v>4.8</v>
      </c>
      <c r="BC11">
        <v>5.9</v>
      </c>
      <c r="BD11">
        <v>5.3</v>
      </c>
      <c r="BE11">
        <v>6.3</v>
      </c>
      <c r="BF11">
        <v>5.0999999999999996</v>
      </c>
      <c r="BG11">
        <v>5.6</v>
      </c>
      <c r="BH11">
        <v>4.4000000000000004</v>
      </c>
      <c r="BI11">
        <v>3.4</v>
      </c>
      <c r="BJ11">
        <v>5</v>
      </c>
      <c r="BK11">
        <v>4.2</v>
      </c>
      <c r="BL11" s="2">
        <f>VLOOKUP(A11,Avg3_Sta_Design!$A$1:$D$1291,3,FALSE)</f>
        <v>65.251595838</v>
      </c>
      <c r="BM11" s="2">
        <f>VLOOKUP(A11,Avg3_Sta_Design!$A$1:$D$1291,4,FALSE)</f>
        <v>58.313471112999999</v>
      </c>
      <c r="BN11" s="2">
        <f>VLOOKUP(A11,Old_Design_Temps!$A$1:$F$787,5,FALSE)</f>
        <v>70.388316343222002</v>
      </c>
      <c r="BO11" s="2">
        <f>VLOOKUP(A11,Old_Design_Temps!$A$1:$F$787,6,FALSE)</f>
        <v>60.885365904504901</v>
      </c>
      <c r="BP11" s="2">
        <v>65.251595838</v>
      </c>
      <c r="BQ11" s="2">
        <v>58.313471112999999</v>
      </c>
      <c r="BR11" s="2">
        <v>30.49</v>
      </c>
    </row>
    <row r="12" spans="1:70" x14ac:dyDescent="0.3">
      <c r="A12">
        <v>96</v>
      </c>
      <c r="B12">
        <v>85</v>
      </c>
      <c r="C12">
        <v>1000000</v>
      </c>
      <c r="D12" s="1">
        <v>258662</v>
      </c>
      <c r="E12" s="1">
        <v>237132</v>
      </c>
      <c r="F12" s="1">
        <v>251870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-6.92</v>
      </c>
      <c r="Q12">
        <v>-4.25</v>
      </c>
      <c r="R12">
        <v>-1.28</v>
      </c>
      <c r="S12">
        <v>4.9000000000000004</v>
      </c>
      <c r="T12">
        <v>10.49</v>
      </c>
      <c r="U12">
        <v>15.49</v>
      </c>
      <c r="V12">
        <v>16.55</v>
      </c>
      <c r="W12">
        <v>15.27</v>
      </c>
      <c r="X12">
        <v>8.39</v>
      </c>
      <c r="Y12">
        <v>5.03</v>
      </c>
      <c r="Z12">
        <v>-4.28</v>
      </c>
      <c r="AA12">
        <v>-5.61</v>
      </c>
      <c r="AB12">
        <v>-7.73</v>
      </c>
      <c r="AC12">
        <v>-5.7</v>
      </c>
      <c r="AD12">
        <v>-3.56</v>
      </c>
      <c r="AE12">
        <v>1.72</v>
      </c>
      <c r="AF12">
        <v>7.18</v>
      </c>
      <c r="AG12">
        <v>11.07</v>
      </c>
      <c r="AH12">
        <v>12.77</v>
      </c>
      <c r="AI12">
        <v>11.26</v>
      </c>
      <c r="AJ12">
        <v>6.58</v>
      </c>
      <c r="AK12">
        <v>3.7</v>
      </c>
      <c r="AL12">
        <v>-5.22</v>
      </c>
      <c r="AM12">
        <v>-6.97</v>
      </c>
      <c r="AN12">
        <v>0.2</v>
      </c>
      <c r="AO12">
        <v>0.2</v>
      </c>
      <c r="AP12">
        <v>0.3</v>
      </c>
      <c r="AQ12">
        <v>1.7</v>
      </c>
      <c r="AR12">
        <v>6.7</v>
      </c>
      <c r="AS12">
        <v>10.8</v>
      </c>
      <c r="AT12">
        <v>11.6</v>
      </c>
      <c r="AU12">
        <v>11.4</v>
      </c>
      <c r="AV12">
        <v>7.5</v>
      </c>
      <c r="AW12">
        <v>4.5</v>
      </c>
      <c r="AX12">
        <v>0.5</v>
      </c>
      <c r="AY12">
        <v>0.3</v>
      </c>
      <c r="AZ12">
        <v>3.6</v>
      </c>
      <c r="BA12">
        <v>5.0999999999999996</v>
      </c>
      <c r="BB12">
        <v>4.8</v>
      </c>
      <c r="BC12">
        <v>5.9</v>
      </c>
      <c r="BD12">
        <v>5.3</v>
      </c>
      <c r="BE12">
        <v>6.3</v>
      </c>
      <c r="BF12">
        <v>5.0999999999999996</v>
      </c>
      <c r="BG12">
        <v>5.6</v>
      </c>
      <c r="BH12">
        <v>4.4000000000000004</v>
      </c>
      <c r="BI12">
        <v>3.4</v>
      </c>
      <c r="BJ12">
        <v>5</v>
      </c>
      <c r="BK12">
        <v>4.2</v>
      </c>
      <c r="BL12" s="2">
        <f>VLOOKUP(A12,Avg3_Sta_Design!$A$1:$D$1291,3,FALSE)</f>
        <v>65.251595838</v>
      </c>
      <c r="BM12" s="2">
        <f>VLOOKUP(A12,Avg3_Sta_Design!$A$1:$D$1291,4,FALSE)</f>
        <v>58.313471112999999</v>
      </c>
      <c r="BN12" s="2">
        <f>VLOOKUP(A12,Old_Design_Temps!$A$1:$F$787,5,FALSE)</f>
        <v>70.388316343222002</v>
      </c>
      <c r="BO12" s="2">
        <f>VLOOKUP(A12,Old_Design_Temps!$A$1:$F$787,6,FALSE)</f>
        <v>60.885365904504901</v>
      </c>
      <c r="BP12" s="2">
        <v>65.251595838</v>
      </c>
      <c r="BQ12" s="2">
        <v>58.313471112999999</v>
      </c>
      <c r="BR12" s="2">
        <v>30.49</v>
      </c>
    </row>
    <row r="13" spans="1:70" x14ac:dyDescent="0.3">
      <c r="A13">
        <v>108</v>
      </c>
      <c r="B13">
        <v>2920</v>
      </c>
      <c r="C13">
        <v>1000000</v>
      </c>
      <c r="D13" s="1">
        <v>1026578</v>
      </c>
      <c r="E13" s="1">
        <v>858924</v>
      </c>
      <c r="F13" s="1">
        <v>1001036</v>
      </c>
      <c r="G13" s="1">
        <v>713482</v>
      </c>
      <c r="H13" s="1">
        <v>87484</v>
      </c>
      <c r="I13" s="1">
        <v>913455</v>
      </c>
      <c r="J13" s="1">
        <v>1071121</v>
      </c>
      <c r="K13" s="1">
        <v>1027640</v>
      </c>
      <c r="L13" s="1">
        <v>497033</v>
      </c>
      <c r="M13" s="1">
        <v>7547</v>
      </c>
      <c r="N13" s="1">
        <v>4156</v>
      </c>
      <c r="O13" s="1">
        <v>945870</v>
      </c>
      <c r="P13">
        <v>0.84</v>
      </c>
      <c r="Q13">
        <v>0.86</v>
      </c>
      <c r="R13">
        <v>8.2899999999999991</v>
      </c>
      <c r="S13">
        <v>12.53</v>
      </c>
      <c r="T13">
        <v>15.55</v>
      </c>
      <c r="U13">
        <v>24.53</v>
      </c>
      <c r="V13">
        <v>25.58</v>
      </c>
      <c r="W13">
        <v>24.43</v>
      </c>
      <c r="X13">
        <v>23.34</v>
      </c>
      <c r="Y13">
        <v>15.08</v>
      </c>
      <c r="Z13">
        <v>6.52</v>
      </c>
      <c r="AA13">
        <v>2.11</v>
      </c>
      <c r="AB13">
        <v>-2.31</v>
      </c>
      <c r="AC13">
        <v>-2.37</v>
      </c>
      <c r="AD13">
        <v>3.41</v>
      </c>
      <c r="AE13">
        <v>7.71</v>
      </c>
      <c r="AF13">
        <v>11.77</v>
      </c>
      <c r="AG13">
        <v>18.52</v>
      </c>
      <c r="AH13">
        <v>19.739999999999998</v>
      </c>
      <c r="AI13">
        <v>18.62</v>
      </c>
      <c r="AJ13">
        <v>16.440000000000001</v>
      </c>
      <c r="AK13">
        <v>10.050000000000001</v>
      </c>
      <c r="AL13">
        <v>2.91</v>
      </c>
      <c r="AM13">
        <v>-0.73</v>
      </c>
      <c r="AN13">
        <v>3.4</v>
      </c>
      <c r="AO13">
        <v>4.9000000000000004</v>
      </c>
      <c r="AP13">
        <v>10.5</v>
      </c>
      <c r="AQ13">
        <v>14.4</v>
      </c>
      <c r="AR13">
        <v>17.2</v>
      </c>
      <c r="AS13">
        <v>23.1</v>
      </c>
      <c r="AT13">
        <v>24.7</v>
      </c>
      <c r="AU13">
        <v>22</v>
      </c>
      <c r="AV13">
        <v>20.2</v>
      </c>
      <c r="AW13">
        <v>15</v>
      </c>
      <c r="AX13">
        <v>8.1999999999999993</v>
      </c>
      <c r="AY13">
        <v>4.5</v>
      </c>
      <c r="AZ13">
        <v>11</v>
      </c>
      <c r="BA13">
        <v>11.8</v>
      </c>
      <c r="BB13">
        <v>10.9</v>
      </c>
      <c r="BC13">
        <v>13.8</v>
      </c>
      <c r="BD13">
        <v>12.9</v>
      </c>
      <c r="BE13">
        <v>11</v>
      </c>
      <c r="BF13">
        <v>10.5</v>
      </c>
      <c r="BG13">
        <v>10.3</v>
      </c>
      <c r="BH13">
        <v>11.5</v>
      </c>
      <c r="BI13">
        <v>11.6</v>
      </c>
      <c r="BJ13">
        <v>12.5</v>
      </c>
      <c r="BK13">
        <v>12.3</v>
      </c>
      <c r="BL13" s="2">
        <f>VLOOKUP(A13,Avg3_Sta_Design!$A$1:$D$1291,3,FALSE)</f>
        <v>88.305612814</v>
      </c>
      <c r="BM13" s="2">
        <f>VLOOKUP(A13,Avg3_Sta_Design!$A$1:$D$1291,4,FALSE)</f>
        <v>70.909688364000004</v>
      </c>
      <c r="BN13" s="2">
        <f>VLOOKUP(A13,Old_Design_Temps!$A$1:$F$787,5,FALSE)</f>
        <v>88.30561281</v>
      </c>
      <c r="BO13" s="2">
        <f>VLOOKUP(A13,Old_Design_Temps!$A$1:$F$787,6,FALSE)</f>
        <v>70.909688360000004</v>
      </c>
      <c r="BP13" s="2">
        <v>88.305612814</v>
      </c>
      <c r="BQ13" s="2">
        <v>70.909688364000004</v>
      </c>
      <c r="BR13" s="2">
        <v>30.49</v>
      </c>
    </row>
    <row r="14" spans="1:70" x14ac:dyDescent="0.3">
      <c r="A14">
        <v>113</v>
      </c>
      <c r="B14">
        <v>5030</v>
      </c>
      <c r="C14">
        <v>360</v>
      </c>
      <c r="D14" s="1">
        <v>2666381</v>
      </c>
      <c r="E14" s="1">
        <v>1590499</v>
      </c>
      <c r="F14" s="1">
        <v>3106185</v>
      </c>
      <c r="G14" s="1">
        <v>2491677</v>
      </c>
      <c r="H14" s="1">
        <v>2952114</v>
      </c>
      <c r="I14" s="1">
        <v>3166322</v>
      </c>
      <c r="J14" s="1">
        <v>3650131</v>
      </c>
      <c r="K14" s="1">
        <v>3471514</v>
      </c>
      <c r="L14" s="1">
        <v>3471858</v>
      </c>
      <c r="M14" s="1">
        <v>2509662</v>
      </c>
      <c r="N14" s="1">
        <v>1325728</v>
      </c>
      <c r="O14" s="1">
        <v>1774299</v>
      </c>
      <c r="P14">
        <v>2.94</v>
      </c>
      <c r="Q14">
        <v>7.63</v>
      </c>
      <c r="R14">
        <v>10.029999999999999</v>
      </c>
      <c r="S14">
        <v>11.72</v>
      </c>
      <c r="T14">
        <v>14.9</v>
      </c>
      <c r="U14">
        <v>23.41</v>
      </c>
      <c r="V14">
        <v>23.84</v>
      </c>
      <c r="W14">
        <v>24.41</v>
      </c>
      <c r="X14">
        <v>21.06</v>
      </c>
      <c r="Y14">
        <v>14.67</v>
      </c>
      <c r="Z14">
        <v>5.2</v>
      </c>
      <c r="AA14">
        <v>1.21</v>
      </c>
      <c r="AB14">
        <v>0.18</v>
      </c>
      <c r="AC14">
        <v>2.2799999999999998</v>
      </c>
      <c r="AD14">
        <v>3.7</v>
      </c>
      <c r="AE14">
        <v>4.12</v>
      </c>
      <c r="AF14">
        <v>7.68</v>
      </c>
      <c r="AG14">
        <v>13.04</v>
      </c>
      <c r="AH14">
        <v>15.59</v>
      </c>
      <c r="AI14">
        <v>16.100000000000001</v>
      </c>
      <c r="AJ14">
        <v>13.37</v>
      </c>
      <c r="AK14">
        <v>9.2799999999999994</v>
      </c>
      <c r="AL14">
        <v>0.68</v>
      </c>
      <c r="AM14">
        <v>-2.38</v>
      </c>
      <c r="AN14">
        <v>7.2</v>
      </c>
      <c r="AO14">
        <v>9.8000000000000007</v>
      </c>
      <c r="AP14">
        <v>11.9</v>
      </c>
      <c r="AQ14">
        <v>14.5</v>
      </c>
      <c r="AR14">
        <v>16</v>
      </c>
      <c r="AS14">
        <v>18.3</v>
      </c>
      <c r="AT14">
        <v>21.3</v>
      </c>
      <c r="AU14">
        <v>20.7</v>
      </c>
      <c r="AV14">
        <v>20</v>
      </c>
      <c r="AW14">
        <v>16.899999999999999</v>
      </c>
      <c r="AX14">
        <v>11.4</v>
      </c>
      <c r="AY14">
        <v>7.8</v>
      </c>
      <c r="AZ14">
        <v>4.4000000000000004</v>
      </c>
      <c r="BA14">
        <v>7.2</v>
      </c>
      <c r="BB14">
        <v>6.7</v>
      </c>
      <c r="BC14">
        <v>9.1</v>
      </c>
      <c r="BD14">
        <v>8.9</v>
      </c>
      <c r="BE14">
        <v>7.5</v>
      </c>
      <c r="BF14">
        <v>7.3</v>
      </c>
      <c r="BG14">
        <v>6.7</v>
      </c>
      <c r="BH14">
        <v>5.8</v>
      </c>
      <c r="BI14">
        <v>5.9</v>
      </c>
      <c r="BJ14">
        <v>6.9</v>
      </c>
      <c r="BK14">
        <v>7.4</v>
      </c>
      <c r="BL14" s="2">
        <f>VLOOKUP(A14,Avg3_Sta_Design!$A$1:$D$1291,3,FALSE)</f>
        <v>79.830596374999999</v>
      </c>
      <c r="BM14" s="2">
        <f>VLOOKUP(A14,Avg3_Sta_Design!$A$1:$D$1291,4,FALSE)</f>
        <v>63.588098909000003</v>
      </c>
      <c r="BN14" s="2">
        <f>VLOOKUP(A14,Old_Design_Temps!$A$1:$F$787,5,FALSE)</f>
        <v>81.271725845201303</v>
      </c>
      <c r="BO14" s="2">
        <f>VLOOKUP(A14,Old_Design_Temps!$A$1:$F$787,6,FALSE)</f>
        <v>66.515489982242002</v>
      </c>
      <c r="BP14" s="2">
        <v>79.830596374999999</v>
      </c>
      <c r="BQ14" s="2">
        <v>63.588098909000003</v>
      </c>
      <c r="BR14" s="2">
        <v>30.49</v>
      </c>
    </row>
    <row r="15" spans="1:70" x14ac:dyDescent="0.3">
      <c r="A15">
        <v>116</v>
      </c>
      <c r="B15">
        <v>1180</v>
      </c>
      <c r="C15">
        <v>1000000</v>
      </c>
      <c r="D15" s="1">
        <v>51067</v>
      </c>
      <c r="E15" s="1">
        <v>25827</v>
      </c>
      <c r="F15" s="1">
        <v>35415</v>
      </c>
      <c r="G15" s="1">
        <v>43555</v>
      </c>
      <c r="H15">
        <v>0</v>
      </c>
      <c r="I15" s="1">
        <v>122059</v>
      </c>
      <c r="J15" s="1">
        <v>35500</v>
      </c>
      <c r="K15" s="1">
        <v>121101</v>
      </c>
      <c r="L15" s="1">
        <v>79054</v>
      </c>
      <c r="M15" s="1">
        <v>43335</v>
      </c>
      <c r="N15" s="1">
        <v>55187</v>
      </c>
      <c r="O15" s="1">
        <v>63191</v>
      </c>
      <c r="P15">
        <v>9.07</v>
      </c>
      <c r="Q15">
        <v>13.02</v>
      </c>
      <c r="R15">
        <v>15.21</v>
      </c>
      <c r="S15">
        <v>16.649999999999999</v>
      </c>
      <c r="T15">
        <v>19.27</v>
      </c>
      <c r="U15">
        <v>28.38</v>
      </c>
      <c r="V15">
        <v>27.51</v>
      </c>
      <c r="W15">
        <v>28.36</v>
      </c>
      <c r="X15">
        <v>25.27</v>
      </c>
      <c r="Y15">
        <v>18.64</v>
      </c>
      <c r="Z15">
        <v>11</v>
      </c>
      <c r="AA15">
        <v>6.79</v>
      </c>
      <c r="AB15">
        <v>4.21</v>
      </c>
      <c r="AC15">
        <v>6.47</v>
      </c>
      <c r="AD15">
        <v>7.33</v>
      </c>
      <c r="AE15">
        <v>7.16</v>
      </c>
      <c r="AF15">
        <v>9.81</v>
      </c>
      <c r="AG15">
        <v>15.36</v>
      </c>
      <c r="AH15">
        <v>18.07</v>
      </c>
      <c r="AI15">
        <v>18.82</v>
      </c>
      <c r="AJ15">
        <v>17.16</v>
      </c>
      <c r="AK15">
        <v>12.91</v>
      </c>
      <c r="AL15">
        <v>4.87</v>
      </c>
      <c r="AM15">
        <v>1.8</v>
      </c>
      <c r="AN15">
        <v>9.9</v>
      </c>
      <c r="AO15">
        <v>12.5</v>
      </c>
      <c r="AP15">
        <v>14</v>
      </c>
      <c r="AQ15">
        <v>16.899999999999999</v>
      </c>
      <c r="AR15">
        <v>18.3</v>
      </c>
      <c r="AS15">
        <v>18.899999999999999</v>
      </c>
      <c r="AT15">
        <v>22.1</v>
      </c>
      <c r="AU15">
        <v>21.3</v>
      </c>
      <c r="AV15">
        <v>20.5</v>
      </c>
      <c r="AW15">
        <v>19.3</v>
      </c>
      <c r="AX15">
        <v>12.9</v>
      </c>
      <c r="AY15">
        <v>9</v>
      </c>
      <c r="AZ15">
        <v>3.9</v>
      </c>
      <c r="BA15">
        <v>4.5</v>
      </c>
      <c r="BB15">
        <v>5.4</v>
      </c>
      <c r="BC15">
        <v>6.3</v>
      </c>
      <c r="BD15">
        <v>6.5</v>
      </c>
      <c r="BE15">
        <v>6.6</v>
      </c>
      <c r="BF15">
        <v>7.2</v>
      </c>
      <c r="BG15">
        <v>6.2</v>
      </c>
      <c r="BH15">
        <v>5.5</v>
      </c>
      <c r="BI15">
        <v>5.2</v>
      </c>
      <c r="BJ15">
        <v>4.7</v>
      </c>
      <c r="BK15">
        <v>4.0999999999999996</v>
      </c>
      <c r="BL15" s="2">
        <f>VLOOKUP(A15,Avg3_Sta_Design!$A$1:$D$1291,3,FALSE)</f>
        <v>96.684886966999997</v>
      </c>
      <c r="BM15" s="2">
        <f>VLOOKUP(A15,Avg3_Sta_Design!$A$1:$D$1291,4,FALSE)</f>
        <v>75.064826244000002</v>
      </c>
      <c r="BN15" s="2">
        <f>VLOOKUP(A15,Old_Design_Temps!$A$1:$F$787,5,FALSE)</f>
        <v>96.684886969999994</v>
      </c>
      <c r="BO15" s="2">
        <f>VLOOKUP(A15,Old_Design_Temps!$A$1:$F$787,6,FALSE)</f>
        <v>75.064826240000002</v>
      </c>
      <c r="BP15" s="2">
        <v>96.684886966999997</v>
      </c>
      <c r="BQ15" s="2">
        <v>75.064826244000002</v>
      </c>
      <c r="BR15" s="2">
        <v>30.49</v>
      </c>
    </row>
    <row r="16" spans="1:70" x14ac:dyDescent="0.3">
      <c r="A16">
        <v>117</v>
      </c>
      <c r="B16">
        <v>1060</v>
      </c>
      <c r="C16">
        <v>1000000</v>
      </c>
      <c r="D16" s="1">
        <v>251886</v>
      </c>
      <c r="E16" s="1">
        <v>210215</v>
      </c>
      <c r="F16" s="1">
        <v>207640</v>
      </c>
      <c r="G16" s="1">
        <v>291326</v>
      </c>
      <c r="H16" s="1">
        <v>97031</v>
      </c>
      <c r="I16" s="1">
        <v>512283</v>
      </c>
      <c r="J16" s="1">
        <v>551683</v>
      </c>
      <c r="K16" s="1">
        <v>849341</v>
      </c>
      <c r="L16" s="1">
        <v>926029</v>
      </c>
      <c r="M16" s="1">
        <v>723189</v>
      </c>
      <c r="N16" s="1">
        <v>755753</v>
      </c>
      <c r="O16" s="1">
        <v>844500</v>
      </c>
      <c r="P16">
        <v>7.21</v>
      </c>
      <c r="Q16">
        <v>11.42</v>
      </c>
      <c r="R16">
        <v>13.51</v>
      </c>
      <c r="S16">
        <v>14.94</v>
      </c>
      <c r="T16">
        <v>17.600000000000001</v>
      </c>
      <c r="U16">
        <v>26.74</v>
      </c>
      <c r="V16">
        <v>26.06</v>
      </c>
      <c r="W16">
        <v>27.06</v>
      </c>
      <c r="X16">
        <v>23.89</v>
      </c>
      <c r="Y16">
        <v>17.97</v>
      </c>
      <c r="Z16">
        <v>8.98</v>
      </c>
      <c r="AA16">
        <v>5.16</v>
      </c>
      <c r="AB16">
        <v>2.98</v>
      </c>
      <c r="AC16">
        <v>5.12</v>
      </c>
      <c r="AD16">
        <v>6.1</v>
      </c>
      <c r="AE16">
        <v>6.06</v>
      </c>
      <c r="AF16">
        <v>9.01</v>
      </c>
      <c r="AG16">
        <v>14.47</v>
      </c>
      <c r="AH16">
        <v>17.079999999999998</v>
      </c>
      <c r="AI16">
        <v>18</v>
      </c>
      <c r="AJ16">
        <v>15.92</v>
      </c>
      <c r="AK16">
        <v>11.71</v>
      </c>
      <c r="AL16">
        <v>3.34</v>
      </c>
      <c r="AM16">
        <v>0.49</v>
      </c>
      <c r="AN16">
        <v>10</v>
      </c>
      <c r="AO16">
        <v>12.7</v>
      </c>
      <c r="AP16">
        <v>14</v>
      </c>
      <c r="AQ16">
        <v>16.899999999999999</v>
      </c>
      <c r="AR16">
        <v>18</v>
      </c>
      <c r="AS16">
        <v>18.899999999999999</v>
      </c>
      <c r="AT16">
        <v>22</v>
      </c>
      <c r="AU16">
        <v>21.3</v>
      </c>
      <c r="AV16">
        <v>20.5</v>
      </c>
      <c r="AW16">
        <v>19.100000000000001</v>
      </c>
      <c r="AX16">
        <v>13</v>
      </c>
      <c r="AY16">
        <v>9.1</v>
      </c>
      <c r="AZ16">
        <v>3.7</v>
      </c>
      <c r="BA16">
        <v>4.3</v>
      </c>
      <c r="BB16">
        <v>5.2</v>
      </c>
      <c r="BC16">
        <v>6.1</v>
      </c>
      <c r="BD16">
        <v>6.3</v>
      </c>
      <c r="BE16">
        <v>6.4</v>
      </c>
      <c r="BF16">
        <v>7</v>
      </c>
      <c r="BG16">
        <v>6.1</v>
      </c>
      <c r="BH16">
        <v>5.3</v>
      </c>
      <c r="BI16">
        <v>5.0999999999999996</v>
      </c>
      <c r="BJ16">
        <v>4.5999999999999996</v>
      </c>
      <c r="BK16">
        <v>4</v>
      </c>
      <c r="BL16" s="2">
        <f>VLOOKUP(A16,Avg3_Sta_Design!$A$1:$D$1291,3,FALSE)</f>
        <v>96.659575079999996</v>
      </c>
      <c r="BM16" s="2">
        <f>VLOOKUP(A16,Avg3_Sta_Design!$A$1:$D$1291,4,FALSE)</f>
        <v>75.287785237999998</v>
      </c>
      <c r="BN16" s="2">
        <f>VLOOKUP(A16,Old_Design_Temps!$A$1:$F$787,5,FALSE)</f>
        <v>96.659575079999996</v>
      </c>
      <c r="BO16" s="2">
        <f>VLOOKUP(A16,Old_Design_Temps!$A$1:$F$787,6,FALSE)</f>
        <v>75.287785240000005</v>
      </c>
      <c r="BP16" s="2">
        <v>96.659575079999996</v>
      </c>
      <c r="BQ16" s="2">
        <v>75.287785237999998</v>
      </c>
      <c r="BR16" s="2">
        <v>30.49</v>
      </c>
    </row>
    <row r="17" spans="1:70" x14ac:dyDescent="0.3">
      <c r="A17">
        <v>120</v>
      </c>
      <c r="B17">
        <v>121</v>
      </c>
      <c r="C17">
        <v>1000000</v>
      </c>
      <c r="D17" s="1">
        <v>31959</v>
      </c>
      <c r="E17" s="1">
        <v>118561</v>
      </c>
      <c r="F17" s="1">
        <v>148457</v>
      </c>
      <c r="G17" s="1">
        <v>189909</v>
      </c>
      <c r="H17" s="1">
        <v>178721</v>
      </c>
      <c r="I17" s="1">
        <v>116059</v>
      </c>
      <c r="J17" s="1">
        <v>152387</v>
      </c>
      <c r="K17" s="1">
        <v>138792</v>
      </c>
      <c r="L17" s="1">
        <v>117698</v>
      </c>
      <c r="M17" s="1">
        <v>146423</v>
      </c>
      <c r="N17" s="1">
        <v>146563</v>
      </c>
      <c r="O17" s="1">
        <v>186165</v>
      </c>
      <c r="P17">
        <v>13.39</v>
      </c>
      <c r="Q17">
        <v>16.98</v>
      </c>
      <c r="R17">
        <v>19.59</v>
      </c>
      <c r="S17">
        <v>20.190000000000001</v>
      </c>
      <c r="T17">
        <v>21.79</v>
      </c>
      <c r="U17">
        <v>29.91</v>
      </c>
      <c r="V17">
        <v>30.36</v>
      </c>
      <c r="W17">
        <v>33.229999999999997</v>
      </c>
      <c r="X17">
        <v>30.27</v>
      </c>
      <c r="Y17">
        <v>24.95</v>
      </c>
      <c r="Z17">
        <v>15.24</v>
      </c>
      <c r="AA17">
        <v>11.13</v>
      </c>
      <c r="AB17">
        <v>7.66</v>
      </c>
      <c r="AC17">
        <v>10.039999999999999</v>
      </c>
      <c r="AD17">
        <v>11.19</v>
      </c>
      <c r="AE17">
        <v>10.99</v>
      </c>
      <c r="AF17">
        <v>13.56</v>
      </c>
      <c r="AG17">
        <v>17.84</v>
      </c>
      <c r="AH17">
        <v>19.440000000000001</v>
      </c>
      <c r="AI17">
        <v>20.37</v>
      </c>
      <c r="AJ17">
        <v>19.899999999999999</v>
      </c>
      <c r="AK17">
        <v>16.010000000000002</v>
      </c>
      <c r="AL17">
        <v>7.54</v>
      </c>
      <c r="AM17">
        <v>5.25</v>
      </c>
      <c r="AN17">
        <v>12.2</v>
      </c>
      <c r="AO17">
        <v>15.2</v>
      </c>
      <c r="AP17">
        <v>14.9</v>
      </c>
      <c r="AQ17">
        <v>17.3</v>
      </c>
      <c r="AR17">
        <v>17</v>
      </c>
      <c r="AS17">
        <v>19</v>
      </c>
      <c r="AT17">
        <v>22.1</v>
      </c>
      <c r="AU17">
        <v>21.3</v>
      </c>
      <c r="AV17">
        <v>21.3</v>
      </c>
      <c r="AW17">
        <v>18</v>
      </c>
      <c r="AX17">
        <v>15.3</v>
      </c>
      <c r="AY17">
        <v>11.9</v>
      </c>
      <c r="AZ17">
        <v>6.1</v>
      </c>
      <c r="BA17">
        <v>5.9</v>
      </c>
      <c r="BB17">
        <v>6.5</v>
      </c>
      <c r="BC17">
        <v>7.6</v>
      </c>
      <c r="BD17">
        <v>8.1</v>
      </c>
      <c r="BE17">
        <v>8.1</v>
      </c>
      <c r="BF17">
        <v>8</v>
      </c>
      <c r="BG17">
        <v>8.4</v>
      </c>
      <c r="BH17">
        <v>6.7</v>
      </c>
      <c r="BI17">
        <v>6.5</v>
      </c>
      <c r="BJ17">
        <v>7.4</v>
      </c>
      <c r="BK17">
        <v>7</v>
      </c>
      <c r="BL17" s="2">
        <f>VLOOKUP(A17,Avg3_Sta_Design!$A$1:$D$1291,3,FALSE)</f>
        <v>95.172387638999993</v>
      </c>
      <c r="BM17" s="2">
        <f>VLOOKUP(A17,Avg3_Sta_Design!$A$1:$D$1291,4,FALSE)</f>
        <v>77.853016655999994</v>
      </c>
      <c r="BN17" s="2">
        <f>VLOOKUP(A17,Old_Design_Temps!$A$1:$F$787,5,FALSE)</f>
        <v>95.172387639999997</v>
      </c>
      <c r="BO17" s="2">
        <f>VLOOKUP(A17,Old_Design_Temps!$A$1:$F$787,6,FALSE)</f>
        <v>77.853016659999994</v>
      </c>
      <c r="BP17" s="2">
        <v>95.172387638999993</v>
      </c>
      <c r="BQ17" s="2">
        <v>77.853016655999994</v>
      </c>
      <c r="BR17" s="2">
        <v>30.49</v>
      </c>
    </row>
    <row r="18" spans="1:70" x14ac:dyDescent="0.3">
      <c r="A18">
        <v>126</v>
      </c>
      <c r="B18">
        <v>2610</v>
      </c>
      <c r="C18">
        <v>1000000</v>
      </c>
      <c r="D18" s="1">
        <v>216719</v>
      </c>
      <c r="E18" s="1">
        <v>166582</v>
      </c>
      <c r="F18" s="1">
        <v>246258</v>
      </c>
      <c r="G18" s="1">
        <v>229598</v>
      </c>
      <c r="H18" s="1">
        <v>182083</v>
      </c>
      <c r="I18" s="1">
        <v>387371</v>
      </c>
      <c r="J18" s="1">
        <v>391470</v>
      </c>
      <c r="K18" s="1">
        <v>639177</v>
      </c>
      <c r="L18" s="1">
        <v>245031</v>
      </c>
      <c r="M18" s="1">
        <v>342934</v>
      </c>
      <c r="N18" s="1">
        <v>307361</v>
      </c>
      <c r="O18" s="1">
        <v>284043</v>
      </c>
      <c r="P18">
        <v>12.57</v>
      </c>
      <c r="Q18">
        <v>16.309999999999999</v>
      </c>
      <c r="R18">
        <v>18.53</v>
      </c>
      <c r="S18">
        <v>20.04</v>
      </c>
      <c r="T18">
        <v>22.44</v>
      </c>
      <c r="U18">
        <v>32.03</v>
      </c>
      <c r="V18">
        <v>30.07</v>
      </c>
      <c r="W18">
        <v>31.01</v>
      </c>
      <c r="X18">
        <v>27.65</v>
      </c>
      <c r="Y18">
        <v>22.62</v>
      </c>
      <c r="Z18">
        <v>14.74</v>
      </c>
      <c r="AA18">
        <v>10.56</v>
      </c>
      <c r="AB18">
        <v>6.84</v>
      </c>
      <c r="AC18">
        <v>9.23</v>
      </c>
      <c r="AD18">
        <v>9.56</v>
      </c>
      <c r="AE18">
        <v>9.2100000000000009</v>
      </c>
      <c r="AF18">
        <v>11.35</v>
      </c>
      <c r="AG18">
        <v>17.02</v>
      </c>
      <c r="AH18">
        <v>19.97</v>
      </c>
      <c r="AI18">
        <v>20.49</v>
      </c>
      <c r="AJ18">
        <v>19.149999999999999</v>
      </c>
      <c r="AK18">
        <v>14.91</v>
      </c>
      <c r="AL18">
        <v>7.15</v>
      </c>
      <c r="AM18">
        <v>4.2</v>
      </c>
      <c r="AN18">
        <v>10.199999999999999</v>
      </c>
      <c r="AO18">
        <v>12.9</v>
      </c>
      <c r="AP18">
        <v>14.2</v>
      </c>
      <c r="AQ18">
        <v>16.600000000000001</v>
      </c>
      <c r="AR18">
        <v>17.8</v>
      </c>
      <c r="AS18">
        <v>18.899999999999999</v>
      </c>
      <c r="AT18">
        <v>22.3</v>
      </c>
      <c r="AU18">
        <v>22.2</v>
      </c>
      <c r="AV18">
        <v>21.6</v>
      </c>
      <c r="AW18">
        <v>18.8</v>
      </c>
      <c r="AX18">
        <v>13</v>
      </c>
      <c r="AY18">
        <v>9.1999999999999993</v>
      </c>
      <c r="AZ18">
        <v>7.4</v>
      </c>
      <c r="BA18">
        <v>7.1</v>
      </c>
      <c r="BB18">
        <v>7.3</v>
      </c>
      <c r="BC18">
        <v>8</v>
      </c>
      <c r="BD18">
        <v>7.7</v>
      </c>
      <c r="BE18">
        <v>7.7</v>
      </c>
      <c r="BF18">
        <v>7.3</v>
      </c>
      <c r="BG18">
        <v>7.3</v>
      </c>
      <c r="BH18">
        <v>6.5</v>
      </c>
      <c r="BI18">
        <v>7.2</v>
      </c>
      <c r="BJ18">
        <v>7.2</v>
      </c>
      <c r="BK18">
        <v>6.4</v>
      </c>
      <c r="BL18" s="2">
        <f>VLOOKUP(A18,Avg3_Sta_Design!$A$1:$D$1291,3,FALSE)</f>
        <v>87.785656927000005</v>
      </c>
      <c r="BM18" s="2">
        <f>VLOOKUP(A18,Avg3_Sta_Design!$A$1:$D$1291,4,FALSE)</f>
        <v>71.209875198999995</v>
      </c>
      <c r="BN18" s="2">
        <f>VLOOKUP(A18,Old_Design_Temps!$A$1:$F$787,5,FALSE)</f>
        <v>87.785656930000002</v>
      </c>
      <c r="BO18" s="2">
        <f>VLOOKUP(A18,Old_Design_Temps!$A$1:$F$787,6,FALSE)</f>
        <v>71.209875199999999</v>
      </c>
      <c r="BP18" s="2">
        <v>87.785656927000005</v>
      </c>
      <c r="BQ18" s="2">
        <v>71.209875198999995</v>
      </c>
      <c r="BR18" s="2">
        <v>30.49</v>
      </c>
    </row>
    <row r="19" spans="1:70" x14ac:dyDescent="0.3">
      <c r="A19">
        <v>127</v>
      </c>
      <c r="B19">
        <v>1230</v>
      </c>
      <c r="C19">
        <v>1000000</v>
      </c>
      <c r="D19" s="1">
        <v>1469130</v>
      </c>
      <c r="E19" s="1">
        <v>1354021</v>
      </c>
      <c r="F19" s="1">
        <v>5074</v>
      </c>
      <c r="G19">
        <v>0</v>
      </c>
      <c r="H19" s="1">
        <v>1398108</v>
      </c>
      <c r="I19" s="1">
        <v>1152538</v>
      </c>
      <c r="J19" s="1">
        <v>1150176</v>
      </c>
      <c r="K19" s="1">
        <v>1458409</v>
      </c>
      <c r="L19" s="1">
        <v>1124916</v>
      </c>
      <c r="M19" s="1">
        <v>1075598</v>
      </c>
      <c r="N19" s="1">
        <v>1024205</v>
      </c>
      <c r="O19" s="1">
        <v>837009</v>
      </c>
      <c r="P19">
        <v>4.7699999999999996</v>
      </c>
      <c r="Q19">
        <v>5.13</v>
      </c>
      <c r="R19">
        <v>11.86</v>
      </c>
      <c r="S19">
        <v>17.13</v>
      </c>
      <c r="T19">
        <v>20.09</v>
      </c>
      <c r="U19">
        <v>26.75</v>
      </c>
      <c r="V19">
        <v>28.93</v>
      </c>
      <c r="W19">
        <v>28.32</v>
      </c>
      <c r="X19">
        <v>26.5</v>
      </c>
      <c r="Y19">
        <v>18.93</v>
      </c>
      <c r="Z19">
        <v>11.66</v>
      </c>
      <c r="AA19">
        <v>8.14</v>
      </c>
      <c r="AB19">
        <v>1.3</v>
      </c>
      <c r="AC19">
        <v>1.64</v>
      </c>
      <c r="AD19">
        <v>8.48</v>
      </c>
      <c r="AE19">
        <v>13.8</v>
      </c>
      <c r="AF19">
        <v>17.07</v>
      </c>
      <c r="AG19">
        <v>21.52</v>
      </c>
      <c r="AH19">
        <v>22.84</v>
      </c>
      <c r="AI19">
        <v>21.32</v>
      </c>
      <c r="AJ19">
        <v>19.77</v>
      </c>
      <c r="AK19">
        <v>13.37</v>
      </c>
      <c r="AL19">
        <v>8.5500000000000007</v>
      </c>
      <c r="AM19">
        <v>4.9000000000000004</v>
      </c>
      <c r="AN19">
        <v>6</v>
      </c>
      <c r="AO19">
        <v>8.6</v>
      </c>
      <c r="AP19">
        <v>14.3</v>
      </c>
      <c r="AQ19">
        <v>19.100000000000001</v>
      </c>
      <c r="AR19">
        <v>21.4</v>
      </c>
      <c r="AS19">
        <v>26.4</v>
      </c>
      <c r="AT19">
        <v>28.3</v>
      </c>
      <c r="AU19">
        <v>27.2</v>
      </c>
      <c r="AV19">
        <v>25.2</v>
      </c>
      <c r="AW19">
        <v>20</v>
      </c>
      <c r="AX19">
        <v>13.9</v>
      </c>
      <c r="AY19">
        <v>8.5</v>
      </c>
      <c r="AZ19">
        <v>9.6999999999999993</v>
      </c>
      <c r="BA19">
        <v>11.1</v>
      </c>
      <c r="BB19">
        <v>8.9</v>
      </c>
      <c r="BC19">
        <v>11.6</v>
      </c>
      <c r="BD19">
        <v>10.6</v>
      </c>
      <c r="BE19">
        <v>9.8000000000000007</v>
      </c>
      <c r="BF19">
        <v>10</v>
      </c>
      <c r="BG19">
        <v>9</v>
      </c>
      <c r="BH19">
        <v>9.4</v>
      </c>
      <c r="BI19">
        <v>9</v>
      </c>
      <c r="BJ19">
        <v>10.9</v>
      </c>
      <c r="BK19">
        <v>10.199999999999999</v>
      </c>
      <c r="BL19" s="2">
        <f>VLOOKUP(A19,Avg3_Sta_Design!$A$1:$D$1291,3,FALSE)</f>
        <v>91.143780781000004</v>
      </c>
      <c r="BM19" s="2">
        <f>VLOOKUP(A19,Avg3_Sta_Design!$A$1:$D$1291,4,FALSE)</f>
        <v>76.397707143999995</v>
      </c>
      <c r="BN19" s="2">
        <f>VLOOKUP(A19,Old_Design_Temps!$A$1:$F$787,5,FALSE)</f>
        <v>91.14378078</v>
      </c>
      <c r="BO19" s="2">
        <f>VLOOKUP(A19,Old_Design_Temps!$A$1:$F$787,6,FALSE)</f>
        <v>76.397707139999994</v>
      </c>
      <c r="BP19" s="2">
        <v>91.143780781000004</v>
      </c>
      <c r="BQ19" s="2">
        <v>76.397707143999995</v>
      </c>
      <c r="BR19" s="2">
        <v>30.49</v>
      </c>
    </row>
    <row r="20" spans="1:70" x14ac:dyDescent="0.3">
      <c r="A20">
        <v>130</v>
      </c>
      <c r="B20">
        <v>80</v>
      </c>
      <c r="C20">
        <v>1000000</v>
      </c>
      <c r="D20" s="1">
        <v>4882062</v>
      </c>
      <c r="E20" s="1">
        <v>5584007</v>
      </c>
      <c r="F20" s="1">
        <v>3724060</v>
      </c>
      <c r="G20" s="1">
        <v>2156328</v>
      </c>
      <c r="H20" s="1">
        <v>3884643</v>
      </c>
      <c r="I20" s="1">
        <v>5244463</v>
      </c>
      <c r="J20" s="1">
        <v>5430033</v>
      </c>
      <c r="K20" s="1">
        <v>4966555</v>
      </c>
      <c r="L20" s="1">
        <v>3572521</v>
      </c>
      <c r="M20" s="1">
        <v>3472004</v>
      </c>
      <c r="N20" s="1">
        <v>3005414</v>
      </c>
      <c r="O20" s="1">
        <v>2147366</v>
      </c>
      <c r="P20">
        <v>8.23</v>
      </c>
      <c r="Q20">
        <v>6.68</v>
      </c>
      <c r="R20">
        <v>14.99</v>
      </c>
      <c r="S20">
        <v>19.45</v>
      </c>
      <c r="T20">
        <v>22.79</v>
      </c>
      <c r="U20">
        <v>27.89</v>
      </c>
      <c r="V20">
        <v>28.55</v>
      </c>
      <c r="W20">
        <v>27.31</v>
      </c>
      <c r="X20">
        <v>25.03</v>
      </c>
      <c r="Y20">
        <v>18.920000000000002</v>
      </c>
      <c r="Z20">
        <v>16.29</v>
      </c>
      <c r="AA20">
        <v>16.739999999999998</v>
      </c>
      <c r="AB20">
        <v>4.93</v>
      </c>
      <c r="AC20">
        <v>3.34</v>
      </c>
      <c r="AD20">
        <v>11.52</v>
      </c>
      <c r="AE20">
        <v>15.86</v>
      </c>
      <c r="AF20">
        <v>18.600000000000001</v>
      </c>
      <c r="AG20">
        <v>22.83</v>
      </c>
      <c r="AH20">
        <v>23.69</v>
      </c>
      <c r="AI20">
        <v>23.03</v>
      </c>
      <c r="AJ20">
        <v>21.37</v>
      </c>
      <c r="AK20">
        <v>15.91</v>
      </c>
      <c r="AL20">
        <v>13.52</v>
      </c>
      <c r="AM20">
        <v>14.15</v>
      </c>
      <c r="AN20">
        <v>10</v>
      </c>
      <c r="AO20">
        <v>8.6999999999999993</v>
      </c>
      <c r="AP20">
        <v>13.2</v>
      </c>
      <c r="AQ20">
        <v>19.5</v>
      </c>
      <c r="AR20">
        <v>23.9</v>
      </c>
      <c r="AS20">
        <v>29.1</v>
      </c>
      <c r="AT20">
        <v>29.8</v>
      </c>
      <c r="AU20">
        <v>29.4</v>
      </c>
      <c r="AV20">
        <v>26.7</v>
      </c>
      <c r="AW20">
        <v>21</v>
      </c>
      <c r="AX20">
        <v>17.899999999999999</v>
      </c>
      <c r="AY20">
        <v>15.3</v>
      </c>
      <c r="AZ20">
        <v>6.8</v>
      </c>
      <c r="BA20">
        <v>8.3000000000000007</v>
      </c>
      <c r="BB20">
        <v>7.6</v>
      </c>
      <c r="BC20">
        <v>7.5</v>
      </c>
      <c r="BD20">
        <v>6.6</v>
      </c>
      <c r="BE20">
        <v>6.7</v>
      </c>
      <c r="BF20">
        <v>6.2</v>
      </c>
      <c r="BG20">
        <v>5.5</v>
      </c>
      <c r="BH20">
        <v>6.5</v>
      </c>
      <c r="BI20">
        <v>6.7</v>
      </c>
      <c r="BJ20">
        <v>6</v>
      </c>
      <c r="BK20">
        <v>6.1</v>
      </c>
      <c r="BL20" s="2">
        <f>VLOOKUP(A20,Avg3_Sta_Design!$A$1:$D$1291,3,FALSE)</f>
        <v>87.839793512</v>
      </c>
      <c r="BM20" s="2">
        <f>VLOOKUP(A20,Avg3_Sta_Design!$A$1:$D$1291,4,FALSE)</f>
        <v>78.426824146000001</v>
      </c>
      <c r="BN20" s="2">
        <f>VLOOKUP(A20,Old_Design_Temps!$A$1:$F$787,5,FALSE)</f>
        <v>87.839793510000007</v>
      </c>
      <c r="BO20" s="2">
        <f>VLOOKUP(A20,Old_Design_Temps!$A$1:$F$787,6,FALSE)</f>
        <v>78.426824150000002</v>
      </c>
      <c r="BP20" s="2">
        <v>87.839793512</v>
      </c>
      <c r="BQ20" s="2">
        <v>78.426824146000001</v>
      </c>
      <c r="BR20" s="2">
        <v>30.49</v>
      </c>
    </row>
    <row r="21" spans="1:70" x14ac:dyDescent="0.3">
      <c r="A21">
        <v>136</v>
      </c>
      <c r="B21">
        <v>80</v>
      </c>
      <c r="C21">
        <v>1000000</v>
      </c>
      <c r="D21" s="1">
        <v>3212620</v>
      </c>
      <c r="E21" s="1">
        <v>2567409</v>
      </c>
      <c r="F21" s="1">
        <v>1872720</v>
      </c>
      <c r="G21" s="1">
        <v>2588264</v>
      </c>
      <c r="H21" s="1">
        <v>3718379</v>
      </c>
      <c r="I21" s="1">
        <v>3884605</v>
      </c>
      <c r="J21" s="1">
        <v>3784514</v>
      </c>
      <c r="K21" s="1">
        <v>3707990</v>
      </c>
      <c r="L21" s="1">
        <v>3648851</v>
      </c>
      <c r="M21" s="1">
        <v>3755019</v>
      </c>
      <c r="N21" s="1">
        <v>3491672</v>
      </c>
      <c r="O21" s="1">
        <v>3802935</v>
      </c>
      <c r="P21">
        <v>13.28</v>
      </c>
      <c r="Q21">
        <v>12.26</v>
      </c>
      <c r="R21">
        <v>19.989999999999998</v>
      </c>
      <c r="S21">
        <v>23.7</v>
      </c>
      <c r="T21">
        <v>25.74</v>
      </c>
      <c r="U21">
        <v>28.62</v>
      </c>
      <c r="V21">
        <v>29.21</v>
      </c>
      <c r="W21">
        <v>28.53</v>
      </c>
      <c r="X21">
        <v>26.99</v>
      </c>
      <c r="Y21">
        <v>23.35</v>
      </c>
      <c r="Z21">
        <v>20.79</v>
      </c>
      <c r="AA21">
        <v>20.43</v>
      </c>
      <c r="AB21">
        <v>10.24</v>
      </c>
      <c r="AC21">
        <v>9.18</v>
      </c>
      <c r="AD21">
        <v>16.32</v>
      </c>
      <c r="AE21">
        <v>19.62</v>
      </c>
      <c r="AF21">
        <v>20.399999999999999</v>
      </c>
      <c r="AG21">
        <v>23.14</v>
      </c>
      <c r="AH21">
        <v>24.26</v>
      </c>
      <c r="AI21">
        <v>24.38</v>
      </c>
      <c r="AJ21">
        <v>23.41</v>
      </c>
      <c r="AK21">
        <v>19.46</v>
      </c>
      <c r="AL21">
        <v>18.739999999999998</v>
      </c>
      <c r="AM21">
        <v>17.45</v>
      </c>
      <c r="AN21">
        <v>15.8</v>
      </c>
      <c r="AO21">
        <v>14.5</v>
      </c>
      <c r="AP21">
        <v>20.7</v>
      </c>
      <c r="AQ21">
        <v>24.2</v>
      </c>
      <c r="AR21">
        <v>26.2</v>
      </c>
      <c r="AS21">
        <v>29.4</v>
      </c>
      <c r="AT21">
        <v>29.9</v>
      </c>
      <c r="AU21">
        <v>29.6</v>
      </c>
      <c r="AV21">
        <v>27.5</v>
      </c>
      <c r="AW21">
        <v>24.5</v>
      </c>
      <c r="AX21">
        <v>23.3</v>
      </c>
      <c r="AY21">
        <v>20.399999999999999</v>
      </c>
      <c r="AZ21">
        <v>7.6</v>
      </c>
      <c r="BA21">
        <v>8.5</v>
      </c>
      <c r="BB21">
        <v>7.3</v>
      </c>
      <c r="BC21">
        <v>6.9</v>
      </c>
      <c r="BD21">
        <v>7.4</v>
      </c>
      <c r="BE21">
        <v>6.2</v>
      </c>
      <c r="BF21">
        <v>6.5</v>
      </c>
      <c r="BG21">
        <v>5.6</v>
      </c>
      <c r="BH21">
        <v>6.3</v>
      </c>
      <c r="BI21">
        <v>7.4</v>
      </c>
      <c r="BJ21">
        <v>7</v>
      </c>
      <c r="BK21">
        <v>7</v>
      </c>
      <c r="BL21" s="2">
        <f>VLOOKUP(A21,Avg3_Sta_Design!$A$1:$D$1291,3,FALSE)</f>
        <v>88.339527638999996</v>
      </c>
      <c r="BM21" s="2">
        <f>VLOOKUP(A21,Avg3_Sta_Design!$A$1:$D$1291,4,FALSE)</f>
        <v>79</v>
      </c>
      <c r="BN21" s="2">
        <f>VLOOKUP(A21,Old_Design_Temps!$A$1:$F$787,5,FALSE)</f>
        <v>88.33952764</v>
      </c>
      <c r="BO21" s="2">
        <f>VLOOKUP(A21,Old_Design_Temps!$A$1:$F$787,6,FALSE)</f>
        <v>79</v>
      </c>
      <c r="BP21" s="2">
        <v>88.339527638999996</v>
      </c>
      <c r="BQ21" s="2">
        <v>79</v>
      </c>
      <c r="BR21" s="2">
        <v>30.49</v>
      </c>
    </row>
    <row r="22" spans="1:70" x14ac:dyDescent="0.3">
      <c r="A22">
        <v>141</v>
      </c>
      <c r="B22">
        <v>1140</v>
      </c>
      <c r="C22">
        <v>1000000</v>
      </c>
      <c r="D22" s="1">
        <v>1486</v>
      </c>
      <c r="E22" s="1">
        <v>6710</v>
      </c>
      <c r="F22" s="1">
        <v>11485</v>
      </c>
      <c r="G22" s="1">
        <v>4344</v>
      </c>
      <c r="H22">
        <v>22</v>
      </c>
      <c r="I22" s="1">
        <v>237313</v>
      </c>
      <c r="J22" s="1">
        <v>90119</v>
      </c>
      <c r="K22" s="1">
        <v>312521</v>
      </c>
      <c r="L22" s="1">
        <v>66196</v>
      </c>
      <c r="M22" s="1">
        <v>22766</v>
      </c>
      <c r="N22">
        <v>13</v>
      </c>
      <c r="O22" s="1">
        <v>12315</v>
      </c>
      <c r="P22">
        <v>6.97</v>
      </c>
      <c r="Q22">
        <v>11.19</v>
      </c>
      <c r="R22">
        <v>13.26</v>
      </c>
      <c r="S22">
        <v>14.67</v>
      </c>
      <c r="T22">
        <v>17.329999999999998</v>
      </c>
      <c r="U22">
        <v>26.45</v>
      </c>
      <c r="V22">
        <v>25.83</v>
      </c>
      <c r="W22">
        <v>26.84</v>
      </c>
      <c r="X22">
        <v>23.69</v>
      </c>
      <c r="Y22">
        <v>17.739999999999998</v>
      </c>
      <c r="Z22">
        <v>8.7100000000000009</v>
      </c>
      <c r="AA22">
        <v>4.91</v>
      </c>
      <c r="AB22">
        <v>2.8</v>
      </c>
      <c r="AC22">
        <v>4.92</v>
      </c>
      <c r="AD22">
        <v>5.93</v>
      </c>
      <c r="AE22">
        <v>5.9</v>
      </c>
      <c r="AF22">
        <v>8.8800000000000008</v>
      </c>
      <c r="AG22">
        <v>14.33</v>
      </c>
      <c r="AH22">
        <v>16.920000000000002</v>
      </c>
      <c r="AI22">
        <v>17.87</v>
      </c>
      <c r="AJ22">
        <v>15.76</v>
      </c>
      <c r="AK22">
        <v>11.55</v>
      </c>
      <c r="AL22">
        <v>3.16</v>
      </c>
      <c r="AM22">
        <v>0.32</v>
      </c>
      <c r="AN22">
        <v>10</v>
      </c>
      <c r="AO22">
        <v>12.6</v>
      </c>
      <c r="AP22">
        <v>14</v>
      </c>
      <c r="AQ22">
        <v>16.899999999999999</v>
      </c>
      <c r="AR22">
        <v>18.100000000000001</v>
      </c>
      <c r="AS22">
        <v>19</v>
      </c>
      <c r="AT22">
        <v>22</v>
      </c>
      <c r="AU22">
        <v>21.3</v>
      </c>
      <c r="AV22">
        <v>20.5</v>
      </c>
      <c r="AW22">
        <v>19.100000000000001</v>
      </c>
      <c r="AX22">
        <v>13</v>
      </c>
      <c r="AY22">
        <v>9.1</v>
      </c>
      <c r="AZ22">
        <v>3.4</v>
      </c>
      <c r="BA22">
        <v>3.9</v>
      </c>
      <c r="BB22">
        <v>4.8</v>
      </c>
      <c r="BC22">
        <v>5.8</v>
      </c>
      <c r="BD22">
        <v>6</v>
      </c>
      <c r="BE22">
        <v>6</v>
      </c>
      <c r="BF22">
        <v>6.6</v>
      </c>
      <c r="BG22">
        <v>5.8</v>
      </c>
      <c r="BH22">
        <v>5</v>
      </c>
      <c r="BI22">
        <v>4.9000000000000004</v>
      </c>
      <c r="BJ22">
        <v>4.2</v>
      </c>
      <c r="BK22">
        <v>3.9</v>
      </c>
      <c r="BL22" s="2">
        <f>VLOOKUP(A22,Avg3_Sta_Design!$A$1:$D$1291,3,FALSE)</f>
        <v>96.333546096999996</v>
      </c>
      <c r="BM22" s="2">
        <f>VLOOKUP(A22,Avg3_Sta_Design!$A$1:$D$1291,4,FALSE)</f>
        <v>75.303241075000003</v>
      </c>
      <c r="BN22" s="2">
        <f>VLOOKUP(A22,Old_Design_Temps!$A$1:$F$787,5,FALSE)</f>
        <v>96.333546100000007</v>
      </c>
      <c r="BO22" s="2">
        <f>VLOOKUP(A22,Old_Design_Temps!$A$1:$F$787,6,FALSE)</f>
        <v>75.303241080000006</v>
      </c>
      <c r="BP22" s="2">
        <v>96.333546096999996</v>
      </c>
      <c r="BQ22" s="2">
        <v>75.303241075000003</v>
      </c>
      <c r="BR22" s="2">
        <v>30.49</v>
      </c>
    </row>
    <row r="23" spans="1:70" x14ac:dyDescent="0.3">
      <c r="A23">
        <v>147</v>
      </c>
      <c r="B23">
        <v>1190</v>
      </c>
      <c r="C23">
        <v>1000000</v>
      </c>
      <c r="D23">
        <v>0</v>
      </c>
      <c r="E23" s="1">
        <v>8322</v>
      </c>
      <c r="F23" s="1">
        <v>100213</v>
      </c>
      <c r="G23" s="1">
        <v>239477</v>
      </c>
      <c r="H23" s="1">
        <v>114958</v>
      </c>
      <c r="I23" s="1">
        <v>292828</v>
      </c>
      <c r="J23" s="1">
        <v>274347</v>
      </c>
      <c r="K23" s="1">
        <v>278924</v>
      </c>
      <c r="L23" s="1">
        <v>277885</v>
      </c>
      <c r="M23" s="1">
        <v>257518</v>
      </c>
      <c r="N23" s="1">
        <v>44073</v>
      </c>
      <c r="O23" s="1">
        <v>187019</v>
      </c>
      <c r="P23">
        <v>9.17</v>
      </c>
      <c r="Q23">
        <v>13.13</v>
      </c>
      <c r="R23">
        <v>15.33</v>
      </c>
      <c r="S23">
        <v>16.77</v>
      </c>
      <c r="T23">
        <v>19.39</v>
      </c>
      <c r="U23">
        <v>28.51</v>
      </c>
      <c r="V23">
        <v>27.61</v>
      </c>
      <c r="W23">
        <v>28.46</v>
      </c>
      <c r="X23">
        <v>25.36</v>
      </c>
      <c r="Y23">
        <v>18.739999999999998</v>
      </c>
      <c r="Z23">
        <v>11.13</v>
      </c>
      <c r="AA23">
        <v>6.9</v>
      </c>
      <c r="AB23">
        <v>4.29</v>
      </c>
      <c r="AC23">
        <v>6.56</v>
      </c>
      <c r="AD23">
        <v>7.4</v>
      </c>
      <c r="AE23">
        <v>7.24</v>
      </c>
      <c r="AF23">
        <v>9.8699999999999992</v>
      </c>
      <c r="AG23">
        <v>15.43</v>
      </c>
      <c r="AH23">
        <v>18.149999999999999</v>
      </c>
      <c r="AI23">
        <v>18.88</v>
      </c>
      <c r="AJ23">
        <v>17.23</v>
      </c>
      <c r="AK23">
        <v>12.99</v>
      </c>
      <c r="AL23">
        <v>4.95</v>
      </c>
      <c r="AM23">
        <v>1.88</v>
      </c>
      <c r="AN23">
        <v>9.9</v>
      </c>
      <c r="AO23">
        <v>12.6</v>
      </c>
      <c r="AP23">
        <v>14</v>
      </c>
      <c r="AQ23">
        <v>16.899999999999999</v>
      </c>
      <c r="AR23">
        <v>18.2</v>
      </c>
      <c r="AS23">
        <v>18.8</v>
      </c>
      <c r="AT23">
        <v>22.1</v>
      </c>
      <c r="AU23">
        <v>21.3</v>
      </c>
      <c r="AV23">
        <v>20.6</v>
      </c>
      <c r="AW23">
        <v>19.2</v>
      </c>
      <c r="AX23">
        <v>13</v>
      </c>
      <c r="AY23">
        <v>9.1</v>
      </c>
      <c r="AZ23">
        <v>3.9</v>
      </c>
      <c r="BA23">
        <v>4.5</v>
      </c>
      <c r="BB23">
        <v>5.4</v>
      </c>
      <c r="BC23">
        <v>6.3</v>
      </c>
      <c r="BD23">
        <v>6.5</v>
      </c>
      <c r="BE23">
        <v>6.6</v>
      </c>
      <c r="BF23">
        <v>7.2</v>
      </c>
      <c r="BG23">
        <v>6.3</v>
      </c>
      <c r="BH23">
        <v>5.5</v>
      </c>
      <c r="BI23">
        <v>5.2</v>
      </c>
      <c r="BJ23">
        <v>4.7</v>
      </c>
      <c r="BK23">
        <v>4.0999999999999996</v>
      </c>
      <c r="BL23" s="2">
        <f>VLOOKUP(A23,Avg3_Sta_Design!$A$1:$D$1291,3,FALSE)</f>
        <v>96.592494974000005</v>
      </c>
      <c r="BM23" s="2">
        <f>VLOOKUP(A23,Avg3_Sta_Design!$A$1:$D$1291,4,FALSE)</f>
        <v>75.022446619999997</v>
      </c>
      <c r="BN23" s="2">
        <f>VLOOKUP(A23,Old_Design_Temps!$A$1:$F$787,5,FALSE)</f>
        <v>96.592494970000004</v>
      </c>
      <c r="BO23" s="2">
        <f>VLOOKUP(A23,Old_Design_Temps!$A$1:$F$787,6,FALSE)</f>
        <v>75.022446619999997</v>
      </c>
      <c r="BP23" s="2">
        <v>96.592494974000005</v>
      </c>
      <c r="BQ23" s="2">
        <v>75.022446619999997</v>
      </c>
      <c r="BR23" s="2">
        <v>30.49</v>
      </c>
    </row>
    <row r="24" spans="1:70" x14ac:dyDescent="0.3">
      <c r="A24">
        <v>160</v>
      </c>
      <c r="B24">
        <v>4200</v>
      </c>
      <c r="C24">
        <v>1000000</v>
      </c>
      <c r="D24" s="1">
        <v>1139667</v>
      </c>
      <c r="E24" s="1">
        <v>888595</v>
      </c>
      <c r="F24" s="1">
        <v>730333</v>
      </c>
      <c r="G24" s="1">
        <v>584049</v>
      </c>
      <c r="H24" s="1">
        <v>646193</v>
      </c>
      <c r="I24" s="1">
        <v>1144597</v>
      </c>
      <c r="J24" s="1">
        <v>1227388</v>
      </c>
      <c r="K24" s="1">
        <v>1235647</v>
      </c>
      <c r="L24" s="1">
        <v>1057163</v>
      </c>
      <c r="M24" s="1">
        <v>1047231</v>
      </c>
      <c r="N24" s="1">
        <v>819339</v>
      </c>
      <c r="O24" s="1">
        <v>897623</v>
      </c>
      <c r="P24">
        <v>10.06</v>
      </c>
      <c r="Q24">
        <v>14.25</v>
      </c>
      <c r="R24">
        <v>16.13</v>
      </c>
      <c r="S24">
        <v>17.79</v>
      </c>
      <c r="T24">
        <v>20.41</v>
      </c>
      <c r="U24">
        <v>29.18</v>
      </c>
      <c r="V24">
        <v>27.89</v>
      </c>
      <c r="W24">
        <v>28.55</v>
      </c>
      <c r="X24">
        <v>25.56</v>
      </c>
      <c r="Y24">
        <v>19.5</v>
      </c>
      <c r="Z24">
        <v>13.12</v>
      </c>
      <c r="AA24">
        <v>8.75</v>
      </c>
      <c r="AB24">
        <v>4.8899999999999997</v>
      </c>
      <c r="AC24">
        <v>7.46</v>
      </c>
      <c r="AD24">
        <v>8.06</v>
      </c>
      <c r="AE24">
        <v>7.96</v>
      </c>
      <c r="AF24">
        <v>10.130000000000001</v>
      </c>
      <c r="AG24">
        <v>15.93</v>
      </c>
      <c r="AH24">
        <v>18.86</v>
      </c>
      <c r="AI24">
        <v>19.16</v>
      </c>
      <c r="AJ24">
        <v>17.75</v>
      </c>
      <c r="AK24">
        <v>13.6</v>
      </c>
      <c r="AL24">
        <v>6.19</v>
      </c>
      <c r="AM24">
        <v>2.93</v>
      </c>
      <c r="AN24">
        <v>9.6</v>
      </c>
      <c r="AO24">
        <v>12.4</v>
      </c>
      <c r="AP24">
        <v>13.9</v>
      </c>
      <c r="AQ24">
        <v>16.3</v>
      </c>
      <c r="AR24">
        <v>18.899999999999999</v>
      </c>
      <c r="AS24">
        <v>19.899999999999999</v>
      </c>
      <c r="AT24">
        <v>22.8</v>
      </c>
      <c r="AU24">
        <v>22.9</v>
      </c>
      <c r="AV24">
        <v>21.8</v>
      </c>
      <c r="AW24">
        <v>18.7</v>
      </c>
      <c r="AX24">
        <v>12.7</v>
      </c>
      <c r="AY24">
        <v>9</v>
      </c>
      <c r="AZ24">
        <v>6.8</v>
      </c>
      <c r="BA24">
        <v>6.9</v>
      </c>
      <c r="BB24">
        <v>7.2</v>
      </c>
      <c r="BC24">
        <v>8.1</v>
      </c>
      <c r="BD24">
        <v>8.3000000000000007</v>
      </c>
      <c r="BE24">
        <v>7.7</v>
      </c>
      <c r="BF24">
        <v>7.4</v>
      </c>
      <c r="BG24">
        <v>7.1</v>
      </c>
      <c r="BH24">
        <v>5.8</v>
      </c>
      <c r="BI24">
        <v>6.8</v>
      </c>
      <c r="BJ24">
        <v>7.1</v>
      </c>
      <c r="BK24">
        <v>6.6</v>
      </c>
      <c r="BL24" s="2">
        <f>VLOOKUP(A24,Avg3_Sta_Design!$A$1:$D$1291,3,FALSE)</f>
        <v>85.600700509000006</v>
      </c>
      <c r="BM24" s="2">
        <f>VLOOKUP(A24,Avg3_Sta_Design!$A$1:$D$1291,4,FALSE)</f>
        <v>70.114821792000001</v>
      </c>
      <c r="BN24" s="2">
        <f>VLOOKUP(A24,Old_Design_Temps!$A$1:$F$787,5,FALSE)</f>
        <v>85.600700509999996</v>
      </c>
      <c r="BO24" s="2">
        <f>VLOOKUP(A24,Old_Design_Temps!$A$1:$F$787,6,FALSE)</f>
        <v>70.114821789999993</v>
      </c>
      <c r="BP24" s="2">
        <v>85.600700509000006</v>
      </c>
      <c r="BQ24" s="2">
        <v>70.114821792000001</v>
      </c>
      <c r="BR24" s="2">
        <v>30.49</v>
      </c>
    </row>
    <row r="25" spans="1:70" x14ac:dyDescent="0.3">
      <c r="A25">
        <v>165</v>
      </c>
      <c r="B25">
        <v>620</v>
      </c>
      <c r="C25">
        <v>1000000</v>
      </c>
      <c r="D25" s="1">
        <v>2108788</v>
      </c>
      <c r="E25" s="1">
        <v>2156091</v>
      </c>
      <c r="F25" s="1">
        <v>2350472</v>
      </c>
      <c r="G25" s="1">
        <v>1585908</v>
      </c>
      <c r="H25" s="1">
        <v>2806593</v>
      </c>
      <c r="I25" s="1">
        <v>2968766</v>
      </c>
      <c r="J25" s="1">
        <v>2988113</v>
      </c>
      <c r="K25" s="1">
        <v>3273989</v>
      </c>
      <c r="L25" s="1">
        <v>2411696</v>
      </c>
      <c r="M25" s="1">
        <v>1344364</v>
      </c>
      <c r="N25" s="1">
        <v>815685</v>
      </c>
      <c r="O25" s="1">
        <v>1284657</v>
      </c>
      <c r="P25">
        <v>3.13</v>
      </c>
      <c r="Q25">
        <v>1.85</v>
      </c>
      <c r="R25">
        <v>11.01</v>
      </c>
      <c r="S25">
        <v>16.690000000000001</v>
      </c>
      <c r="T25">
        <v>19.559999999999999</v>
      </c>
      <c r="U25">
        <v>26.6</v>
      </c>
      <c r="V25">
        <v>28.4</v>
      </c>
      <c r="W25">
        <v>25.79</v>
      </c>
      <c r="X25">
        <v>24.3</v>
      </c>
      <c r="Y25">
        <v>17.12</v>
      </c>
      <c r="Z25">
        <v>11.07</v>
      </c>
      <c r="AA25">
        <v>7.61</v>
      </c>
      <c r="AB25">
        <v>0.25</v>
      </c>
      <c r="AC25">
        <v>-1.07</v>
      </c>
      <c r="AD25">
        <v>7.73</v>
      </c>
      <c r="AE25">
        <v>13.13</v>
      </c>
      <c r="AF25">
        <v>16.809999999999999</v>
      </c>
      <c r="AG25">
        <v>22.31</v>
      </c>
      <c r="AH25">
        <v>24.06</v>
      </c>
      <c r="AI25">
        <v>21.36</v>
      </c>
      <c r="AJ25">
        <v>20.05</v>
      </c>
      <c r="AK25">
        <v>12.9</v>
      </c>
      <c r="AL25">
        <v>8.4700000000000006</v>
      </c>
      <c r="AM25">
        <v>5.37</v>
      </c>
      <c r="AN25">
        <v>6.5</v>
      </c>
      <c r="AO25">
        <v>6.3</v>
      </c>
      <c r="AP25">
        <v>11</v>
      </c>
      <c r="AQ25">
        <v>16.3</v>
      </c>
      <c r="AR25">
        <v>18.7</v>
      </c>
      <c r="AS25">
        <v>23.8</v>
      </c>
      <c r="AT25">
        <v>26.5</v>
      </c>
      <c r="AU25">
        <v>25.4</v>
      </c>
      <c r="AV25">
        <v>23.5</v>
      </c>
      <c r="AW25">
        <v>18.7</v>
      </c>
      <c r="AX25">
        <v>13.6</v>
      </c>
      <c r="AY25">
        <v>9.5</v>
      </c>
      <c r="AZ25">
        <v>7.3</v>
      </c>
      <c r="BA25">
        <v>8.8000000000000007</v>
      </c>
      <c r="BB25">
        <v>7.1</v>
      </c>
      <c r="BC25">
        <v>9.1</v>
      </c>
      <c r="BD25">
        <v>8.5</v>
      </c>
      <c r="BE25">
        <v>7.8</v>
      </c>
      <c r="BF25">
        <v>7.2</v>
      </c>
      <c r="BG25">
        <v>5.8</v>
      </c>
      <c r="BH25">
        <v>6.6</v>
      </c>
      <c r="BI25">
        <v>6.5</v>
      </c>
      <c r="BJ25">
        <v>8.8000000000000007</v>
      </c>
      <c r="BK25">
        <v>8.5</v>
      </c>
      <c r="BL25" s="2">
        <f>VLOOKUP(A25,Avg3_Sta_Design!$A$1:$D$1291,3,FALSE)</f>
        <v>89.968004645999997</v>
      </c>
      <c r="BM25" s="2">
        <f>VLOOKUP(A25,Avg3_Sta_Design!$A$1:$D$1291,4,FALSE)</f>
        <v>77.725963604</v>
      </c>
      <c r="BN25" s="2">
        <f>VLOOKUP(A25,Old_Design_Temps!$A$1:$F$787,5,FALSE)</f>
        <v>89.968004649999997</v>
      </c>
      <c r="BO25" s="2">
        <f>VLOOKUP(A25,Old_Design_Temps!$A$1:$F$787,6,FALSE)</f>
        <v>77.7259636</v>
      </c>
      <c r="BP25" s="2">
        <v>89.968004645999997</v>
      </c>
      <c r="BQ25" s="2">
        <v>77.725963604</v>
      </c>
      <c r="BR25" s="2">
        <v>30.49</v>
      </c>
    </row>
    <row r="26" spans="1:70" x14ac:dyDescent="0.3">
      <c r="A26">
        <v>201</v>
      </c>
      <c r="B26">
        <v>374</v>
      </c>
      <c r="C26">
        <v>1000000</v>
      </c>
      <c r="D26">
        <v>0</v>
      </c>
      <c r="E26" s="1">
        <v>2042</v>
      </c>
      <c r="F26">
        <v>0</v>
      </c>
      <c r="G26">
        <v>0</v>
      </c>
      <c r="H26">
        <v>0</v>
      </c>
      <c r="I26">
        <v>0</v>
      </c>
      <c r="J26" s="1">
        <v>24776</v>
      </c>
      <c r="K26" s="1">
        <v>5402</v>
      </c>
      <c r="L26">
        <v>0</v>
      </c>
      <c r="M26">
        <v>0</v>
      </c>
      <c r="N26" s="1">
        <v>1921</v>
      </c>
      <c r="O26" s="1">
        <v>3945</v>
      </c>
      <c r="P26">
        <v>3.71</v>
      </c>
      <c r="Q26">
        <v>1.7</v>
      </c>
      <c r="R26">
        <v>10.45</v>
      </c>
      <c r="S26">
        <v>16.45</v>
      </c>
      <c r="T26">
        <v>20.27</v>
      </c>
      <c r="U26">
        <v>25.94</v>
      </c>
      <c r="V26">
        <v>28.02</v>
      </c>
      <c r="W26">
        <v>25.43</v>
      </c>
      <c r="X26">
        <v>23.61</v>
      </c>
      <c r="Y26">
        <v>17.41</v>
      </c>
      <c r="Z26">
        <v>11.85</v>
      </c>
      <c r="AA26">
        <v>9</v>
      </c>
      <c r="AB26">
        <v>0.69</v>
      </c>
      <c r="AC26">
        <v>-1.22</v>
      </c>
      <c r="AD26">
        <v>7.62</v>
      </c>
      <c r="AE26">
        <v>12.79</v>
      </c>
      <c r="AF26">
        <v>16.84</v>
      </c>
      <c r="AG26">
        <v>21.77</v>
      </c>
      <c r="AH26">
        <v>23.54</v>
      </c>
      <c r="AI26">
        <v>20.99</v>
      </c>
      <c r="AJ26">
        <v>19.09</v>
      </c>
      <c r="AK26">
        <v>12.84</v>
      </c>
      <c r="AL26">
        <v>8.4600000000000009</v>
      </c>
      <c r="AM26">
        <v>6.25</v>
      </c>
      <c r="AN26">
        <v>5.9</v>
      </c>
      <c r="AO26">
        <v>5.8</v>
      </c>
      <c r="AP26">
        <v>9.9</v>
      </c>
      <c r="AQ26">
        <v>17.600000000000001</v>
      </c>
      <c r="AR26">
        <v>20</v>
      </c>
      <c r="AS26">
        <v>24.9</v>
      </c>
      <c r="AT26">
        <v>27.2</v>
      </c>
      <c r="AU26">
        <v>28.2</v>
      </c>
      <c r="AV26">
        <v>25.6</v>
      </c>
      <c r="AW26">
        <v>19.100000000000001</v>
      </c>
      <c r="AX26">
        <v>14.4</v>
      </c>
      <c r="AY26">
        <v>11.1</v>
      </c>
      <c r="AZ26">
        <v>5.6</v>
      </c>
      <c r="BA26">
        <v>7.2</v>
      </c>
      <c r="BB26">
        <v>5.2</v>
      </c>
      <c r="BC26">
        <v>6.9</v>
      </c>
      <c r="BD26">
        <v>5.9</v>
      </c>
      <c r="BE26">
        <v>5.3</v>
      </c>
      <c r="BF26">
        <v>4.8</v>
      </c>
      <c r="BG26">
        <v>4.0999999999999996</v>
      </c>
      <c r="BH26">
        <v>3.9</v>
      </c>
      <c r="BI26">
        <v>4.8</v>
      </c>
      <c r="BJ26">
        <v>5.6</v>
      </c>
      <c r="BK26">
        <v>6.5</v>
      </c>
      <c r="BL26" s="2">
        <f>VLOOKUP(A26,Avg3_Sta_Design!$A$1:$D$1291,3,FALSE)</f>
        <v>88.701363315999998</v>
      </c>
      <c r="BM26" s="2">
        <f>VLOOKUP(A26,Avg3_Sta_Design!$A$1:$D$1291,4,FALSE)</f>
        <v>77.244709822999994</v>
      </c>
      <c r="BN26" s="2">
        <f>VLOOKUP(A26,Old_Design_Temps!$A$1:$F$787,5,FALSE)</f>
        <v>90.883293717221505</v>
      </c>
      <c r="BO26" s="2">
        <f>VLOOKUP(A26,Old_Design_Temps!$A$1:$F$787,6,FALSE)</f>
        <v>78.473810136761699</v>
      </c>
      <c r="BP26" s="2">
        <v>88.701363315999998</v>
      </c>
      <c r="BQ26" s="2">
        <v>77.244709822999994</v>
      </c>
      <c r="BR26" s="2">
        <v>30.49</v>
      </c>
    </row>
    <row r="27" spans="1:70" x14ac:dyDescent="0.3">
      <c r="A27">
        <v>201</v>
      </c>
      <c r="B27">
        <v>374</v>
      </c>
      <c r="C27">
        <v>1000000</v>
      </c>
      <c r="D27">
        <v>0</v>
      </c>
      <c r="E27" s="1">
        <v>13611</v>
      </c>
      <c r="F27">
        <v>0</v>
      </c>
      <c r="G27">
        <v>0</v>
      </c>
      <c r="H27">
        <v>0</v>
      </c>
      <c r="I27">
        <v>0</v>
      </c>
      <c r="J27" s="1">
        <v>165170</v>
      </c>
      <c r="K27" s="1">
        <v>36015</v>
      </c>
      <c r="L27">
        <v>0</v>
      </c>
      <c r="M27">
        <v>0</v>
      </c>
      <c r="N27" s="1">
        <v>12805</v>
      </c>
      <c r="O27" s="1">
        <v>26298</v>
      </c>
      <c r="P27">
        <v>3.71</v>
      </c>
      <c r="Q27">
        <v>1.7</v>
      </c>
      <c r="R27">
        <v>10.45</v>
      </c>
      <c r="S27">
        <v>16.45</v>
      </c>
      <c r="T27">
        <v>20.27</v>
      </c>
      <c r="U27">
        <v>25.94</v>
      </c>
      <c r="V27">
        <v>28.02</v>
      </c>
      <c r="W27">
        <v>25.43</v>
      </c>
      <c r="X27">
        <v>23.61</v>
      </c>
      <c r="Y27">
        <v>17.41</v>
      </c>
      <c r="Z27">
        <v>11.85</v>
      </c>
      <c r="AA27">
        <v>9</v>
      </c>
      <c r="AB27">
        <v>0.69</v>
      </c>
      <c r="AC27">
        <v>-1.22</v>
      </c>
      <c r="AD27">
        <v>7.62</v>
      </c>
      <c r="AE27">
        <v>12.79</v>
      </c>
      <c r="AF27">
        <v>16.84</v>
      </c>
      <c r="AG27">
        <v>21.77</v>
      </c>
      <c r="AH27">
        <v>23.54</v>
      </c>
      <c r="AI27">
        <v>20.99</v>
      </c>
      <c r="AJ27">
        <v>19.09</v>
      </c>
      <c r="AK27">
        <v>12.84</v>
      </c>
      <c r="AL27">
        <v>8.4600000000000009</v>
      </c>
      <c r="AM27">
        <v>6.25</v>
      </c>
      <c r="AN27">
        <v>5.9</v>
      </c>
      <c r="AO27">
        <v>5.8</v>
      </c>
      <c r="AP27">
        <v>9.9</v>
      </c>
      <c r="AQ27">
        <v>17.600000000000001</v>
      </c>
      <c r="AR27">
        <v>20</v>
      </c>
      <c r="AS27">
        <v>24.9</v>
      </c>
      <c r="AT27">
        <v>27.2</v>
      </c>
      <c r="AU27">
        <v>28.2</v>
      </c>
      <c r="AV27">
        <v>25.6</v>
      </c>
      <c r="AW27">
        <v>19.100000000000001</v>
      </c>
      <c r="AX27">
        <v>14.4</v>
      </c>
      <c r="AY27">
        <v>11.1</v>
      </c>
      <c r="AZ27">
        <v>5.6</v>
      </c>
      <c r="BA27">
        <v>7.2</v>
      </c>
      <c r="BB27">
        <v>5.2</v>
      </c>
      <c r="BC27">
        <v>6.9</v>
      </c>
      <c r="BD27">
        <v>5.9</v>
      </c>
      <c r="BE27">
        <v>5.3</v>
      </c>
      <c r="BF27">
        <v>4.8</v>
      </c>
      <c r="BG27">
        <v>4.0999999999999996</v>
      </c>
      <c r="BH27">
        <v>3.9</v>
      </c>
      <c r="BI27">
        <v>4.8</v>
      </c>
      <c r="BJ27">
        <v>5.6</v>
      </c>
      <c r="BK27">
        <v>6.5</v>
      </c>
      <c r="BL27" s="2">
        <f>VLOOKUP(A27,Avg3_Sta_Design!$A$1:$D$1291,3,FALSE)</f>
        <v>88.701363315999998</v>
      </c>
      <c r="BM27" s="2">
        <f>VLOOKUP(A27,Avg3_Sta_Design!$A$1:$D$1291,4,FALSE)</f>
        <v>77.244709822999994</v>
      </c>
      <c r="BN27" s="2">
        <f>VLOOKUP(A27,Old_Design_Temps!$A$1:$F$787,5,FALSE)</f>
        <v>90.883293717221505</v>
      </c>
      <c r="BO27" s="2">
        <f>VLOOKUP(A27,Old_Design_Temps!$A$1:$F$787,6,FALSE)</f>
        <v>78.473810136761699</v>
      </c>
      <c r="BP27" s="2">
        <v>88.701363315999998</v>
      </c>
      <c r="BQ27" s="2">
        <v>77.244709822999994</v>
      </c>
      <c r="BR27" s="2">
        <v>30.49</v>
      </c>
    </row>
    <row r="28" spans="1:70" x14ac:dyDescent="0.3">
      <c r="A28">
        <v>207</v>
      </c>
      <c r="B28">
        <v>10</v>
      </c>
      <c r="C28">
        <v>1000000</v>
      </c>
      <c r="D28" s="1">
        <v>1841886</v>
      </c>
      <c r="E28" s="1">
        <v>2288080</v>
      </c>
      <c r="F28" s="1">
        <v>1718703</v>
      </c>
      <c r="G28" s="1">
        <v>1614100</v>
      </c>
      <c r="H28" s="1">
        <v>2926576</v>
      </c>
      <c r="I28" s="1">
        <v>3524634</v>
      </c>
      <c r="J28">
        <v>0</v>
      </c>
      <c r="K28" s="1">
        <v>3613449</v>
      </c>
      <c r="L28" s="1">
        <v>3355550</v>
      </c>
      <c r="M28" s="1">
        <v>3335628</v>
      </c>
      <c r="N28" s="1">
        <v>2978908</v>
      </c>
      <c r="O28" s="1">
        <v>1526329</v>
      </c>
      <c r="P28">
        <v>12.86</v>
      </c>
      <c r="Q28">
        <v>11.69</v>
      </c>
      <c r="R28">
        <v>19.260000000000002</v>
      </c>
      <c r="S28">
        <v>23.18</v>
      </c>
      <c r="T28">
        <v>25.29</v>
      </c>
      <c r="U28">
        <v>28.31</v>
      </c>
      <c r="V28">
        <v>29.02</v>
      </c>
      <c r="W28">
        <v>28.16</v>
      </c>
      <c r="X28">
        <v>26.59</v>
      </c>
      <c r="Y28">
        <v>22.79</v>
      </c>
      <c r="Z28">
        <v>19.7</v>
      </c>
      <c r="AA28">
        <v>20.059999999999999</v>
      </c>
      <c r="AB28">
        <v>9.9700000000000006</v>
      </c>
      <c r="AC28">
        <v>8.86</v>
      </c>
      <c r="AD28">
        <v>16</v>
      </c>
      <c r="AE28">
        <v>19.350000000000001</v>
      </c>
      <c r="AF28">
        <v>20.329999999999998</v>
      </c>
      <c r="AG28">
        <v>23.16</v>
      </c>
      <c r="AH28">
        <v>24.31</v>
      </c>
      <c r="AI28">
        <v>24.36</v>
      </c>
      <c r="AJ28">
        <v>23.37</v>
      </c>
      <c r="AK28">
        <v>19.38</v>
      </c>
      <c r="AL28">
        <v>18.62</v>
      </c>
      <c r="AM28">
        <v>17.34</v>
      </c>
      <c r="AN28">
        <v>15.8</v>
      </c>
      <c r="AO28">
        <v>15.3</v>
      </c>
      <c r="AP28">
        <v>19</v>
      </c>
      <c r="AQ28">
        <v>23.4</v>
      </c>
      <c r="AR28">
        <v>27</v>
      </c>
      <c r="AS28">
        <v>30.4</v>
      </c>
      <c r="AT28">
        <v>30</v>
      </c>
      <c r="AU28">
        <v>31.9</v>
      </c>
      <c r="AV28">
        <v>29.4</v>
      </c>
      <c r="AW28">
        <v>26.5</v>
      </c>
      <c r="AX28">
        <v>25.8</v>
      </c>
      <c r="AY28">
        <v>22.9</v>
      </c>
      <c r="AZ28">
        <v>7.6</v>
      </c>
      <c r="BA28">
        <v>8.5</v>
      </c>
      <c r="BB28">
        <v>7.2</v>
      </c>
      <c r="BC28">
        <v>6.9</v>
      </c>
      <c r="BD28">
        <v>8</v>
      </c>
      <c r="BE28">
        <v>6.4</v>
      </c>
      <c r="BF28">
        <v>6.7</v>
      </c>
      <c r="BG28">
        <v>5.8</v>
      </c>
      <c r="BH28">
        <v>6.6</v>
      </c>
      <c r="BI28">
        <v>7.6</v>
      </c>
      <c r="BJ28">
        <v>7.4</v>
      </c>
      <c r="BK28">
        <v>7.3</v>
      </c>
      <c r="BL28" s="2">
        <f>VLOOKUP(A28,Avg3_Sta_Design!$A$1:$D$1291,3,FALSE)</f>
        <v>87.265684366000002</v>
      </c>
      <c r="BM28" s="2">
        <f>VLOOKUP(A28,Avg3_Sta_Design!$A$1:$D$1291,4,FALSE)</f>
        <v>79.353360545000001</v>
      </c>
      <c r="BN28" s="2">
        <f>VLOOKUP(A28,Old_Design_Temps!$A$1:$F$787,5,FALSE)</f>
        <v>87.265684370000002</v>
      </c>
      <c r="BO28" s="2">
        <f>VLOOKUP(A28,Old_Design_Temps!$A$1:$F$787,6,FALSE)</f>
        <v>79.353360550000005</v>
      </c>
      <c r="BP28" s="2">
        <v>87.265684366000002</v>
      </c>
      <c r="BQ28" s="2">
        <v>79.353360545000001</v>
      </c>
      <c r="BR28" s="2">
        <v>30.49</v>
      </c>
    </row>
    <row r="29" spans="1:70" x14ac:dyDescent="0.3">
      <c r="A29">
        <v>271</v>
      </c>
      <c r="B29">
        <v>10</v>
      </c>
      <c r="C29">
        <v>1000000</v>
      </c>
      <c r="D29">
        <v>0</v>
      </c>
      <c r="E29">
        <v>0</v>
      </c>
      <c r="F29">
        <v>0</v>
      </c>
      <c r="G29" s="1">
        <v>41525</v>
      </c>
      <c r="H29" s="1">
        <v>20240</v>
      </c>
      <c r="I29" s="1">
        <v>21427</v>
      </c>
      <c r="J29" s="1">
        <v>36497</v>
      </c>
      <c r="K29">
        <v>0</v>
      </c>
      <c r="L29" s="1">
        <v>27143</v>
      </c>
      <c r="M29">
        <v>0</v>
      </c>
      <c r="N29">
        <v>0</v>
      </c>
      <c r="O29">
        <v>0</v>
      </c>
      <c r="P29">
        <v>9.8000000000000007</v>
      </c>
      <c r="Q29">
        <v>12.73</v>
      </c>
      <c r="R29">
        <v>14.5</v>
      </c>
      <c r="S29">
        <v>14.47</v>
      </c>
      <c r="T29">
        <v>15.62</v>
      </c>
      <c r="U29">
        <v>20.16</v>
      </c>
      <c r="V29">
        <v>21.78</v>
      </c>
      <c r="W29">
        <v>21.95</v>
      </c>
      <c r="X29">
        <v>20.69</v>
      </c>
      <c r="Y29">
        <v>18.899999999999999</v>
      </c>
      <c r="Z29">
        <v>10.67</v>
      </c>
      <c r="AA29">
        <v>8.59</v>
      </c>
      <c r="AB29">
        <v>7.67</v>
      </c>
      <c r="AC29">
        <v>10.25</v>
      </c>
      <c r="AD29">
        <v>11.01</v>
      </c>
      <c r="AE29">
        <v>10.28</v>
      </c>
      <c r="AF29">
        <v>11.64</v>
      </c>
      <c r="AG29">
        <v>14.89</v>
      </c>
      <c r="AH29">
        <v>16.16</v>
      </c>
      <c r="AI29">
        <v>16.170000000000002</v>
      </c>
      <c r="AJ29">
        <v>14.48</v>
      </c>
      <c r="AK29">
        <v>14.24</v>
      </c>
      <c r="AL29">
        <v>7.62</v>
      </c>
      <c r="AM29">
        <v>7.13</v>
      </c>
      <c r="AN29">
        <v>8.8000000000000007</v>
      </c>
      <c r="AO29">
        <v>7.3</v>
      </c>
      <c r="AP29">
        <v>9.1</v>
      </c>
      <c r="AQ29">
        <v>17</v>
      </c>
      <c r="AR29">
        <v>17.7</v>
      </c>
      <c r="AS29">
        <v>19.8</v>
      </c>
      <c r="AT29">
        <v>21</v>
      </c>
      <c r="AU29">
        <v>20.9</v>
      </c>
      <c r="AV29">
        <v>19.8</v>
      </c>
      <c r="AW29">
        <v>18</v>
      </c>
      <c r="AX29">
        <v>13.7</v>
      </c>
      <c r="AY29">
        <v>10</v>
      </c>
      <c r="AZ29">
        <v>3.4</v>
      </c>
      <c r="BA29">
        <v>5.5</v>
      </c>
      <c r="BB29">
        <v>5.0999999999999996</v>
      </c>
      <c r="BC29">
        <v>7.8</v>
      </c>
      <c r="BD29">
        <v>10.6</v>
      </c>
      <c r="BE29">
        <v>9.1999999999999993</v>
      </c>
      <c r="BF29">
        <v>10.4</v>
      </c>
      <c r="BG29">
        <v>8.9</v>
      </c>
      <c r="BH29">
        <v>7</v>
      </c>
      <c r="BI29">
        <v>5</v>
      </c>
      <c r="BJ29">
        <v>5.0999999999999996</v>
      </c>
      <c r="BK29">
        <v>5.8</v>
      </c>
      <c r="BL29" s="2">
        <f>VLOOKUP(A29,Avg3_Sta_Design!$A$1:$D$1291,3,FALSE)</f>
        <v>82.700348657000006</v>
      </c>
      <c r="BM29" s="2">
        <f>VLOOKUP(A29,Avg3_Sta_Design!$A$1:$D$1291,4,FALSE)</f>
        <v>67.088614094999997</v>
      </c>
      <c r="BN29" s="2">
        <f>VLOOKUP(A29,Old_Design_Temps!$A$1:$F$787,5,FALSE)</f>
        <v>91.749967435767402</v>
      </c>
      <c r="BO29" s="2">
        <f>VLOOKUP(A29,Old_Design_Temps!$A$1:$F$787,6,FALSE)</f>
        <v>69.981687817304902</v>
      </c>
      <c r="BP29" s="2">
        <v>82.700348657000006</v>
      </c>
      <c r="BQ29" s="2">
        <v>67.088614094999997</v>
      </c>
      <c r="BR29" s="2">
        <v>30.49</v>
      </c>
    </row>
    <row r="30" spans="1:70" x14ac:dyDescent="0.3">
      <c r="A30">
        <v>298</v>
      </c>
      <c r="B30">
        <v>460</v>
      </c>
      <c r="C30">
        <v>1000000</v>
      </c>
      <c r="D30" s="1">
        <v>5177857</v>
      </c>
      <c r="E30" s="1">
        <v>2807605</v>
      </c>
      <c r="F30" s="1">
        <v>3010788</v>
      </c>
      <c r="G30" s="1">
        <v>4302986</v>
      </c>
      <c r="H30" s="1">
        <v>5168602</v>
      </c>
      <c r="I30" s="1">
        <v>4767706</v>
      </c>
      <c r="J30" s="1">
        <v>4404995</v>
      </c>
      <c r="K30" s="1">
        <v>4975562</v>
      </c>
      <c r="L30" s="1">
        <v>4373777</v>
      </c>
      <c r="M30" s="1">
        <v>2684852</v>
      </c>
      <c r="N30" s="1">
        <v>1755059</v>
      </c>
      <c r="O30" s="1">
        <v>3171025</v>
      </c>
      <c r="P30">
        <v>7.85</v>
      </c>
      <c r="Q30">
        <v>9.0299999999999994</v>
      </c>
      <c r="R30">
        <v>14.25</v>
      </c>
      <c r="S30">
        <v>20.39</v>
      </c>
      <c r="T30">
        <v>23.51</v>
      </c>
      <c r="U30">
        <v>27.65</v>
      </c>
      <c r="V30">
        <v>29.81</v>
      </c>
      <c r="W30">
        <v>30.02</v>
      </c>
      <c r="X30">
        <v>27.83</v>
      </c>
      <c r="Y30">
        <v>22.58</v>
      </c>
      <c r="Z30">
        <v>15.5</v>
      </c>
      <c r="AA30">
        <v>12.98</v>
      </c>
      <c r="AB30">
        <v>4.79</v>
      </c>
      <c r="AC30">
        <v>6.15</v>
      </c>
      <c r="AD30">
        <v>11.8</v>
      </c>
      <c r="AE30">
        <v>17.309999999999999</v>
      </c>
      <c r="AF30">
        <v>20.48</v>
      </c>
      <c r="AG30">
        <v>23.28</v>
      </c>
      <c r="AH30">
        <v>24.04</v>
      </c>
      <c r="AI30">
        <v>22.81</v>
      </c>
      <c r="AJ30">
        <v>21.35</v>
      </c>
      <c r="AK30">
        <v>16.62</v>
      </c>
      <c r="AL30">
        <v>12.73</v>
      </c>
      <c r="AM30">
        <v>10.39</v>
      </c>
      <c r="AN30">
        <v>9.6999999999999993</v>
      </c>
      <c r="AO30">
        <v>12</v>
      </c>
      <c r="AP30">
        <v>15.3</v>
      </c>
      <c r="AQ30">
        <v>21.3</v>
      </c>
      <c r="AR30">
        <v>23.6</v>
      </c>
      <c r="AS30">
        <v>27.6</v>
      </c>
      <c r="AT30">
        <v>29.3</v>
      </c>
      <c r="AU30">
        <v>29.3</v>
      </c>
      <c r="AV30">
        <v>27.5</v>
      </c>
      <c r="AW30">
        <v>23.2</v>
      </c>
      <c r="AX30">
        <v>18.2</v>
      </c>
      <c r="AY30">
        <v>14.1</v>
      </c>
      <c r="AZ30">
        <v>6.6</v>
      </c>
      <c r="BA30">
        <v>7.6</v>
      </c>
      <c r="BB30">
        <v>6.5</v>
      </c>
      <c r="BC30">
        <v>7.2</v>
      </c>
      <c r="BD30">
        <v>7.1</v>
      </c>
      <c r="BE30">
        <v>5.3</v>
      </c>
      <c r="BF30">
        <v>7.1</v>
      </c>
      <c r="BG30">
        <v>5.6</v>
      </c>
      <c r="BH30">
        <v>4.9000000000000004</v>
      </c>
      <c r="BI30">
        <v>6.3</v>
      </c>
      <c r="BJ30">
        <v>6.5</v>
      </c>
      <c r="BK30">
        <v>6.3</v>
      </c>
      <c r="BL30" s="2">
        <f>VLOOKUP(A30,Avg3_Sta_Design!$A$1:$D$1291,3,FALSE)</f>
        <v>90.295130975000006</v>
      </c>
      <c r="BM30" s="2">
        <f>VLOOKUP(A30,Avg3_Sta_Design!$A$1:$D$1291,4,FALSE)</f>
        <v>78.572770304000002</v>
      </c>
      <c r="BN30" s="2">
        <f>VLOOKUP(A30,Old_Design_Temps!$A$1:$F$787,5,FALSE)</f>
        <v>90.295130979999996</v>
      </c>
      <c r="BO30" s="2">
        <f>VLOOKUP(A30,Old_Design_Temps!$A$1:$F$787,6,FALSE)</f>
        <v>78.572770300000002</v>
      </c>
      <c r="BP30" s="2">
        <v>90.295130975000006</v>
      </c>
      <c r="BQ30" s="2">
        <v>78.572770304000002</v>
      </c>
      <c r="BR30" s="2">
        <v>30.49</v>
      </c>
    </row>
    <row r="31" spans="1:70" x14ac:dyDescent="0.3">
      <c r="A31">
        <v>331</v>
      </c>
      <c r="B31">
        <v>1110</v>
      </c>
      <c r="C31">
        <v>1000000</v>
      </c>
      <c r="D31">
        <v>0</v>
      </c>
      <c r="E31">
        <v>0</v>
      </c>
      <c r="F31">
        <v>0</v>
      </c>
      <c r="G31" s="1">
        <v>13624</v>
      </c>
      <c r="H31" s="1">
        <v>8153</v>
      </c>
      <c r="I31" s="1">
        <v>256575</v>
      </c>
      <c r="J31" s="1">
        <v>246523</v>
      </c>
      <c r="K31" s="1">
        <v>191135</v>
      </c>
      <c r="L31" s="1">
        <v>191617</v>
      </c>
      <c r="M31" s="1">
        <v>161274</v>
      </c>
      <c r="N31">
        <v>0</v>
      </c>
      <c r="O31">
        <v>0</v>
      </c>
      <c r="P31">
        <v>14.85</v>
      </c>
      <c r="Q31">
        <v>16.54</v>
      </c>
      <c r="R31">
        <v>19.16</v>
      </c>
      <c r="S31">
        <v>18.54</v>
      </c>
      <c r="T31">
        <v>18.32</v>
      </c>
      <c r="U31">
        <v>24.44</v>
      </c>
      <c r="V31">
        <v>25.24</v>
      </c>
      <c r="W31">
        <v>27.18</v>
      </c>
      <c r="X31">
        <v>26.82</v>
      </c>
      <c r="Y31">
        <v>23.66</v>
      </c>
      <c r="Z31">
        <v>14.96</v>
      </c>
      <c r="AA31">
        <v>12.08</v>
      </c>
      <c r="AB31">
        <v>9.41</v>
      </c>
      <c r="AC31">
        <v>11.31</v>
      </c>
      <c r="AD31">
        <v>12.14</v>
      </c>
      <c r="AE31">
        <v>11.45</v>
      </c>
      <c r="AF31">
        <v>13.2</v>
      </c>
      <c r="AG31">
        <v>17.170000000000002</v>
      </c>
      <c r="AH31">
        <v>18.48</v>
      </c>
      <c r="AI31">
        <v>18.760000000000002</v>
      </c>
      <c r="AJ31">
        <v>18.829999999999998</v>
      </c>
      <c r="AK31">
        <v>16.63</v>
      </c>
      <c r="AL31">
        <v>8.35</v>
      </c>
      <c r="AM31">
        <v>6.74</v>
      </c>
      <c r="AN31">
        <v>14.6</v>
      </c>
      <c r="AO31">
        <v>15.5</v>
      </c>
      <c r="AP31">
        <v>15.9</v>
      </c>
      <c r="AQ31">
        <v>16.7</v>
      </c>
      <c r="AR31">
        <v>16.899999999999999</v>
      </c>
      <c r="AS31">
        <v>19</v>
      </c>
      <c r="AT31">
        <v>20</v>
      </c>
      <c r="AU31">
        <v>20.399999999999999</v>
      </c>
      <c r="AV31">
        <v>20.3</v>
      </c>
      <c r="AW31">
        <v>18.8</v>
      </c>
      <c r="AX31">
        <v>16.3</v>
      </c>
      <c r="AY31">
        <v>14.1</v>
      </c>
      <c r="AZ31">
        <v>4.2</v>
      </c>
      <c r="BA31">
        <v>4.2</v>
      </c>
      <c r="BB31">
        <v>5.0999999999999996</v>
      </c>
      <c r="BC31">
        <v>6.5</v>
      </c>
      <c r="BD31">
        <v>6.7</v>
      </c>
      <c r="BE31">
        <v>6.3</v>
      </c>
      <c r="BF31">
        <v>6.7</v>
      </c>
      <c r="BG31">
        <v>6</v>
      </c>
      <c r="BH31">
        <v>5</v>
      </c>
      <c r="BI31">
        <v>4.9000000000000004</v>
      </c>
      <c r="BJ31">
        <v>4.7</v>
      </c>
      <c r="BK31">
        <v>4.3</v>
      </c>
      <c r="BL31" s="2">
        <f>VLOOKUP(A31,Avg3_Sta_Design!$A$1:$D$1291,3,FALSE)</f>
        <v>91.557203864000002</v>
      </c>
      <c r="BM31" s="2">
        <f>VLOOKUP(A31,Avg3_Sta_Design!$A$1:$D$1291,4,FALSE)</f>
        <v>72.717957448999996</v>
      </c>
      <c r="BN31" s="2">
        <f>VLOOKUP(A31,Old_Design_Temps!$A$1:$F$787,5,FALSE)</f>
        <v>91.557203860000001</v>
      </c>
      <c r="BO31" s="2">
        <f>VLOOKUP(A31,Old_Design_Temps!$A$1:$F$787,6,FALSE)</f>
        <v>72.71795745</v>
      </c>
      <c r="BP31" s="2">
        <v>91.557203864000002</v>
      </c>
      <c r="BQ31" s="2">
        <v>72.717957448999996</v>
      </c>
      <c r="BR31" s="2">
        <v>30.49</v>
      </c>
    </row>
    <row r="32" spans="1:70" x14ac:dyDescent="0.3">
      <c r="A32">
        <v>358</v>
      </c>
      <c r="B32">
        <v>1110</v>
      </c>
      <c r="C32">
        <v>1000000</v>
      </c>
      <c r="D32" s="1">
        <v>1107269</v>
      </c>
      <c r="E32" s="1">
        <v>1182536</v>
      </c>
      <c r="F32" s="1">
        <v>1136962</v>
      </c>
      <c r="G32" s="1">
        <v>717645</v>
      </c>
      <c r="H32" s="1">
        <v>891455</v>
      </c>
      <c r="I32" s="1">
        <v>1376749</v>
      </c>
      <c r="J32" s="1">
        <v>1580083</v>
      </c>
      <c r="K32" s="1">
        <v>1546072</v>
      </c>
      <c r="L32" s="1">
        <v>1506189</v>
      </c>
      <c r="M32" s="1">
        <v>1206811</v>
      </c>
      <c r="N32" s="1">
        <v>1406062</v>
      </c>
      <c r="O32" s="1">
        <v>1043069</v>
      </c>
      <c r="P32">
        <v>14.84</v>
      </c>
      <c r="Q32">
        <v>16.52</v>
      </c>
      <c r="R32">
        <v>19.11</v>
      </c>
      <c r="S32">
        <v>18.53</v>
      </c>
      <c r="T32">
        <v>18.36</v>
      </c>
      <c r="U32">
        <v>24.18</v>
      </c>
      <c r="V32">
        <v>25.14</v>
      </c>
      <c r="W32">
        <v>26.95</v>
      </c>
      <c r="X32">
        <v>26.73</v>
      </c>
      <c r="Y32">
        <v>23.7</v>
      </c>
      <c r="Z32">
        <v>15.13</v>
      </c>
      <c r="AA32">
        <v>12.34</v>
      </c>
      <c r="AB32">
        <v>9.6</v>
      </c>
      <c r="AC32">
        <v>11.48</v>
      </c>
      <c r="AD32">
        <v>12.32</v>
      </c>
      <c r="AE32">
        <v>11.64</v>
      </c>
      <c r="AF32">
        <v>13.35</v>
      </c>
      <c r="AG32">
        <v>17.25</v>
      </c>
      <c r="AH32">
        <v>18.62</v>
      </c>
      <c r="AI32">
        <v>18.89</v>
      </c>
      <c r="AJ32">
        <v>18.989999999999998</v>
      </c>
      <c r="AK32">
        <v>16.89</v>
      </c>
      <c r="AL32">
        <v>8.6</v>
      </c>
      <c r="AM32">
        <v>7.01</v>
      </c>
      <c r="AN32">
        <v>14.2</v>
      </c>
      <c r="AO32">
        <v>15.7</v>
      </c>
      <c r="AP32">
        <v>15.8</v>
      </c>
      <c r="AQ32">
        <v>16.7</v>
      </c>
      <c r="AR32">
        <v>17.100000000000001</v>
      </c>
      <c r="AS32">
        <v>19.100000000000001</v>
      </c>
      <c r="AT32">
        <v>20.7</v>
      </c>
      <c r="AU32">
        <v>20.7</v>
      </c>
      <c r="AV32">
        <v>20.7</v>
      </c>
      <c r="AW32">
        <v>18.600000000000001</v>
      </c>
      <c r="AX32">
        <v>16.3</v>
      </c>
      <c r="AY32">
        <v>13.9</v>
      </c>
      <c r="AZ32">
        <v>4.2</v>
      </c>
      <c r="BA32">
        <v>4.0999999999999996</v>
      </c>
      <c r="BB32">
        <v>4.8</v>
      </c>
      <c r="BC32">
        <v>6</v>
      </c>
      <c r="BD32">
        <v>6</v>
      </c>
      <c r="BE32">
        <v>5.7</v>
      </c>
      <c r="BF32">
        <v>6</v>
      </c>
      <c r="BG32">
        <v>5.4</v>
      </c>
      <c r="BH32">
        <v>4.5</v>
      </c>
      <c r="BI32">
        <v>4.9000000000000004</v>
      </c>
      <c r="BJ32">
        <v>4.9000000000000004</v>
      </c>
      <c r="BK32">
        <v>4.7</v>
      </c>
      <c r="BL32" s="2">
        <f>VLOOKUP(A32,Avg3_Sta_Design!$A$1:$D$1291,3,FALSE)</f>
        <v>93.268547166999994</v>
      </c>
      <c r="BM32" s="2">
        <f>VLOOKUP(A32,Avg3_Sta_Design!$A$1:$D$1291,4,FALSE)</f>
        <v>72.720503866000001</v>
      </c>
      <c r="BN32" s="2">
        <f>VLOOKUP(A32,Old_Design_Temps!$A$1:$F$787,5,FALSE)</f>
        <v>93.268547170000005</v>
      </c>
      <c r="BO32" s="2">
        <f>VLOOKUP(A32,Old_Design_Temps!$A$1:$F$787,6,FALSE)</f>
        <v>72.720503870000002</v>
      </c>
      <c r="BP32" s="2">
        <v>93.268547166999994</v>
      </c>
      <c r="BQ32" s="2">
        <v>72.720503866000001</v>
      </c>
      <c r="BR32" s="2">
        <v>30.49</v>
      </c>
    </row>
    <row r="33" spans="1:70" x14ac:dyDescent="0.3">
      <c r="A33">
        <v>371</v>
      </c>
      <c r="B33">
        <v>450</v>
      </c>
      <c r="C33">
        <v>1000000</v>
      </c>
      <c r="D33" s="1">
        <v>5671560</v>
      </c>
      <c r="E33" s="1">
        <v>5119993</v>
      </c>
      <c r="F33" s="1">
        <v>5581741</v>
      </c>
      <c r="G33" s="1">
        <v>5314568</v>
      </c>
      <c r="H33" s="1">
        <v>1292750</v>
      </c>
      <c r="I33" s="1">
        <v>191052</v>
      </c>
      <c r="J33" s="1">
        <v>3968526</v>
      </c>
      <c r="K33" s="1">
        <v>5670451</v>
      </c>
      <c r="L33" s="1">
        <v>5571761</v>
      </c>
      <c r="M33" s="1">
        <v>5770967</v>
      </c>
      <c r="N33" s="1">
        <v>5437261</v>
      </c>
      <c r="O33" s="1">
        <v>5810104</v>
      </c>
      <c r="P33">
        <v>1.94</v>
      </c>
      <c r="Q33">
        <v>6.48</v>
      </c>
      <c r="R33">
        <v>9.9700000000000006</v>
      </c>
      <c r="S33">
        <v>10.84</v>
      </c>
      <c r="T33">
        <v>17.73</v>
      </c>
      <c r="U33">
        <v>24.05</v>
      </c>
      <c r="V33">
        <v>25.7</v>
      </c>
      <c r="W33">
        <v>23.77</v>
      </c>
      <c r="X33">
        <v>17.22</v>
      </c>
      <c r="Y33">
        <v>14.08</v>
      </c>
      <c r="Z33">
        <v>3.88</v>
      </c>
      <c r="AA33">
        <v>1.87</v>
      </c>
      <c r="AB33">
        <v>0.94</v>
      </c>
      <c r="AC33">
        <v>4.22</v>
      </c>
      <c r="AD33">
        <v>6.24</v>
      </c>
      <c r="AE33">
        <v>6.09</v>
      </c>
      <c r="AF33">
        <v>11.61</v>
      </c>
      <c r="AG33">
        <v>14.64</v>
      </c>
      <c r="AH33">
        <v>15.4</v>
      </c>
      <c r="AI33">
        <v>14.51</v>
      </c>
      <c r="AJ33">
        <v>11.07</v>
      </c>
      <c r="AK33">
        <v>9.9600000000000009</v>
      </c>
      <c r="AL33">
        <v>2</v>
      </c>
      <c r="AM33">
        <v>1.1000000000000001</v>
      </c>
      <c r="AN33">
        <v>4.3</v>
      </c>
      <c r="AO33">
        <v>5.5</v>
      </c>
      <c r="AP33">
        <v>6.9</v>
      </c>
      <c r="AQ33">
        <v>9.5</v>
      </c>
      <c r="AR33">
        <v>13.2</v>
      </c>
      <c r="AS33">
        <v>17.7</v>
      </c>
      <c r="AT33">
        <v>20.100000000000001</v>
      </c>
      <c r="AU33">
        <v>20</v>
      </c>
      <c r="AV33">
        <v>17.8</v>
      </c>
      <c r="AW33">
        <v>15.1</v>
      </c>
      <c r="AX33">
        <v>10.8</v>
      </c>
      <c r="AY33">
        <v>5.9</v>
      </c>
      <c r="AZ33">
        <v>4.4000000000000004</v>
      </c>
      <c r="BA33">
        <v>5.6</v>
      </c>
      <c r="BB33">
        <v>6.7</v>
      </c>
      <c r="BC33">
        <v>7.4</v>
      </c>
      <c r="BD33">
        <v>7</v>
      </c>
      <c r="BE33">
        <v>6.9</v>
      </c>
      <c r="BF33">
        <v>7.3</v>
      </c>
      <c r="BG33">
        <v>6.7</v>
      </c>
      <c r="BH33">
        <v>5.8</v>
      </c>
      <c r="BI33">
        <v>6</v>
      </c>
      <c r="BJ33">
        <v>6.8</v>
      </c>
      <c r="BK33">
        <v>7</v>
      </c>
      <c r="BL33" s="2">
        <f>VLOOKUP(A33,Avg3_Sta_Design!$A$1:$D$1291,3,FALSE)</f>
        <v>92.467425507000002</v>
      </c>
      <c r="BM33" s="2">
        <f>VLOOKUP(A33,Avg3_Sta_Design!$A$1:$D$1291,4,FALSE)</f>
        <v>66.824538380000007</v>
      </c>
      <c r="BN33" s="2">
        <f>VLOOKUP(A33,Old_Design_Temps!$A$1:$F$787,5,FALSE)</f>
        <v>92.467425509999998</v>
      </c>
      <c r="BO33" s="2">
        <f>VLOOKUP(A33,Old_Design_Temps!$A$1:$F$787,6,FALSE)</f>
        <v>66.824538380000007</v>
      </c>
      <c r="BP33" s="2">
        <v>92.467425507000002</v>
      </c>
      <c r="BQ33" s="2">
        <v>66.824538380000007</v>
      </c>
      <c r="BR33" s="2">
        <v>30.49</v>
      </c>
    </row>
    <row r="34" spans="1:70" x14ac:dyDescent="0.3">
      <c r="A34">
        <v>377</v>
      </c>
      <c r="B34">
        <v>470</v>
      </c>
      <c r="C34">
        <v>1000000</v>
      </c>
      <c r="D34" s="1">
        <v>98318</v>
      </c>
      <c r="E34" s="1">
        <v>70533</v>
      </c>
      <c r="F34" s="1">
        <v>75811</v>
      </c>
      <c r="G34" s="1">
        <v>96343</v>
      </c>
      <c r="H34" s="1">
        <v>96589</v>
      </c>
      <c r="I34" s="1">
        <v>101795</v>
      </c>
      <c r="J34" s="1">
        <v>107539</v>
      </c>
      <c r="K34" s="1">
        <v>115800</v>
      </c>
      <c r="L34" s="1">
        <v>119078</v>
      </c>
      <c r="M34" s="1">
        <v>124590</v>
      </c>
      <c r="N34" s="1">
        <v>90957</v>
      </c>
      <c r="O34" s="1">
        <v>118178</v>
      </c>
      <c r="P34">
        <v>15.56</v>
      </c>
      <c r="Q34">
        <v>16.690000000000001</v>
      </c>
      <c r="R34">
        <v>19.22</v>
      </c>
      <c r="S34">
        <v>17.86</v>
      </c>
      <c r="T34">
        <v>17.27</v>
      </c>
      <c r="U34">
        <v>21.55</v>
      </c>
      <c r="V34">
        <v>22.89</v>
      </c>
      <c r="W34">
        <v>24.93</v>
      </c>
      <c r="X34">
        <v>25.56</v>
      </c>
      <c r="Y34">
        <v>23.23</v>
      </c>
      <c r="Z34">
        <v>15.84</v>
      </c>
      <c r="AA34">
        <v>12.99</v>
      </c>
      <c r="AB34">
        <v>10.01</v>
      </c>
      <c r="AC34">
        <v>11.73</v>
      </c>
      <c r="AD34">
        <v>12.65</v>
      </c>
      <c r="AE34">
        <v>11.9</v>
      </c>
      <c r="AF34">
        <v>13.16</v>
      </c>
      <c r="AG34">
        <v>16.63</v>
      </c>
      <c r="AH34">
        <v>18.100000000000001</v>
      </c>
      <c r="AI34">
        <v>18.93</v>
      </c>
      <c r="AJ34">
        <v>19.13</v>
      </c>
      <c r="AK34">
        <v>17.37</v>
      </c>
      <c r="AL34">
        <v>8.84</v>
      </c>
      <c r="AM34">
        <v>7.26</v>
      </c>
      <c r="AN34">
        <v>15.6</v>
      </c>
      <c r="AO34">
        <v>16.100000000000001</v>
      </c>
      <c r="AP34">
        <v>16.899999999999999</v>
      </c>
      <c r="AQ34">
        <v>17</v>
      </c>
      <c r="AR34">
        <v>16.8</v>
      </c>
      <c r="AS34">
        <v>18.5</v>
      </c>
      <c r="AT34">
        <v>19.3</v>
      </c>
      <c r="AU34">
        <v>20.6</v>
      </c>
      <c r="AV34">
        <v>21</v>
      </c>
      <c r="AW34">
        <v>20.2</v>
      </c>
      <c r="AX34">
        <v>16.899999999999999</v>
      </c>
      <c r="AY34">
        <v>15.2</v>
      </c>
      <c r="AZ34">
        <v>2.7</v>
      </c>
      <c r="BA34">
        <v>2.9</v>
      </c>
      <c r="BB34">
        <v>3.8</v>
      </c>
      <c r="BC34">
        <v>4.4000000000000004</v>
      </c>
      <c r="BD34">
        <v>4.5</v>
      </c>
      <c r="BE34">
        <v>4.5</v>
      </c>
      <c r="BF34">
        <v>4.5</v>
      </c>
      <c r="BG34">
        <v>4.0999999999999996</v>
      </c>
      <c r="BH34">
        <v>3.5</v>
      </c>
      <c r="BI34">
        <v>3.6</v>
      </c>
      <c r="BJ34">
        <v>3.8</v>
      </c>
      <c r="BK34">
        <v>4.0999999999999996</v>
      </c>
      <c r="BL34" s="2">
        <f>VLOOKUP(A34,Avg3_Sta_Design!$A$1:$D$1291,3,FALSE)</f>
        <v>80.619770575999993</v>
      </c>
      <c r="BM34" s="2">
        <f>VLOOKUP(A34,Avg3_Sta_Design!$A$1:$D$1291,4,FALSE)</f>
        <v>70.381759427999995</v>
      </c>
      <c r="BN34" s="2">
        <f>VLOOKUP(A34,Old_Design_Temps!$A$1:$F$787,5,FALSE)</f>
        <v>80.619770579999994</v>
      </c>
      <c r="BO34" s="2">
        <f>VLOOKUP(A34,Old_Design_Temps!$A$1:$F$787,6,FALSE)</f>
        <v>70.381759430000002</v>
      </c>
      <c r="BP34" s="2">
        <v>80.619770575999993</v>
      </c>
      <c r="BQ34" s="2">
        <v>70.381759427999995</v>
      </c>
      <c r="BR34" s="2">
        <v>30.49</v>
      </c>
    </row>
    <row r="35" spans="1:70" x14ac:dyDescent="0.3">
      <c r="A35">
        <v>384</v>
      </c>
      <c r="B35">
        <v>510</v>
      </c>
      <c r="C35">
        <v>1000000</v>
      </c>
      <c r="D35" s="1">
        <v>824954</v>
      </c>
      <c r="E35" s="1">
        <v>919156</v>
      </c>
      <c r="F35" s="1">
        <v>873839</v>
      </c>
      <c r="G35" s="1">
        <v>258612</v>
      </c>
      <c r="H35" s="1">
        <v>948385</v>
      </c>
      <c r="I35" s="1">
        <v>788333</v>
      </c>
      <c r="J35" s="1">
        <v>986981</v>
      </c>
      <c r="K35" s="1">
        <v>1016328</v>
      </c>
      <c r="L35" s="1">
        <v>1029740</v>
      </c>
      <c r="M35" s="1">
        <v>967556</v>
      </c>
      <c r="N35" s="1">
        <v>801415</v>
      </c>
      <c r="O35" s="1">
        <v>164294</v>
      </c>
      <c r="P35">
        <v>-5.07</v>
      </c>
      <c r="Q35">
        <v>-9.6</v>
      </c>
      <c r="R35">
        <v>2.2200000000000002</v>
      </c>
      <c r="S35">
        <v>10.37</v>
      </c>
      <c r="T35">
        <v>16.600000000000001</v>
      </c>
      <c r="U35">
        <v>20.6</v>
      </c>
      <c r="V35">
        <v>22.8</v>
      </c>
      <c r="W35">
        <v>22.11</v>
      </c>
      <c r="X35">
        <v>20.85</v>
      </c>
      <c r="Y35">
        <v>12.8</v>
      </c>
      <c r="Z35">
        <v>7.29</v>
      </c>
      <c r="AA35">
        <v>4.37</v>
      </c>
      <c r="AB35">
        <v>-5.85</v>
      </c>
      <c r="AC35">
        <v>-9.94</v>
      </c>
      <c r="AD35">
        <v>-0.19</v>
      </c>
      <c r="AE35">
        <v>6.36</v>
      </c>
      <c r="AF35">
        <v>13.09</v>
      </c>
      <c r="AG35">
        <v>17.14</v>
      </c>
      <c r="AH35">
        <v>18.600000000000001</v>
      </c>
      <c r="AI35">
        <v>18.11</v>
      </c>
      <c r="AJ35">
        <v>16.95</v>
      </c>
      <c r="AK35">
        <v>9.34</v>
      </c>
      <c r="AL35">
        <v>4.8499999999999996</v>
      </c>
      <c r="AM35">
        <v>3.14</v>
      </c>
      <c r="AN35">
        <v>3.3</v>
      </c>
      <c r="AO35">
        <v>1.9</v>
      </c>
      <c r="AP35">
        <v>6</v>
      </c>
      <c r="AQ35">
        <v>12.8</v>
      </c>
      <c r="AR35">
        <v>17.899999999999999</v>
      </c>
      <c r="AS35">
        <v>21.1</v>
      </c>
      <c r="AT35">
        <v>24.5</v>
      </c>
      <c r="AU35">
        <v>25.1</v>
      </c>
      <c r="AV35">
        <v>22.3</v>
      </c>
      <c r="AW35">
        <v>17.899999999999999</v>
      </c>
      <c r="AX35">
        <v>12</v>
      </c>
      <c r="AY35">
        <v>7.7</v>
      </c>
      <c r="AZ35">
        <v>10</v>
      </c>
      <c r="BA35">
        <v>10.5</v>
      </c>
      <c r="BB35">
        <v>9.5</v>
      </c>
      <c r="BC35">
        <v>10.7</v>
      </c>
      <c r="BD35">
        <v>10.1</v>
      </c>
      <c r="BE35">
        <v>8.1</v>
      </c>
      <c r="BF35">
        <v>7</v>
      </c>
      <c r="BG35">
        <v>7.2</v>
      </c>
      <c r="BH35">
        <v>7.4</v>
      </c>
      <c r="BI35">
        <v>10.3</v>
      </c>
      <c r="BJ35">
        <v>11</v>
      </c>
      <c r="BK35">
        <v>11.4</v>
      </c>
      <c r="BL35" s="2">
        <f>VLOOKUP(A35,Avg3_Sta_Design!$A$1:$D$1291,3,FALSE)</f>
        <v>84.666802055000005</v>
      </c>
      <c r="BM35" s="2">
        <f>VLOOKUP(A35,Avg3_Sta_Design!$A$1:$D$1291,4,FALSE)</f>
        <v>76</v>
      </c>
      <c r="BN35" s="2">
        <f>VLOOKUP(A35,Old_Design_Temps!$A$1:$F$787,5,FALSE)</f>
        <v>87.601035901647506</v>
      </c>
      <c r="BO35" s="2">
        <f>VLOOKUP(A35,Old_Design_Temps!$A$1:$F$787,6,FALSE)</f>
        <v>77.981186990942703</v>
      </c>
      <c r="BP35" s="2">
        <v>84.666802055000005</v>
      </c>
      <c r="BQ35" s="2">
        <v>76</v>
      </c>
      <c r="BR35" s="2">
        <v>30.49</v>
      </c>
    </row>
    <row r="36" spans="1:70" x14ac:dyDescent="0.3">
      <c r="A36">
        <v>384</v>
      </c>
      <c r="B36">
        <v>510</v>
      </c>
      <c r="C36">
        <v>1000000</v>
      </c>
      <c r="D36" s="1">
        <v>2749848</v>
      </c>
      <c r="E36" s="1">
        <v>3063854</v>
      </c>
      <c r="F36" s="1">
        <v>2912797</v>
      </c>
      <c r="G36" s="1">
        <v>862041</v>
      </c>
      <c r="H36" s="1">
        <v>3161283</v>
      </c>
      <c r="I36" s="1">
        <v>2627778</v>
      </c>
      <c r="J36" s="1">
        <v>3289938</v>
      </c>
      <c r="K36" s="1">
        <v>3387760</v>
      </c>
      <c r="L36" s="1">
        <v>3432466</v>
      </c>
      <c r="M36" s="1">
        <v>3225187</v>
      </c>
      <c r="N36" s="1">
        <v>2671382</v>
      </c>
      <c r="O36" s="1">
        <v>547646</v>
      </c>
      <c r="P36">
        <v>-5.07</v>
      </c>
      <c r="Q36">
        <v>-9.6</v>
      </c>
      <c r="R36">
        <v>2.2200000000000002</v>
      </c>
      <c r="S36">
        <v>10.37</v>
      </c>
      <c r="T36">
        <v>16.600000000000001</v>
      </c>
      <c r="U36">
        <v>20.6</v>
      </c>
      <c r="V36">
        <v>22.8</v>
      </c>
      <c r="W36">
        <v>22.11</v>
      </c>
      <c r="X36">
        <v>20.85</v>
      </c>
      <c r="Y36">
        <v>12.8</v>
      </c>
      <c r="Z36">
        <v>7.29</v>
      </c>
      <c r="AA36">
        <v>4.37</v>
      </c>
      <c r="AB36">
        <v>-5.85</v>
      </c>
      <c r="AC36">
        <v>-9.94</v>
      </c>
      <c r="AD36">
        <v>-0.19</v>
      </c>
      <c r="AE36">
        <v>6.36</v>
      </c>
      <c r="AF36">
        <v>13.09</v>
      </c>
      <c r="AG36">
        <v>17.14</v>
      </c>
      <c r="AH36">
        <v>18.600000000000001</v>
      </c>
      <c r="AI36">
        <v>18.11</v>
      </c>
      <c r="AJ36">
        <v>16.95</v>
      </c>
      <c r="AK36">
        <v>9.34</v>
      </c>
      <c r="AL36">
        <v>4.8499999999999996</v>
      </c>
      <c r="AM36">
        <v>3.14</v>
      </c>
      <c r="AN36">
        <v>3.3</v>
      </c>
      <c r="AO36">
        <v>1.9</v>
      </c>
      <c r="AP36">
        <v>6</v>
      </c>
      <c r="AQ36">
        <v>12.8</v>
      </c>
      <c r="AR36">
        <v>17.899999999999999</v>
      </c>
      <c r="AS36">
        <v>21.1</v>
      </c>
      <c r="AT36">
        <v>24.5</v>
      </c>
      <c r="AU36">
        <v>25.1</v>
      </c>
      <c r="AV36">
        <v>22.3</v>
      </c>
      <c r="AW36">
        <v>17.899999999999999</v>
      </c>
      <c r="AX36">
        <v>12</v>
      </c>
      <c r="AY36">
        <v>7.7</v>
      </c>
      <c r="AZ36">
        <v>10</v>
      </c>
      <c r="BA36">
        <v>10.5</v>
      </c>
      <c r="BB36">
        <v>9.5</v>
      </c>
      <c r="BC36">
        <v>10.7</v>
      </c>
      <c r="BD36">
        <v>10.1</v>
      </c>
      <c r="BE36">
        <v>8.1</v>
      </c>
      <c r="BF36">
        <v>7</v>
      </c>
      <c r="BG36">
        <v>7.2</v>
      </c>
      <c r="BH36">
        <v>7.4</v>
      </c>
      <c r="BI36">
        <v>10.3</v>
      </c>
      <c r="BJ36">
        <v>11</v>
      </c>
      <c r="BK36">
        <v>11.4</v>
      </c>
      <c r="BL36" s="2">
        <f>VLOOKUP(A36,Avg3_Sta_Design!$A$1:$D$1291,3,FALSE)</f>
        <v>84.666802055000005</v>
      </c>
      <c r="BM36" s="2">
        <f>VLOOKUP(A36,Avg3_Sta_Design!$A$1:$D$1291,4,FALSE)</f>
        <v>76</v>
      </c>
      <c r="BN36" s="2">
        <f>VLOOKUP(A36,Old_Design_Temps!$A$1:$F$787,5,FALSE)</f>
        <v>87.601035901647506</v>
      </c>
      <c r="BO36" s="2">
        <f>VLOOKUP(A36,Old_Design_Temps!$A$1:$F$787,6,FALSE)</f>
        <v>77.981186990942703</v>
      </c>
      <c r="BP36" s="2">
        <v>84.666802055000005</v>
      </c>
      <c r="BQ36" s="2">
        <v>76</v>
      </c>
      <c r="BR36" s="2">
        <v>30.49</v>
      </c>
    </row>
    <row r="37" spans="1:70" x14ac:dyDescent="0.3">
      <c r="A37">
        <v>389</v>
      </c>
      <c r="B37">
        <v>-50</v>
      </c>
      <c r="C37">
        <v>1000000</v>
      </c>
      <c r="D37" s="1">
        <v>207513</v>
      </c>
      <c r="E37" s="1">
        <v>104092</v>
      </c>
      <c r="F37" s="1">
        <v>203806</v>
      </c>
      <c r="G37" s="1">
        <v>144075</v>
      </c>
      <c r="H37" s="1">
        <v>290453</v>
      </c>
      <c r="I37" s="1">
        <v>500783</v>
      </c>
      <c r="J37" s="1">
        <v>486861</v>
      </c>
      <c r="K37" s="1">
        <v>542101</v>
      </c>
      <c r="L37" s="1">
        <v>524948</v>
      </c>
      <c r="M37" s="1">
        <v>387396</v>
      </c>
      <c r="N37" s="1">
        <v>140677</v>
      </c>
      <c r="O37" s="1">
        <v>114324</v>
      </c>
      <c r="P37">
        <v>14</v>
      </c>
      <c r="Q37">
        <v>18.079999999999998</v>
      </c>
      <c r="R37">
        <v>20.87</v>
      </c>
      <c r="S37">
        <v>21.57</v>
      </c>
      <c r="T37">
        <v>23.31</v>
      </c>
      <c r="U37">
        <v>31.25</v>
      </c>
      <c r="V37">
        <v>31.96</v>
      </c>
      <c r="W37">
        <v>35.26</v>
      </c>
      <c r="X37">
        <v>32.01</v>
      </c>
      <c r="Y37">
        <v>26.75</v>
      </c>
      <c r="Z37">
        <v>16.34</v>
      </c>
      <c r="AA37">
        <v>12.47</v>
      </c>
      <c r="AB37">
        <v>8.2100000000000009</v>
      </c>
      <c r="AC37">
        <v>10.95</v>
      </c>
      <c r="AD37">
        <v>12.15</v>
      </c>
      <c r="AE37">
        <v>12.07</v>
      </c>
      <c r="AF37">
        <v>14.37</v>
      </c>
      <c r="AG37">
        <v>19.03</v>
      </c>
      <c r="AH37">
        <v>20.14</v>
      </c>
      <c r="AI37">
        <v>21.21</v>
      </c>
      <c r="AJ37">
        <v>20.88</v>
      </c>
      <c r="AK37">
        <v>16.72</v>
      </c>
      <c r="AL37">
        <v>8.36</v>
      </c>
      <c r="AM37">
        <v>6.28</v>
      </c>
      <c r="AN37">
        <v>13.1</v>
      </c>
      <c r="AO37">
        <v>15.9</v>
      </c>
      <c r="AP37">
        <v>15.3</v>
      </c>
      <c r="AQ37">
        <v>17.2</v>
      </c>
      <c r="AR37">
        <v>17.3</v>
      </c>
      <c r="AS37">
        <v>19.2</v>
      </c>
      <c r="AT37">
        <v>22.5</v>
      </c>
      <c r="AU37">
        <v>21.6</v>
      </c>
      <c r="AV37">
        <v>21.9</v>
      </c>
      <c r="AW37">
        <v>18.600000000000001</v>
      </c>
      <c r="AX37">
        <v>15.6</v>
      </c>
      <c r="AY37">
        <v>12.4</v>
      </c>
      <c r="AZ37">
        <v>4.3</v>
      </c>
      <c r="BA37">
        <v>5.7</v>
      </c>
      <c r="BB37">
        <v>6.2</v>
      </c>
      <c r="BC37">
        <v>8.6</v>
      </c>
      <c r="BD37">
        <v>9.4</v>
      </c>
      <c r="BE37">
        <v>8.5</v>
      </c>
      <c r="BF37">
        <v>7.9</v>
      </c>
      <c r="BG37">
        <v>6.9</v>
      </c>
      <c r="BH37">
        <v>5.8</v>
      </c>
      <c r="BI37">
        <v>6.4</v>
      </c>
      <c r="BJ37">
        <v>7</v>
      </c>
      <c r="BK37">
        <v>6.9</v>
      </c>
      <c r="BL37" s="2">
        <f>VLOOKUP(A37,Avg3_Sta_Design!$A$1:$D$1291,3,FALSE)</f>
        <v>95.556874020999999</v>
      </c>
      <c r="BM37" s="2">
        <f>VLOOKUP(A37,Avg3_Sta_Design!$A$1:$D$1291,4,FALSE)</f>
        <v>78.663736017999994</v>
      </c>
      <c r="BN37" s="2">
        <f>VLOOKUP(A37,Old_Design_Temps!$A$1:$F$787,5,FALSE)</f>
        <v>95.556874019999995</v>
      </c>
      <c r="BO37" s="2">
        <f>VLOOKUP(A37,Old_Design_Temps!$A$1:$F$787,6,FALSE)</f>
        <v>78.663736020000002</v>
      </c>
      <c r="BP37" s="2">
        <v>95.556874020999999</v>
      </c>
      <c r="BQ37" s="2">
        <v>78.663736017999994</v>
      </c>
      <c r="BR37" s="2">
        <v>30.49</v>
      </c>
    </row>
    <row r="38" spans="1:70" x14ac:dyDescent="0.3">
      <c r="A38">
        <v>408</v>
      </c>
      <c r="B38">
        <v>920</v>
      </c>
      <c r="C38">
        <v>1000000</v>
      </c>
      <c r="D38">
        <v>109</v>
      </c>
      <c r="E38">
        <v>0</v>
      </c>
      <c r="F38" s="1">
        <v>42984</v>
      </c>
      <c r="G38" s="1">
        <v>197510</v>
      </c>
      <c r="H38" s="1">
        <v>37148</v>
      </c>
      <c r="I38" s="1">
        <v>168289</v>
      </c>
      <c r="J38" s="1">
        <v>159771</v>
      </c>
      <c r="K38" s="1">
        <v>323598</v>
      </c>
      <c r="L38" s="1">
        <v>343379</v>
      </c>
      <c r="M38" s="1">
        <v>584188</v>
      </c>
      <c r="N38" s="1">
        <v>453572</v>
      </c>
      <c r="O38" s="1">
        <v>79566</v>
      </c>
      <c r="P38">
        <v>15.47</v>
      </c>
      <c r="Q38">
        <v>16.73</v>
      </c>
      <c r="R38">
        <v>19.37</v>
      </c>
      <c r="S38">
        <v>18</v>
      </c>
      <c r="T38">
        <v>17.46</v>
      </c>
      <c r="U38">
        <v>22.17</v>
      </c>
      <c r="V38">
        <v>23.35</v>
      </c>
      <c r="W38">
        <v>25.45</v>
      </c>
      <c r="X38">
        <v>25.94</v>
      </c>
      <c r="Y38">
        <v>23.24</v>
      </c>
      <c r="Z38">
        <v>15.65</v>
      </c>
      <c r="AA38">
        <v>12.73</v>
      </c>
      <c r="AB38">
        <v>9.77</v>
      </c>
      <c r="AC38">
        <v>11.54</v>
      </c>
      <c r="AD38">
        <v>12.49</v>
      </c>
      <c r="AE38">
        <v>11.71</v>
      </c>
      <c r="AF38">
        <v>13.09</v>
      </c>
      <c r="AG38">
        <v>16.72</v>
      </c>
      <c r="AH38">
        <v>18.12</v>
      </c>
      <c r="AI38">
        <v>18.899999999999999</v>
      </c>
      <c r="AJ38">
        <v>19.010000000000002</v>
      </c>
      <c r="AK38">
        <v>17.190000000000001</v>
      </c>
      <c r="AL38">
        <v>8.5</v>
      </c>
      <c r="AM38">
        <v>6.91</v>
      </c>
      <c r="AN38">
        <v>15.5</v>
      </c>
      <c r="AO38">
        <v>16.100000000000001</v>
      </c>
      <c r="AP38">
        <v>16.899999999999999</v>
      </c>
      <c r="AQ38">
        <v>17</v>
      </c>
      <c r="AR38">
        <v>16.5</v>
      </c>
      <c r="AS38">
        <v>18.399999999999999</v>
      </c>
      <c r="AT38">
        <v>19.3</v>
      </c>
      <c r="AU38">
        <v>20.8</v>
      </c>
      <c r="AV38">
        <v>21.2</v>
      </c>
      <c r="AW38">
        <v>20.5</v>
      </c>
      <c r="AX38">
        <v>16.7</v>
      </c>
      <c r="AY38">
        <v>15.1</v>
      </c>
      <c r="AZ38">
        <v>3.6</v>
      </c>
      <c r="BA38">
        <v>3.6</v>
      </c>
      <c r="BB38">
        <v>4.7</v>
      </c>
      <c r="BC38">
        <v>5.4</v>
      </c>
      <c r="BD38">
        <v>5.5</v>
      </c>
      <c r="BE38">
        <v>5.5</v>
      </c>
      <c r="BF38">
        <v>5.5</v>
      </c>
      <c r="BG38">
        <v>5</v>
      </c>
      <c r="BH38">
        <v>4.3</v>
      </c>
      <c r="BI38">
        <v>4.5</v>
      </c>
      <c r="BJ38">
        <v>4.8</v>
      </c>
      <c r="BK38">
        <v>5.2</v>
      </c>
      <c r="BL38" s="2">
        <f>VLOOKUP(A38,Avg3_Sta_Design!$A$1:$D$1291,3,FALSE)</f>
        <v>80.611449289999996</v>
      </c>
      <c r="BM38" s="2">
        <f>VLOOKUP(A38,Avg3_Sta_Design!$A$1:$D$1291,4,FALSE)</f>
        <v>70.381324112000001</v>
      </c>
      <c r="BN38" s="2">
        <f>VLOOKUP(A38,Old_Design_Temps!$A$1:$F$787,5,FALSE)</f>
        <v>80.611449289999996</v>
      </c>
      <c r="BO38" s="2">
        <f>VLOOKUP(A38,Old_Design_Temps!$A$1:$F$787,6,FALSE)</f>
        <v>70.381324109999994</v>
      </c>
      <c r="BP38" s="2">
        <v>80.611449289999996</v>
      </c>
      <c r="BQ38" s="2">
        <v>70.381324112000001</v>
      </c>
      <c r="BR38" s="2">
        <v>30.49</v>
      </c>
    </row>
    <row r="39" spans="1:70" x14ac:dyDescent="0.3">
      <c r="A39">
        <v>420</v>
      </c>
      <c r="B39">
        <v>750</v>
      </c>
      <c r="C39">
        <v>1000000</v>
      </c>
      <c r="D39" s="1">
        <v>22046</v>
      </c>
      <c r="E39">
        <v>0</v>
      </c>
      <c r="F39">
        <v>0</v>
      </c>
      <c r="G39" s="1">
        <v>2253</v>
      </c>
      <c r="H39" s="1">
        <v>27331</v>
      </c>
      <c r="I39">
        <v>0</v>
      </c>
      <c r="J39">
        <v>0</v>
      </c>
      <c r="K39">
        <v>0</v>
      </c>
      <c r="L39" s="1">
        <v>30614</v>
      </c>
      <c r="M39" s="1">
        <v>34601</v>
      </c>
      <c r="N39">
        <v>0</v>
      </c>
      <c r="O39" s="1">
        <v>24230</v>
      </c>
      <c r="P39">
        <v>16.11</v>
      </c>
      <c r="Q39">
        <v>17.12</v>
      </c>
      <c r="R39">
        <v>19.57</v>
      </c>
      <c r="S39">
        <v>18.2</v>
      </c>
      <c r="T39">
        <v>17.510000000000002</v>
      </c>
      <c r="U39">
        <v>21.3</v>
      </c>
      <c r="V39">
        <v>22.78</v>
      </c>
      <c r="W39">
        <v>24.78</v>
      </c>
      <c r="X39">
        <v>25.48</v>
      </c>
      <c r="Y39">
        <v>23.49</v>
      </c>
      <c r="Z39">
        <v>16.86</v>
      </c>
      <c r="AA39">
        <v>13.36</v>
      </c>
      <c r="AB39">
        <v>10.42</v>
      </c>
      <c r="AC39">
        <v>12.11</v>
      </c>
      <c r="AD39">
        <v>13.03</v>
      </c>
      <c r="AE39">
        <v>12.26</v>
      </c>
      <c r="AF39">
        <v>13.35</v>
      </c>
      <c r="AG39">
        <v>16.68</v>
      </c>
      <c r="AH39">
        <v>18.170000000000002</v>
      </c>
      <c r="AI39">
        <v>19.04</v>
      </c>
      <c r="AJ39">
        <v>19.350000000000001</v>
      </c>
      <c r="AK39">
        <v>17.649999999999999</v>
      </c>
      <c r="AL39">
        <v>9.41</v>
      </c>
      <c r="AM39">
        <v>7.63</v>
      </c>
      <c r="AN39">
        <v>15.5</v>
      </c>
      <c r="AO39">
        <v>16</v>
      </c>
      <c r="AP39">
        <v>16.8</v>
      </c>
      <c r="AQ39">
        <v>17</v>
      </c>
      <c r="AR39">
        <v>16.899999999999999</v>
      </c>
      <c r="AS39">
        <v>18.600000000000001</v>
      </c>
      <c r="AT39">
        <v>19.399999999999999</v>
      </c>
      <c r="AU39">
        <v>20.5</v>
      </c>
      <c r="AV39">
        <v>20.8</v>
      </c>
      <c r="AW39">
        <v>19.899999999999999</v>
      </c>
      <c r="AX39">
        <v>16.8</v>
      </c>
      <c r="AY39">
        <v>15</v>
      </c>
      <c r="AZ39">
        <v>1.9</v>
      </c>
      <c r="BA39">
        <v>2.6</v>
      </c>
      <c r="BB39">
        <v>3.2</v>
      </c>
      <c r="BC39">
        <v>4</v>
      </c>
      <c r="BD39">
        <v>4.2</v>
      </c>
      <c r="BE39">
        <v>4.0999999999999996</v>
      </c>
      <c r="BF39">
        <v>4.0999999999999996</v>
      </c>
      <c r="BG39">
        <v>3.8</v>
      </c>
      <c r="BH39">
        <v>3.3</v>
      </c>
      <c r="BI39">
        <v>3.2</v>
      </c>
      <c r="BJ39">
        <v>2.9</v>
      </c>
      <c r="BK39">
        <v>3.1</v>
      </c>
      <c r="BL39" s="2">
        <f>VLOOKUP(A39,Avg3_Sta_Design!$A$1:$D$1291,3,FALSE)</f>
        <v>81.022017257000002</v>
      </c>
      <c r="BM39" s="2">
        <f>VLOOKUP(A39,Avg3_Sta_Design!$A$1:$D$1291,4,FALSE)</f>
        <v>70.532641647000005</v>
      </c>
      <c r="BN39" s="2">
        <f>VLOOKUP(A39,Old_Design_Temps!$A$1:$F$787,5,FALSE)</f>
        <v>81.022017259999998</v>
      </c>
      <c r="BO39" s="2">
        <f>VLOOKUP(A39,Old_Design_Temps!$A$1:$F$787,6,FALSE)</f>
        <v>70.532641650000002</v>
      </c>
      <c r="BP39" s="2">
        <v>81.022017257000002</v>
      </c>
      <c r="BQ39" s="2">
        <v>70.532641647000005</v>
      </c>
      <c r="BR39" s="2">
        <v>30.49</v>
      </c>
    </row>
    <row r="40" spans="1:70" x14ac:dyDescent="0.3">
      <c r="A40">
        <v>469</v>
      </c>
      <c r="B40">
        <v>5140</v>
      </c>
      <c r="C40">
        <v>1000000</v>
      </c>
      <c r="D40" s="1">
        <v>1472972</v>
      </c>
      <c r="E40" s="1">
        <v>1314994</v>
      </c>
      <c r="F40" s="1">
        <v>698290</v>
      </c>
      <c r="G40" s="1">
        <v>1129385</v>
      </c>
      <c r="H40" s="1">
        <v>1046372</v>
      </c>
      <c r="I40" s="1">
        <v>1160547</v>
      </c>
      <c r="J40" s="1">
        <v>1170188</v>
      </c>
      <c r="K40" s="1">
        <v>1809180</v>
      </c>
      <c r="L40" s="1">
        <v>1660579</v>
      </c>
      <c r="M40" s="1">
        <v>1668597</v>
      </c>
      <c r="N40" s="1">
        <v>718078</v>
      </c>
      <c r="O40" s="1">
        <v>1072991</v>
      </c>
      <c r="P40">
        <v>0.95</v>
      </c>
      <c r="Q40">
        <v>0.91</v>
      </c>
      <c r="R40">
        <v>6.92</v>
      </c>
      <c r="S40">
        <v>9.11</v>
      </c>
      <c r="T40">
        <v>11.19</v>
      </c>
      <c r="U40">
        <v>20.51</v>
      </c>
      <c r="V40">
        <v>22.12</v>
      </c>
      <c r="W40">
        <v>22.85</v>
      </c>
      <c r="X40">
        <v>20.34</v>
      </c>
      <c r="Y40">
        <v>13.36</v>
      </c>
      <c r="Z40">
        <v>3.48</v>
      </c>
      <c r="AA40">
        <v>-1.17</v>
      </c>
      <c r="AB40">
        <v>-2.19</v>
      </c>
      <c r="AC40">
        <v>-2.65</v>
      </c>
      <c r="AD40">
        <v>1.7</v>
      </c>
      <c r="AE40">
        <v>4.22</v>
      </c>
      <c r="AF40">
        <v>8.09</v>
      </c>
      <c r="AG40">
        <v>14.6</v>
      </c>
      <c r="AH40">
        <v>14.66</v>
      </c>
      <c r="AI40">
        <v>14.09</v>
      </c>
      <c r="AJ40">
        <v>11.42</v>
      </c>
      <c r="AK40">
        <v>7.64</v>
      </c>
      <c r="AL40">
        <v>-1.02</v>
      </c>
      <c r="AM40">
        <v>-3.72</v>
      </c>
      <c r="AN40">
        <v>2.6</v>
      </c>
      <c r="AO40">
        <v>3.5</v>
      </c>
      <c r="AP40">
        <v>5.6</v>
      </c>
      <c r="AQ40">
        <v>7.2</v>
      </c>
      <c r="AR40">
        <v>7.9</v>
      </c>
      <c r="AS40">
        <v>11.6</v>
      </c>
      <c r="AT40">
        <v>13.3</v>
      </c>
      <c r="AU40">
        <v>15.3</v>
      </c>
      <c r="AV40">
        <v>12.7</v>
      </c>
      <c r="AW40">
        <v>9.6</v>
      </c>
      <c r="AX40">
        <v>5.3</v>
      </c>
      <c r="AY40">
        <v>3.2</v>
      </c>
      <c r="AZ40">
        <v>8.5</v>
      </c>
      <c r="BA40">
        <v>8.4</v>
      </c>
      <c r="BB40">
        <v>9</v>
      </c>
      <c r="BC40">
        <v>9.8000000000000007</v>
      </c>
      <c r="BD40">
        <v>8.4</v>
      </c>
      <c r="BE40">
        <v>8.4</v>
      </c>
      <c r="BF40">
        <v>8.5</v>
      </c>
      <c r="BG40">
        <v>8.8000000000000007</v>
      </c>
      <c r="BH40">
        <v>8.1999999999999993</v>
      </c>
      <c r="BI40">
        <v>7.9</v>
      </c>
      <c r="BJ40">
        <v>9.3000000000000007</v>
      </c>
      <c r="BK40">
        <v>9</v>
      </c>
      <c r="BL40" s="2">
        <f>VLOOKUP(A40,Avg3_Sta_Design!$A$1:$D$1291,3,FALSE)</f>
        <v>79.856263691999999</v>
      </c>
      <c r="BM40" s="2">
        <f>VLOOKUP(A40,Avg3_Sta_Design!$A$1:$D$1291,4,FALSE)</f>
        <v>62.928131845999999</v>
      </c>
      <c r="BN40" s="2">
        <f>VLOOKUP(A40,Old_Design_Temps!$A$1:$F$787,5,FALSE)</f>
        <v>79.856263690000006</v>
      </c>
      <c r="BO40" s="2">
        <f>VLOOKUP(A40,Old_Design_Temps!$A$1:$F$787,6,FALSE)</f>
        <v>62.92813185</v>
      </c>
      <c r="BP40" s="2">
        <v>79.856263691999999</v>
      </c>
      <c r="BQ40" s="2">
        <v>62.928131845999999</v>
      </c>
      <c r="BR40" s="2">
        <v>30.49</v>
      </c>
    </row>
    <row r="41" spans="1:70" x14ac:dyDescent="0.3">
      <c r="A41">
        <v>470</v>
      </c>
      <c r="B41">
        <v>4830</v>
      </c>
      <c r="C41">
        <v>1000000</v>
      </c>
      <c r="D41" s="1">
        <v>1767136</v>
      </c>
      <c r="E41" s="1">
        <v>1796669</v>
      </c>
      <c r="F41" s="1">
        <v>1279113</v>
      </c>
      <c r="G41" s="1">
        <v>2034428</v>
      </c>
      <c r="H41" s="1">
        <v>2014998</v>
      </c>
      <c r="I41" s="1">
        <v>2244634</v>
      </c>
      <c r="J41" s="1">
        <v>2524481</v>
      </c>
      <c r="K41" s="1">
        <v>2471235</v>
      </c>
      <c r="L41" s="1">
        <v>2158077</v>
      </c>
      <c r="M41" s="1">
        <v>2462007</v>
      </c>
      <c r="N41" s="1">
        <v>2596660</v>
      </c>
      <c r="O41" s="1">
        <v>2257597</v>
      </c>
      <c r="P41">
        <v>-1.47</v>
      </c>
      <c r="Q41">
        <v>-0.49</v>
      </c>
      <c r="R41">
        <v>5.16</v>
      </c>
      <c r="S41">
        <v>8.1</v>
      </c>
      <c r="T41">
        <v>10.82</v>
      </c>
      <c r="U41">
        <v>19.170000000000002</v>
      </c>
      <c r="V41">
        <v>20.260000000000002</v>
      </c>
      <c r="W41">
        <v>20.52</v>
      </c>
      <c r="X41">
        <v>17.93</v>
      </c>
      <c r="Y41">
        <v>11.67</v>
      </c>
      <c r="Z41">
        <v>2.11</v>
      </c>
      <c r="AA41">
        <v>-1.97</v>
      </c>
      <c r="AB41">
        <v>-4.2</v>
      </c>
      <c r="AC41">
        <v>-3.85</v>
      </c>
      <c r="AD41">
        <v>0.51</v>
      </c>
      <c r="AE41">
        <v>2.78</v>
      </c>
      <c r="AF41">
        <v>7.13</v>
      </c>
      <c r="AG41">
        <v>13.51</v>
      </c>
      <c r="AH41">
        <v>14.01</v>
      </c>
      <c r="AI41">
        <v>13.29</v>
      </c>
      <c r="AJ41">
        <v>10.34</v>
      </c>
      <c r="AK41">
        <v>6.55</v>
      </c>
      <c r="AL41">
        <v>-2.36</v>
      </c>
      <c r="AM41">
        <v>-4.9800000000000004</v>
      </c>
      <c r="AN41">
        <v>3.2</v>
      </c>
      <c r="AO41">
        <v>4.8</v>
      </c>
      <c r="AP41">
        <v>7.2</v>
      </c>
      <c r="AQ41">
        <v>9.8000000000000007</v>
      </c>
      <c r="AR41">
        <v>11.6</v>
      </c>
      <c r="AS41">
        <v>17.3</v>
      </c>
      <c r="AT41">
        <v>20</v>
      </c>
      <c r="AU41">
        <v>20.7</v>
      </c>
      <c r="AV41">
        <v>20</v>
      </c>
      <c r="AW41">
        <v>16.8</v>
      </c>
      <c r="AX41">
        <v>8.5</v>
      </c>
      <c r="AY41">
        <v>4.3</v>
      </c>
      <c r="AZ41">
        <v>7.1</v>
      </c>
      <c r="BA41">
        <v>8</v>
      </c>
      <c r="BB41">
        <v>7.7</v>
      </c>
      <c r="BC41">
        <v>10.1</v>
      </c>
      <c r="BD41">
        <v>9.1</v>
      </c>
      <c r="BE41">
        <v>7.7</v>
      </c>
      <c r="BF41">
        <v>8.1</v>
      </c>
      <c r="BG41">
        <v>8</v>
      </c>
      <c r="BH41">
        <v>7.5</v>
      </c>
      <c r="BI41">
        <v>7.1</v>
      </c>
      <c r="BJ41">
        <v>8.6999999999999993</v>
      </c>
      <c r="BK41">
        <v>7.9</v>
      </c>
      <c r="BL41" s="2">
        <f>VLOOKUP(A41,Avg3_Sta_Design!$A$1:$D$1291,3,FALSE)</f>
        <v>83.680059211</v>
      </c>
      <c r="BM41" s="2">
        <f>VLOOKUP(A41,Avg3_Sta_Design!$A$1:$D$1291,4,FALSE)</f>
        <v>66.037197907999996</v>
      </c>
      <c r="BN41" s="2">
        <f>VLOOKUP(A41,Old_Design_Temps!$A$1:$F$787,5,FALSE)</f>
        <v>83.903897554966804</v>
      </c>
      <c r="BO41" s="2">
        <f>VLOOKUP(A41,Old_Design_Temps!$A$1:$F$787,6,FALSE)</f>
        <v>66.653002551828195</v>
      </c>
      <c r="BP41" s="2">
        <v>83.680059211</v>
      </c>
      <c r="BQ41" s="2">
        <v>66.037197907999996</v>
      </c>
      <c r="BR41" s="2">
        <v>30.49</v>
      </c>
    </row>
    <row r="42" spans="1:70" x14ac:dyDescent="0.3">
      <c r="A42">
        <v>492</v>
      </c>
      <c r="B42">
        <v>5960</v>
      </c>
      <c r="C42">
        <v>1000000</v>
      </c>
      <c r="D42" s="1">
        <v>850682</v>
      </c>
      <c r="E42" s="1">
        <v>789581</v>
      </c>
      <c r="F42" s="1">
        <v>603535</v>
      </c>
      <c r="G42" s="1">
        <v>335955</v>
      </c>
      <c r="H42" s="1">
        <v>963458</v>
      </c>
      <c r="I42" s="1">
        <v>945155</v>
      </c>
      <c r="J42" s="1">
        <v>933509</v>
      </c>
      <c r="K42" s="1">
        <v>869696</v>
      </c>
      <c r="L42" s="1">
        <v>693774</v>
      </c>
      <c r="M42" s="1">
        <v>778126</v>
      </c>
      <c r="N42" s="1">
        <v>522105</v>
      </c>
      <c r="O42" s="1">
        <v>498374</v>
      </c>
      <c r="P42">
        <v>0.31</v>
      </c>
      <c r="Q42">
        <v>0.63</v>
      </c>
      <c r="R42">
        <v>6.04</v>
      </c>
      <c r="S42">
        <v>9</v>
      </c>
      <c r="T42">
        <v>11.16</v>
      </c>
      <c r="U42">
        <v>20.14</v>
      </c>
      <c r="V42">
        <v>21.26</v>
      </c>
      <c r="W42">
        <v>21.8</v>
      </c>
      <c r="X42">
        <v>19.489999999999998</v>
      </c>
      <c r="Y42">
        <v>12.82</v>
      </c>
      <c r="Z42">
        <v>3.6</v>
      </c>
      <c r="AA42">
        <v>-0.16</v>
      </c>
      <c r="AB42">
        <v>-2.5299999999999998</v>
      </c>
      <c r="AC42">
        <v>-3.02</v>
      </c>
      <c r="AD42">
        <v>0.98</v>
      </c>
      <c r="AE42">
        <v>3.51</v>
      </c>
      <c r="AF42">
        <v>7.76</v>
      </c>
      <c r="AG42">
        <v>14.31</v>
      </c>
      <c r="AH42">
        <v>14.52</v>
      </c>
      <c r="AI42">
        <v>13.9</v>
      </c>
      <c r="AJ42">
        <v>11.13</v>
      </c>
      <c r="AK42">
        <v>7.35</v>
      </c>
      <c r="AL42">
        <v>-1.45</v>
      </c>
      <c r="AM42">
        <v>-3.61</v>
      </c>
      <c r="AN42">
        <v>3.2</v>
      </c>
      <c r="AO42">
        <v>4.8</v>
      </c>
      <c r="AP42">
        <v>7.5</v>
      </c>
      <c r="AQ42">
        <v>10</v>
      </c>
      <c r="AR42">
        <v>10.4</v>
      </c>
      <c r="AS42">
        <v>16.100000000000001</v>
      </c>
      <c r="AT42">
        <v>17.7</v>
      </c>
      <c r="AU42">
        <v>18.8</v>
      </c>
      <c r="AV42">
        <v>17.5</v>
      </c>
      <c r="AW42">
        <v>13.6</v>
      </c>
      <c r="AX42">
        <v>7</v>
      </c>
      <c r="AY42">
        <v>3.2</v>
      </c>
      <c r="AZ42">
        <v>8</v>
      </c>
      <c r="BA42">
        <v>8.5</v>
      </c>
      <c r="BB42">
        <v>8.9</v>
      </c>
      <c r="BC42">
        <v>10.7</v>
      </c>
      <c r="BD42">
        <v>9.1</v>
      </c>
      <c r="BE42">
        <v>8.4</v>
      </c>
      <c r="BF42">
        <v>8.3000000000000007</v>
      </c>
      <c r="BG42">
        <v>8.3000000000000007</v>
      </c>
      <c r="BH42">
        <v>8.1</v>
      </c>
      <c r="BI42">
        <v>7.8</v>
      </c>
      <c r="BJ42">
        <v>9.3000000000000007</v>
      </c>
      <c r="BK42">
        <v>8.9</v>
      </c>
      <c r="BL42" s="2">
        <f>VLOOKUP(A42,Avg3_Sta_Design!$A$1:$D$1291,3,FALSE)</f>
        <v>79.594231027000006</v>
      </c>
      <c r="BM42" s="2">
        <f>VLOOKUP(A42,Avg3_Sta_Design!$A$1:$D$1291,4,FALSE)</f>
        <v>63.093463700999997</v>
      </c>
      <c r="BN42" s="2">
        <f>VLOOKUP(A42,Old_Design_Temps!$A$1:$F$787,5,FALSE)</f>
        <v>79.594231030000003</v>
      </c>
      <c r="BO42" s="2">
        <f>VLOOKUP(A42,Old_Design_Temps!$A$1:$F$787,6,FALSE)</f>
        <v>63.093463700000001</v>
      </c>
      <c r="BP42" s="2">
        <v>79.594231027000006</v>
      </c>
      <c r="BQ42" s="2">
        <v>63.093463700999997</v>
      </c>
      <c r="BR42" s="2">
        <v>30.49</v>
      </c>
    </row>
    <row r="43" spans="1:70" x14ac:dyDescent="0.3">
      <c r="A43">
        <v>493</v>
      </c>
      <c r="B43">
        <v>6175</v>
      </c>
      <c r="C43">
        <v>1000000</v>
      </c>
      <c r="D43" s="1">
        <v>2366</v>
      </c>
      <c r="E43" s="1">
        <v>5975</v>
      </c>
      <c r="F43">
        <v>0</v>
      </c>
      <c r="G43">
        <v>0</v>
      </c>
      <c r="H43" s="1">
        <v>4630</v>
      </c>
      <c r="I43">
        <v>0</v>
      </c>
      <c r="J43">
        <v>0</v>
      </c>
      <c r="K43" s="1">
        <v>4252</v>
      </c>
      <c r="L43">
        <v>0</v>
      </c>
      <c r="M43">
        <v>0</v>
      </c>
      <c r="N43">
        <v>0</v>
      </c>
      <c r="O43" s="1">
        <v>8221</v>
      </c>
      <c r="P43">
        <v>0.3</v>
      </c>
      <c r="Q43">
        <v>0.6</v>
      </c>
      <c r="R43">
        <v>6.03</v>
      </c>
      <c r="S43">
        <v>8.98</v>
      </c>
      <c r="T43">
        <v>11.14</v>
      </c>
      <c r="U43">
        <v>20.12</v>
      </c>
      <c r="V43">
        <v>21.26</v>
      </c>
      <c r="W43">
        <v>21.79</v>
      </c>
      <c r="X43">
        <v>19.48</v>
      </c>
      <c r="Y43">
        <v>12.8</v>
      </c>
      <c r="Z43">
        <v>3.56</v>
      </c>
      <c r="AA43">
        <v>-0.22</v>
      </c>
      <c r="AB43">
        <v>-2.5499999999999998</v>
      </c>
      <c r="AC43">
        <v>-3.04</v>
      </c>
      <c r="AD43">
        <v>0.98</v>
      </c>
      <c r="AE43">
        <v>3.52</v>
      </c>
      <c r="AF43">
        <v>7.76</v>
      </c>
      <c r="AG43">
        <v>14.33</v>
      </c>
      <c r="AH43">
        <v>14.53</v>
      </c>
      <c r="AI43">
        <v>13.91</v>
      </c>
      <c r="AJ43">
        <v>11.13</v>
      </c>
      <c r="AK43">
        <v>7.34</v>
      </c>
      <c r="AL43">
        <v>-1.46</v>
      </c>
      <c r="AM43">
        <v>-3.63</v>
      </c>
      <c r="AN43">
        <v>3.1</v>
      </c>
      <c r="AO43">
        <v>4.7</v>
      </c>
      <c r="AP43">
        <v>7.4</v>
      </c>
      <c r="AQ43">
        <v>9.9</v>
      </c>
      <c r="AR43">
        <v>10.3</v>
      </c>
      <c r="AS43">
        <v>16</v>
      </c>
      <c r="AT43">
        <v>17.600000000000001</v>
      </c>
      <c r="AU43">
        <v>18.7</v>
      </c>
      <c r="AV43">
        <v>17.3</v>
      </c>
      <c r="AW43">
        <v>13.4</v>
      </c>
      <c r="AX43">
        <v>6.9</v>
      </c>
      <c r="AY43">
        <v>3.2</v>
      </c>
      <c r="AZ43">
        <v>8</v>
      </c>
      <c r="BA43">
        <v>8.4</v>
      </c>
      <c r="BB43">
        <v>8.8000000000000007</v>
      </c>
      <c r="BC43">
        <v>10.7</v>
      </c>
      <c r="BD43">
        <v>9</v>
      </c>
      <c r="BE43">
        <v>8.4</v>
      </c>
      <c r="BF43">
        <v>8.1999999999999993</v>
      </c>
      <c r="BG43">
        <v>8.3000000000000007</v>
      </c>
      <c r="BH43">
        <v>8.1</v>
      </c>
      <c r="BI43">
        <v>7.8</v>
      </c>
      <c r="BJ43">
        <v>9.1999999999999993</v>
      </c>
      <c r="BK43">
        <v>8.9</v>
      </c>
      <c r="BL43" s="2">
        <f>VLOOKUP(A43,Avg3_Sta_Design!$A$1:$D$1291,3,FALSE)</f>
        <v>79.548722474000002</v>
      </c>
      <c r="BM43" s="2">
        <f>VLOOKUP(A43,Avg3_Sta_Design!$A$1:$D$1291,4,FALSE)</f>
        <v>63.065058817999997</v>
      </c>
      <c r="BN43" s="2">
        <f>VLOOKUP(A43,Old_Design_Temps!$A$1:$F$787,5,FALSE)</f>
        <v>79.548722470000001</v>
      </c>
      <c r="BO43" s="2">
        <f>VLOOKUP(A43,Old_Design_Temps!$A$1:$F$787,6,FALSE)</f>
        <v>63.065058819999997</v>
      </c>
      <c r="BP43" s="2">
        <v>79.548722474000002</v>
      </c>
      <c r="BQ43" s="2">
        <v>63.065058817999997</v>
      </c>
      <c r="BR43" s="2">
        <v>30.49</v>
      </c>
    </row>
    <row r="44" spans="1:70" x14ac:dyDescent="0.3">
      <c r="A44">
        <v>525</v>
      </c>
      <c r="B44">
        <v>6520</v>
      </c>
      <c r="C44">
        <v>1000000</v>
      </c>
      <c r="D44" s="1">
        <v>1757024</v>
      </c>
      <c r="E44" s="1">
        <v>1425741</v>
      </c>
      <c r="F44" s="1">
        <v>1358508</v>
      </c>
      <c r="G44" s="1">
        <v>921986</v>
      </c>
      <c r="H44" s="1">
        <v>1280380</v>
      </c>
      <c r="I44" s="1">
        <v>1306030</v>
      </c>
      <c r="J44" s="1">
        <v>1303338</v>
      </c>
      <c r="K44" s="1">
        <v>1592867</v>
      </c>
      <c r="L44" s="1">
        <v>1444361</v>
      </c>
      <c r="M44" s="1">
        <v>1681158</v>
      </c>
      <c r="N44" s="1">
        <v>1612569</v>
      </c>
      <c r="O44" s="1">
        <v>1344938</v>
      </c>
      <c r="P44">
        <v>-4.8099999999999996</v>
      </c>
      <c r="Q44">
        <v>0.02</v>
      </c>
      <c r="R44">
        <v>4.29</v>
      </c>
      <c r="S44">
        <v>6.14</v>
      </c>
      <c r="T44">
        <v>9.98</v>
      </c>
      <c r="U44">
        <v>17.96</v>
      </c>
      <c r="V44">
        <v>18.55</v>
      </c>
      <c r="W44">
        <v>18.93</v>
      </c>
      <c r="X44">
        <v>15.26</v>
      </c>
      <c r="Y44">
        <v>10.1</v>
      </c>
      <c r="Z44">
        <v>-0.21</v>
      </c>
      <c r="AA44">
        <v>-9.18</v>
      </c>
      <c r="AB44">
        <v>-6.85</v>
      </c>
      <c r="AC44">
        <v>-2.85</v>
      </c>
      <c r="AD44">
        <v>-0.06</v>
      </c>
      <c r="AE44">
        <v>1.69</v>
      </c>
      <c r="AF44">
        <v>6.37</v>
      </c>
      <c r="AG44">
        <v>10.92</v>
      </c>
      <c r="AH44">
        <v>12.01</v>
      </c>
      <c r="AI44">
        <v>11.46</v>
      </c>
      <c r="AJ44">
        <v>8.32</v>
      </c>
      <c r="AK44">
        <v>5.0199999999999996</v>
      </c>
      <c r="AL44">
        <v>-3.34</v>
      </c>
      <c r="AM44">
        <v>-9.32</v>
      </c>
      <c r="AN44">
        <v>1.1000000000000001</v>
      </c>
      <c r="AO44">
        <v>2.1</v>
      </c>
      <c r="AP44">
        <v>4.0999999999999996</v>
      </c>
      <c r="AQ44">
        <v>6.1</v>
      </c>
      <c r="AR44">
        <v>8.8000000000000007</v>
      </c>
      <c r="AS44">
        <v>14</v>
      </c>
      <c r="AT44">
        <v>15.6</v>
      </c>
      <c r="AU44">
        <v>15.8</v>
      </c>
      <c r="AV44">
        <v>12.6</v>
      </c>
      <c r="AW44">
        <v>9</v>
      </c>
      <c r="AX44">
        <v>2.2999999999999998</v>
      </c>
      <c r="AY44">
        <v>0.4</v>
      </c>
      <c r="AZ44">
        <v>2.1</v>
      </c>
      <c r="BA44">
        <v>4.0999999999999996</v>
      </c>
      <c r="BB44">
        <v>4.9000000000000004</v>
      </c>
      <c r="BC44">
        <v>7</v>
      </c>
      <c r="BD44">
        <v>6.2</v>
      </c>
      <c r="BE44">
        <v>5.5</v>
      </c>
      <c r="BF44">
        <v>5.9</v>
      </c>
      <c r="BG44">
        <v>5.5</v>
      </c>
      <c r="BH44">
        <v>5.0999999999999996</v>
      </c>
      <c r="BI44">
        <v>4</v>
      </c>
      <c r="BJ44">
        <v>5.6</v>
      </c>
      <c r="BK44">
        <v>3.8</v>
      </c>
      <c r="BL44" s="2">
        <f>VLOOKUP(A44,Avg3_Sta_Design!$A$1:$D$1291,3,FALSE)</f>
        <v>77.710347521000003</v>
      </c>
      <c r="BM44" s="2">
        <f>VLOOKUP(A44,Avg3_Sta_Design!$A$1:$D$1291,4,FALSE)</f>
        <v>60.670674751</v>
      </c>
      <c r="BN44" s="2">
        <f>VLOOKUP(A44,Old_Design_Temps!$A$1:$F$787,5,FALSE)</f>
        <v>77.710347519999999</v>
      </c>
      <c r="BO44" s="2">
        <f>VLOOKUP(A44,Old_Design_Temps!$A$1:$F$787,6,FALSE)</f>
        <v>60.670674750000003</v>
      </c>
      <c r="BP44" s="2">
        <v>77.710347521000003</v>
      </c>
      <c r="BQ44" s="2">
        <v>60.670674751</v>
      </c>
      <c r="BR44" s="2">
        <v>30.49</v>
      </c>
    </row>
    <row r="45" spans="1:70" x14ac:dyDescent="0.3">
      <c r="A45">
        <v>527</v>
      </c>
      <c r="B45">
        <v>5580</v>
      </c>
      <c r="C45">
        <v>1000000</v>
      </c>
      <c r="D45" s="1">
        <v>333835</v>
      </c>
      <c r="E45" s="1">
        <v>95789</v>
      </c>
      <c r="F45" s="1">
        <v>396767</v>
      </c>
      <c r="G45" s="1">
        <v>392059</v>
      </c>
      <c r="H45" s="1">
        <v>142475</v>
      </c>
      <c r="I45" s="1">
        <v>274384</v>
      </c>
      <c r="J45" s="1">
        <v>405074</v>
      </c>
      <c r="K45" s="1">
        <v>403675</v>
      </c>
      <c r="L45" s="1">
        <v>214319</v>
      </c>
      <c r="M45">
        <v>0</v>
      </c>
      <c r="N45" s="1">
        <v>7997</v>
      </c>
      <c r="O45" s="1">
        <v>370615</v>
      </c>
      <c r="P45">
        <v>-0.86</v>
      </c>
      <c r="Q45">
        <v>2.57</v>
      </c>
      <c r="R45">
        <v>7.42</v>
      </c>
      <c r="S45">
        <v>8.92</v>
      </c>
      <c r="T45">
        <v>12.31</v>
      </c>
      <c r="U45">
        <v>20.54</v>
      </c>
      <c r="V45">
        <v>21.19</v>
      </c>
      <c r="W45">
        <v>21.5</v>
      </c>
      <c r="X45">
        <v>18.23</v>
      </c>
      <c r="Y45">
        <v>12.2</v>
      </c>
      <c r="Z45">
        <v>2.64</v>
      </c>
      <c r="AA45">
        <v>-4.0199999999999996</v>
      </c>
      <c r="AB45">
        <v>-3.08</v>
      </c>
      <c r="AC45">
        <v>-1.23</v>
      </c>
      <c r="AD45">
        <v>2.1</v>
      </c>
      <c r="AE45">
        <v>2.83</v>
      </c>
      <c r="AF45">
        <v>7.32</v>
      </c>
      <c r="AG45">
        <v>12.07</v>
      </c>
      <c r="AH45">
        <v>13.82</v>
      </c>
      <c r="AI45">
        <v>13.37</v>
      </c>
      <c r="AJ45">
        <v>10.52</v>
      </c>
      <c r="AK45">
        <v>7.29</v>
      </c>
      <c r="AL45">
        <v>-0.99</v>
      </c>
      <c r="AM45">
        <v>-5.53</v>
      </c>
      <c r="AN45">
        <v>2</v>
      </c>
      <c r="AO45">
        <v>5.0999999999999996</v>
      </c>
      <c r="AP45">
        <v>9.4</v>
      </c>
      <c r="AQ45">
        <v>11.4</v>
      </c>
      <c r="AR45">
        <v>13.7</v>
      </c>
      <c r="AS45">
        <v>17.8</v>
      </c>
      <c r="AT45">
        <v>19.600000000000001</v>
      </c>
      <c r="AU45">
        <v>20</v>
      </c>
      <c r="AV45">
        <v>17.100000000000001</v>
      </c>
      <c r="AW45">
        <v>12.7</v>
      </c>
      <c r="AX45">
        <v>5.4</v>
      </c>
      <c r="AY45">
        <v>1.3</v>
      </c>
      <c r="AZ45">
        <v>4.5</v>
      </c>
      <c r="BA45">
        <v>6.1</v>
      </c>
      <c r="BB45">
        <v>7</v>
      </c>
      <c r="BC45">
        <v>8.6999999999999993</v>
      </c>
      <c r="BD45">
        <v>7.5</v>
      </c>
      <c r="BE45">
        <v>7.7</v>
      </c>
      <c r="BF45">
        <v>7.4</v>
      </c>
      <c r="BG45">
        <v>7.1</v>
      </c>
      <c r="BH45">
        <v>7.2</v>
      </c>
      <c r="BI45">
        <v>6.4</v>
      </c>
      <c r="BJ45">
        <v>6.6</v>
      </c>
      <c r="BK45">
        <v>5.6</v>
      </c>
      <c r="BL45" s="2">
        <f>VLOOKUP(A45,Avg3_Sta_Design!$A$1:$D$1291,3,FALSE)</f>
        <v>82.351725099999996</v>
      </c>
      <c r="BM45" s="2">
        <f>VLOOKUP(A45,Avg3_Sta_Design!$A$1:$D$1291,4,FALSE)</f>
        <v>64</v>
      </c>
      <c r="BN45" s="2">
        <f>VLOOKUP(A45,Old_Design_Temps!$A$1:$F$787,5,FALSE)</f>
        <v>82.351725099999996</v>
      </c>
      <c r="BO45" s="2">
        <f>VLOOKUP(A45,Old_Design_Temps!$A$1:$F$787,6,FALSE)</f>
        <v>64</v>
      </c>
      <c r="BP45" s="2">
        <v>82.351725099999996</v>
      </c>
      <c r="BQ45" s="2">
        <v>64</v>
      </c>
      <c r="BR45" s="2">
        <v>30.49</v>
      </c>
    </row>
    <row r="46" spans="1:70" x14ac:dyDescent="0.3">
      <c r="A46">
        <v>533</v>
      </c>
      <c r="B46">
        <v>197</v>
      </c>
      <c r="C46">
        <v>1000000</v>
      </c>
      <c r="D46" s="1">
        <v>918966</v>
      </c>
      <c r="E46" s="1">
        <v>829050</v>
      </c>
      <c r="F46" s="1">
        <v>617779</v>
      </c>
      <c r="G46" s="1">
        <v>833420</v>
      </c>
      <c r="H46" s="1">
        <v>915643</v>
      </c>
      <c r="I46" s="1">
        <v>917411</v>
      </c>
      <c r="J46" s="1">
        <v>944528</v>
      </c>
      <c r="K46" s="1">
        <v>894145</v>
      </c>
      <c r="L46" s="1">
        <v>888867</v>
      </c>
      <c r="M46" s="1">
        <v>878327</v>
      </c>
      <c r="N46" s="1">
        <v>825890</v>
      </c>
      <c r="O46" s="1">
        <v>549339</v>
      </c>
      <c r="P46">
        <v>10.09</v>
      </c>
      <c r="Q46">
        <v>8.2100000000000009</v>
      </c>
      <c r="R46">
        <v>17.04</v>
      </c>
      <c r="S46">
        <v>21.2</v>
      </c>
      <c r="T46">
        <v>23.89</v>
      </c>
      <c r="U46">
        <v>27.36</v>
      </c>
      <c r="V46">
        <v>28.93</v>
      </c>
      <c r="W46">
        <v>27.98</v>
      </c>
      <c r="X46">
        <v>25.35</v>
      </c>
      <c r="Y46">
        <v>20.28</v>
      </c>
      <c r="Z46">
        <v>17.48</v>
      </c>
      <c r="AA46">
        <v>15.99</v>
      </c>
      <c r="AB46">
        <v>6.82</v>
      </c>
      <c r="AC46">
        <v>5.34</v>
      </c>
      <c r="AD46">
        <v>14.33</v>
      </c>
      <c r="AE46">
        <v>18.21</v>
      </c>
      <c r="AF46">
        <v>19.75</v>
      </c>
      <c r="AG46">
        <v>23.17</v>
      </c>
      <c r="AH46">
        <v>24.58</v>
      </c>
      <c r="AI46">
        <v>23.53</v>
      </c>
      <c r="AJ46">
        <v>21.3</v>
      </c>
      <c r="AK46">
        <v>16.690000000000001</v>
      </c>
      <c r="AL46">
        <v>14.52</v>
      </c>
      <c r="AM46">
        <v>13.67</v>
      </c>
      <c r="AN46">
        <v>11.4</v>
      </c>
      <c r="AO46">
        <v>11</v>
      </c>
      <c r="AP46">
        <v>15.4</v>
      </c>
      <c r="AQ46">
        <v>20.3</v>
      </c>
      <c r="AR46">
        <v>23.3</v>
      </c>
      <c r="AS46">
        <v>26.5</v>
      </c>
      <c r="AT46">
        <v>29</v>
      </c>
      <c r="AU46">
        <v>29</v>
      </c>
      <c r="AV46">
        <v>26.9</v>
      </c>
      <c r="AW46">
        <v>21.9</v>
      </c>
      <c r="AX46">
        <v>18</v>
      </c>
      <c r="AY46">
        <v>15.8</v>
      </c>
      <c r="AZ46">
        <v>5.2</v>
      </c>
      <c r="BA46">
        <v>6.5</v>
      </c>
      <c r="BB46">
        <v>5.4</v>
      </c>
      <c r="BC46">
        <v>4.8</v>
      </c>
      <c r="BD46">
        <v>3.8</v>
      </c>
      <c r="BE46">
        <v>3.7</v>
      </c>
      <c r="BF46">
        <v>3.6</v>
      </c>
      <c r="BG46">
        <v>3.8</v>
      </c>
      <c r="BH46">
        <v>4</v>
      </c>
      <c r="BI46">
        <v>4.9000000000000004</v>
      </c>
      <c r="BJ46">
        <v>4.8</v>
      </c>
      <c r="BK46">
        <v>5.0999999999999996</v>
      </c>
      <c r="BL46" s="2">
        <f>VLOOKUP(A46,Avg3_Sta_Design!$A$1:$D$1291,3,FALSE)</f>
        <v>88</v>
      </c>
      <c r="BM46" s="2">
        <f>VLOOKUP(A46,Avg3_Sta_Design!$A$1:$D$1291,4,FALSE)</f>
        <v>79</v>
      </c>
      <c r="BN46" s="2">
        <f>VLOOKUP(A46,Old_Design_Temps!$A$1:$F$787,5,FALSE)</f>
        <v>88</v>
      </c>
      <c r="BO46" s="2">
        <f>VLOOKUP(A46,Old_Design_Temps!$A$1:$F$787,6,FALSE)</f>
        <v>79</v>
      </c>
      <c r="BP46" s="2">
        <v>88</v>
      </c>
      <c r="BQ46" s="2">
        <v>79</v>
      </c>
      <c r="BR46" s="2">
        <v>30.49</v>
      </c>
    </row>
    <row r="47" spans="1:70" x14ac:dyDescent="0.3">
      <c r="A47">
        <v>550</v>
      </c>
      <c r="B47">
        <v>1442</v>
      </c>
      <c r="C47">
        <v>1000000</v>
      </c>
      <c r="D47" s="1">
        <v>259220</v>
      </c>
      <c r="E47" s="1">
        <v>151357</v>
      </c>
      <c r="F47" s="1">
        <v>216366</v>
      </c>
      <c r="G47" s="1">
        <v>228027</v>
      </c>
      <c r="H47" s="1">
        <v>159475</v>
      </c>
      <c r="I47" s="1">
        <v>27415</v>
      </c>
      <c r="J47" s="1">
        <v>225533</v>
      </c>
      <c r="K47" s="1">
        <v>238633</v>
      </c>
      <c r="L47" s="1">
        <v>212764</v>
      </c>
      <c r="M47" s="1">
        <v>267356</v>
      </c>
      <c r="N47" s="1">
        <v>238134</v>
      </c>
      <c r="O47" s="1">
        <v>251727</v>
      </c>
      <c r="P47">
        <v>-0.9</v>
      </c>
      <c r="Q47">
        <v>3.79</v>
      </c>
      <c r="R47">
        <v>7</v>
      </c>
      <c r="S47">
        <v>8</v>
      </c>
      <c r="T47">
        <v>15.32</v>
      </c>
      <c r="U47">
        <v>20.63</v>
      </c>
      <c r="V47">
        <v>22.46</v>
      </c>
      <c r="W47">
        <v>21.3</v>
      </c>
      <c r="X47">
        <v>14.09</v>
      </c>
      <c r="Y47">
        <v>12.02</v>
      </c>
      <c r="Z47">
        <v>1.64</v>
      </c>
      <c r="AA47">
        <v>-0.45</v>
      </c>
      <c r="AB47">
        <v>-1.22</v>
      </c>
      <c r="AC47">
        <v>1.7</v>
      </c>
      <c r="AD47">
        <v>4.1500000000000004</v>
      </c>
      <c r="AE47">
        <v>4.26</v>
      </c>
      <c r="AF47">
        <v>9.83</v>
      </c>
      <c r="AG47">
        <v>13.26</v>
      </c>
      <c r="AH47">
        <v>13.69</v>
      </c>
      <c r="AI47">
        <v>12.55</v>
      </c>
      <c r="AJ47">
        <v>8.91</v>
      </c>
      <c r="AK47">
        <v>8.14</v>
      </c>
      <c r="AL47">
        <v>-0.11</v>
      </c>
      <c r="AM47">
        <v>-0.42</v>
      </c>
      <c r="AN47">
        <v>2.9</v>
      </c>
      <c r="AO47">
        <v>3.8</v>
      </c>
      <c r="AP47">
        <v>5.3</v>
      </c>
      <c r="AQ47">
        <v>8.1</v>
      </c>
      <c r="AR47">
        <v>10.9</v>
      </c>
      <c r="AS47">
        <v>16.2</v>
      </c>
      <c r="AT47">
        <v>17.5</v>
      </c>
      <c r="AU47">
        <v>17.600000000000001</v>
      </c>
      <c r="AV47">
        <v>14.4</v>
      </c>
      <c r="AW47">
        <v>11.8</v>
      </c>
      <c r="AX47">
        <v>7.3</v>
      </c>
      <c r="AY47">
        <v>3.9</v>
      </c>
      <c r="AZ47">
        <v>4</v>
      </c>
      <c r="BA47">
        <v>5.2</v>
      </c>
      <c r="BB47">
        <v>6.7</v>
      </c>
      <c r="BC47">
        <v>7.5</v>
      </c>
      <c r="BD47">
        <v>7.2</v>
      </c>
      <c r="BE47">
        <v>7.1</v>
      </c>
      <c r="BF47">
        <v>7.8</v>
      </c>
      <c r="BG47">
        <v>7.5</v>
      </c>
      <c r="BH47">
        <v>7</v>
      </c>
      <c r="BI47">
        <v>6.9</v>
      </c>
      <c r="BJ47">
        <v>7.2</v>
      </c>
      <c r="BK47">
        <v>5.7</v>
      </c>
      <c r="BL47" s="2">
        <f>VLOOKUP(A47,Avg3_Sta_Design!$A$1:$D$1291,3,FALSE)</f>
        <v>83.995714079999999</v>
      </c>
      <c r="BM47" s="2">
        <f>VLOOKUP(A47,Avg3_Sta_Design!$A$1:$D$1291,4,FALSE)</f>
        <v>63.995714079999999</v>
      </c>
      <c r="BN47" s="2">
        <f>VLOOKUP(A47,Old_Design_Temps!$A$1:$F$787,5,FALSE)</f>
        <v>83.995714079999999</v>
      </c>
      <c r="BO47" s="2">
        <f>VLOOKUP(A47,Old_Design_Temps!$A$1:$F$787,6,FALSE)</f>
        <v>63.995714079999999</v>
      </c>
      <c r="BP47" s="2">
        <v>83.995714079999999</v>
      </c>
      <c r="BQ47" s="2">
        <v>63.995714079999999</v>
      </c>
      <c r="BR47" s="2">
        <v>30.49</v>
      </c>
    </row>
    <row r="48" spans="1:70" x14ac:dyDescent="0.3">
      <c r="A48">
        <v>562</v>
      </c>
      <c r="B48">
        <v>20</v>
      </c>
      <c r="C48">
        <v>1000000</v>
      </c>
      <c r="D48">
        <v>0</v>
      </c>
      <c r="E48" s="1">
        <v>27763</v>
      </c>
      <c r="F48">
        <v>0</v>
      </c>
      <c r="G48">
        <v>0</v>
      </c>
      <c r="H48" s="1">
        <v>6450</v>
      </c>
      <c r="I48">
        <v>0</v>
      </c>
      <c r="J48" s="1">
        <v>52425</v>
      </c>
      <c r="K48">
        <v>0</v>
      </c>
      <c r="L48">
        <v>0</v>
      </c>
      <c r="M48">
        <v>0</v>
      </c>
      <c r="N48">
        <v>0</v>
      </c>
      <c r="O48">
        <v>0</v>
      </c>
      <c r="P48">
        <v>-4.4400000000000004</v>
      </c>
      <c r="Q48">
        <v>-8.86</v>
      </c>
      <c r="R48">
        <v>0.05</v>
      </c>
      <c r="S48">
        <v>8.99</v>
      </c>
      <c r="T48">
        <v>17.93</v>
      </c>
      <c r="U48">
        <v>19.46</v>
      </c>
      <c r="V48">
        <v>23.48</v>
      </c>
      <c r="W48">
        <v>23.45</v>
      </c>
      <c r="X48">
        <v>20.81</v>
      </c>
      <c r="Y48">
        <v>11.54</v>
      </c>
      <c r="Z48">
        <v>8.43</v>
      </c>
      <c r="AA48">
        <v>7.22</v>
      </c>
      <c r="AB48">
        <v>-5.93</v>
      </c>
      <c r="AC48">
        <v>-9.4700000000000006</v>
      </c>
      <c r="AD48">
        <v>-2.11</v>
      </c>
      <c r="AE48">
        <v>5.55</v>
      </c>
      <c r="AF48">
        <v>13.39</v>
      </c>
      <c r="AG48">
        <v>15.87</v>
      </c>
      <c r="AH48">
        <v>19.41</v>
      </c>
      <c r="AI48">
        <v>19.2</v>
      </c>
      <c r="AJ48">
        <v>16.829999999999998</v>
      </c>
      <c r="AK48">
        <v>8.48</v>
      </c>
      <c r="AL48">
        <v>5.86</v>
      </c>
      <c r="AM48">
        <v>5.27</v>
      </c>
      <c r="AN48">
        <v>0</v>
      </c>
      <c r="AO48">
        <v>0.3</v>
      </c>
      <c r="AP48">
        <v>1.4</v>
      </c>
      <c r="AQ48">
        <v>7</v>
      </c>
      <c r="AR48">
        <v>17</v>
      </c>
      <c r="AS48">
        <v>20.5</v>
      </c>
      <c r="AT48">
        <v>24.1</v>
      </c>
      <c r="AU48">
        <v>26.6</v>
      </c>
      <c r="AV48">
        <v>23.2</v>
      </c>
      <c r="AW48">
        <v>13.9</v>
      </c>
      <c r="AX48">
        <v>8.6999999999999993</v>
      </c>
      <c r="AY48">
        <v>5.8</v>
      </c>
      <c r="AZ48">
        <v>7.2</v>
      </c>
      <c r="BA48">
        <v>7.1</v>
      </c>
      <c r="BB48">
        <v>6.4</v>
      </c>
      <c r="BC48">
        <v>7.2</v>
      </c>
      <c r="BD48">
        <v>6.5</v>
      </c>
      <c r="BE48">
        <v>5.7</v>
      </c>
      <c r="BF48">
        <v>4.5</v>
      </c>
      <c r="BG48">
        <v>4.5</v>
      </c>
      <c r="BH48">
        <v>4.8</v>
      </c>
      <c r="BI48">
        <v>5.8</v>
      </c>
      <c r="BJ48">
        <v>5.3</v>
      </c>
      <c r="BK48">
        <v>5</v>
      </c>
      <c r="BL48" s="2">
        <f>VLOOKUP(A48,Avg3_Sta_Design!$A$1:$D$1291,3,FALSE)</f>
        <v>83.556493695</v>
      </c>
      <c r="BM48" s="2">
        <f>VLOOKUP(A48,Avg3_Sta_Design!$A$1:$D$1291,4,FALSE)</f>
        <v>74.744282534000007</v>
      </c>
      <c r="BN48" s="2">
        <f>VLOOKUP(A48,Old_Design_Temps!$A$1:$F$787,5,FALSE)</f>
        <v>84.952792581115006</v>
      </c>
      <c r="BO48" s="2">
        <f>VLOOKUP(A48,Old_Design_Temps!$A$1:$F$787,6,FALSE)</f>
        <v>76.455601960147206</v>
      </c>
      <c r="BP48" s="2">
        <v>83.556493695</v>
      </c>
      <c r="BQ48" s="2">
        <v>74.744282534000007</v>
      </c>
      <c r="BR48" s="2">
        <v>30.49</v>
      </c>
    </row>
    <row r="49" spans="1:70" x14ac:dyDescent="0.3">
      <c r="A49">
        <v>564</v>
      </c>
      <c r="B49">
        <v>80</v>
      </c>
      <c r="C49">
        <v>1000000</v>
      </c>
      <c r="D49" s="1">
        <v>1714166</v>
      </c>
      <c r="E49">
        <v>0</v>
      </c>
      <c r="F49" s="1">
        <v>2915531</v>
      </c>
      <c r="G49" s="1">
        <v>2693443</v>
      </c>
      <c r="H49" s="1">
        <v>1569991</v>
      </c>
      <c r="I49" s="1">
        <v>2602313</v>
      </c>
      <c r="J49" s="1">
        <v>2695042</v>
      </c>
      <c r="K49" s="1">
        <v>2886472</v>
      </c>
      <c r="L49" s="1">
        <v>2357126</v>
      </c>
      <c r="M49" s="1">
        <v>1910102</v>
      </c>
      <c r="N49" s="1">
        <v>2417469</v>
      </c>
      <c r="O49" s="1">
        <v>1828434</v>
      </c>
      <c r="P49">
        <v>16.55</v>
      </c>
      <c r="Q49">
        <v>15.53</v>
      </c>
      <c r="R49">
        <v>22.44</v>
      </c>
      <c r="S49">
        <v>25.18</v>
      </c>
      <c r="T49">
        <v>26.14</v>
      </c>
      <c r="U49">
        <v>28.16</v>
      </c>
      <c r="V49">
        <v>28.56</v>
      </c>
      <c r="W49">
        <v>28.26</v>
      </c>
      <c r="X49">
        <v>27.58</v>
      </c>
      <c r="Y49">
        <v>24.61</v>
      </c>
      <c r="Z49">
        <v>23.8</v>
      </c>
      <c r="AA49">
        <v>22.2</v>
      </c>
      <c r="AB49">
        <v>13.63</v>
      </c>
      <c r="AC49">
        <v>12.43</v>
      </c>
      <c r="AD49">
        <v>18.59</v>
      </c>
      <c r="AE49">
        <v>21.25</v>
      </c>
      <c r="AF49">
        <v>21.51</v>
      </c>
      <c r="AG49">
        <v>23.68</v>
      </c>
      <c r="AH49">
        <v>24.45</v>
      </c>
      <c r="AI49">
        <v>24.69</v>
      </c>
      <c r="AJ49">
        <v>23.93</v>
      </c>
      <c r="AK49">
        <v>20.8</v>
      </c>
      <c r="AL49">
        <v>20.2</v>
      </c>
      <c r="AM49">
        <v>19.39</v>
      </c>
      <c r="AN49">
        <v>16.899999999999999</v>
      </c>
      <c r="AO49">
        <v>15.6</v>
      </c>
      <c r="AP49">
        <v>22.6</v>
      </c>
      <c r="AQ49">
        <v>25.5</v>
      </c>
      <c r="AR49">
        <v>27</v>
      </c>
      <c r="AS49">
        <v>29.4</v>
      </c>
      <c r="AT49">
        <v>29.3</v>
      </c>
      <c r="AU49">
        <v>28.2</v>
      </c>
      <c r="AV49">
        <v>28</v>
      </c>
      <c r="AW49">
        <v>25.2</v>
      </c>
      <c r="AX49">
        <v>23.9</v>
      </c>
      <c r="AY49">
        <v>21.9</v>
      </c>
      <c r="AZ49">
        <v>8.1</v>
      </c>
      <c r="BA49">
        <v>8.8000000000000007</v>
      </c>
      <c r="BB49">
        <v>7.6</v>
      </c>
      <c r="BC49">
        <v>7.4</v>
      </c>
      <c r="BD49">
        <v>7.9</v>
      </c>
      <c r="BE49">
        <v>6.2</v>
      </c>
      <c r="BF49">
        <v>6.6</v>
      </c>
      <c r="BG49">
        <v>5.8</v>
      </c>
      <c r="BH49">
        <v>6.1</v>
      </c>
      <c r="BI49">
        <v>7.5</v>
      </c>
      <c r="BJ49">
        <v>7.7</v>
      </c>
      <c r="BK49">
        <v>7.9</v>
      </c>
      <c r="BL49" s="2">
        <f>VLOOKUP(A49,Avg3_Sta_Design!$A$1:$D$1291,3,FALSE)</f>
        <v>86.478283726000001</v>
      </c>
      <c r="BM49" s="2">
        <f>VLOOKUP(A49,Avg3_Sta_Design!$A$1:$D$1291,4,FALSE)</f>
        <v>79.168779908999994</v>
      </c>
      <c r="BN49" s="2">
        <f>VLOOKUP(A49,Old_Design_Temps!$A$1:$F$787,5,FALSE)</f>
        <v>86.478283730000001</v>
      </c>
      <c r="BO49" s="2">
        <f>VLOOKUP(A49,Old_Design_Temps!$A$1:$F$787,6,FALSE)</f>
        <v>79.168779909999998</v>
      </c>
      <c r="BP49" s="2">
        <v>86.478283726000001</v>
      </c>
      <c r="BQ49" s="2">
        <v>79.168779908999994</v>
      </c>
      <c r="BR49" s="2">
        <v>30.49</v>
      </c>
    </row>
    <row r="50" spans="1:70" x14ac:dyDescent="0.3">
      <c r="A50">
        <v>589</v>
      </c>
      <c r="B50">
        <v>115</v>
      </c>
      <c r="C50">
        <v>1000000</v>
      </c>
      <c r="D50" s="1">
        <v>202763</v>
      </c>
      <c r="E50" s="1">
        <v>245662</v>
      </c>
      <c r="F50" s="1">
        <v>262426</v>
      </c>
      <c r="G50" s="1">
        <v>66409</v>
      </c>
      <c r="H50" s="1">
        <v>124897</v>
      </c>
      <c r="I50" s="1">
        <v>131040</v>
      </c>
      <c r="J50" s="1">
        <v>193288</v>
      </c>
      <c r="K50" s="1">
        <v>234632</v>
      </c>
      <c r="L50" s="1">
        <v>110335</v>
      </c>
      <c r="M50" s="1">
        <v>235316</v>
      </c>
      <c r="N50" s="1">
        <v>186905</v>
      </c>
      <c r="O50" s="1">
        <v>223284</v>
      </c>
      <c r="P50">
        <v>-9.2100000000000009</v>
      </c>
      <c r="Q50">
        <v>-13.85</v>
      </c>
      <c r="R50">
        <v>-0.68</v>
      </c>
      <c r="S50">
        <v>6.79</v>
      </c>
      <c r="T50">
        <v>17.14</v>
      </c>
      <c r="U50">
        <v>17.84</v>
      </c>
      <c r="V50">
        <v>21.65</v>
      </c>
      <c r="W50">
        <v>21.95</v>
      </c>
      <c r="X50">
        <v>19.170000000000002</v>
      </c>
      <c r="Y50">
        <v>8.4499999999999993</v>
      </c>
      <c r="Z50">
        <v>5.97</v>
      </c>
      <c r="AA50">
        <v>3.69</v>
      </c>
      <c r="AB50">
        <v>-10.33</v>
      </c>
      <c r="AC50">
        <v>-14.1</v>
      </c>
      <c r="AD50">
        <v>-4.96</v>
      </c>
      <c r="AE50">
        <v>3.29</v>
      </c>
      <c r="AF50">
        <v>12.06</v>
      </c>
      <c r="AG50">
        <v>14.35</v>
      </c>
      <c r="AH50">
        <v>17.68</v>
      </c>
      <c r="AI50">
        <v>17.68</v>
      </c>
      <c r="AJ50">
        <v>15.3</v>
      </c>
      <c r="AK50">
        <v>5.82</v>
      </c>
      <c r="AL50">
        <v>3.62</v>
      </c>
      <c r="AM50">
        <v>2.16</v>
      </c>
      <c r="AN50">
        <v>0.8</v>
      </c>
      <c r="AO50">
        <v>0.4</v>
      </c>
      <c r="AP50">
        <v>0</v>
      </c>
      <c r="AQ50">
        <v>3.8</v>
      </c>
      <c r="AR50">
        <v>12.5</v>
      </c>
      <c r="AS50">
        <v>14.7</v>
      </c>
      <c r="AT50">
        <v>18.899999999999999</v>
      </c>
      <c r="AU50">
        <v>20.399999999999999</v>
      </c>
      <c r="AV50">
        <v>18.8</v>
      </c>
      <c r="AW50">
        <v>10.1</v>
      </c>
      <c r="AX50">
        <v>6</v>
      </c>
      <c r="AY50">
        <v>2.9</v>
      </c>
      <c r="AZ50">
        <v>9.4</v>
      </c>
      <c r="BA50">
        <v>7.7</v>
      </c>
      <c r="BB50">
        <v>9</v>
      </c>
      <c r="BC50">
        <v>8.3000000000000007</v>
      </c>
      <c r="BD50">
        <v>8</v>
      </c>
      <c r="BE50">
        <v>6.6</v>
      </c>
      <c r="BF50">
        <v>5.8</v>
      </c>
      <c r="BG50">
        <v>5.3</v>
      </c>
      <c r="BH50">
        <v>5.6</v>
      </c>
      <c r="BI50">
        <v>7.5</v>
      </c>
      <c r="BJ50">
        <v>7.7</v>
      </c>
      <c r="BK50">
        <v>6.9</v>
      </c>
      <c r="BL50" s="2">
        <f>VLOOKUP(A50,Avg3_Sta_Design!$A$1:$D$1291,3,FALSE)</f>
        <v>80.034010162000001</v>
      </c>
      <c r="BM50" s="2">
        <f>VLOOKUP(A50,Avg3_Sta_Design!$A$1:$D$1291,4,FALSE)</f>
        <v>72</v>
      </c>
      <c r="BN50" s="2">
        <f>VLOOKUP(A50,Old_Design_Temps!$A$1:$F$787,5,FALSE)</f>
        <v>80.034010159999994</v>
      </c>
      <c r="BO50" s="2">
        <f>VLOOKUP(A50,Old_Design_Temps!$A$1:$F$787,6,FALSE)</f>
        <v>72</v>
      </c>
      <c r="BP50" s="2">
        <v>80.034010162000001</v>
      </c>
      <c r="BQ50" s="2">
        <v>72</v>
      </c>
      <c r="BR50" s="2">
        <v>30.49</v>
      </c>
    </row>
    <row r="51" spans="1:70" x14ac:dyDescent="0.3">
      <c r="A51">
        <v>594</v>
      </c>
      <c r="B51">
        <v>10</v>
      </c>
      <c r="C51">
        <v>1000000</v>
      </c>
      <c r="D51" s="1">
        <v>735861</v>
      </c>
      <c r="E51" s="1">
        <v>1224250</v>
      </c>
      <c r="F51" s="1">
        <v>358354</v>
      </c>
      <c r="G51">
        <v>584</v>
      </c>
      <c r="H51" s="1">
        <v>291979</v>
      </c>
      <c r="I51" s="1">
        <v>276890</v>
      </c>
      <c r="J51" s="1">
        <v>320196</v>
      </c>
      <c r="K51" s="1">
        <v>536754</v>
      </c>
      <c r="L51" s="1">
        <v>236953</v>
      </c>
      <c r="M51">
        <v>30</v>
      </c>
      <c r="N51" s="1">
        <v>170389</v>
      </c>
      <c r="O51" s="1">
        <v>44773</v>
      </c>
      <c r="P51">
        <v>1.32</v>
      </c>
      <c r="Q51">
        <v>-2.66</v>
      </c>
      <c r="R51">
        <v>4.95</v>
      </c>
      <c r="S51">
        <v>12.15</v>
      </c>
      <c r="T51">
        <v>19.45</v>
      </c>
      <c r="U51">
        <v>23.18</v>
      </c>
      <c r="V51">
        <v>24.8</v>
      </c>
      <c r="W51">
        <v>23.76</v>
      </c>
      <c r="X51">
        <v>22.35</v>
      </c>
      <c r="Y51">
        <v>13.86</v>
      </c>
      <c r="Z51">
        <v>11.29</v>
      </c>
      <c r="AA51">
        <v>11.09</v>
      </c>
      <c r="AB51">
        <v>-0.75</v>
      </c>
      <c r="AC51">
        <v>-4.3099999999999996</v>
      </c>
      <c r="AD51">
        <v>2.71</v>
      </c>
      <c r="AE51">
        <v>9.1999999999999993</v>
      </c>
      <c r="AF51">
        <v>15.87</v>
      </c>
      <c r="AG51">
        <v>20.22</v>
      </c>
      <c r="AH51">
        <v>21.62</v>
      </c>
      <c r="AI51">
        <v>20.25</v>
      </c>
      <c r="AJ51">
        <v>19.260000000000002</v>
      </c>
      <c r="AK51">
        <v>11.5</v>
      </c>
      <c r="AL51">
        <v>9.42</v>
      </c>
      <c r="AM51">
        <v>9.43</v>
      </c>
      <c r="AN51">
        <v>4.2</v>
      </c>
      <c r="AO51">
        <v>2.1</v>
      </c>
      <c r="AP51">
        <v>6.8</v>
      </c>
      <c r="AQ51">
        <v>15.3</v>
      </c>
      <c r="AR51">
        <v>21.4</v>
      </c>
      <c r="AS51">
        <v>25.3</v>
      </c>
      <c r="AT51">
        <v>27.3</v>
      </c>
      <c r="AU51">
        <v>27.1</v>
      </c>
      <c r="AV51">
        <v>24.5</v>
      </c>
      <c r="AW51">
        <v>17</v>
      </c>
      <c r="AX51">
        <v>12.9</v>
      </c>
      <c r="AY51">
        <v>11.2</v>
      </c>
      <c r="AZ51">
        <v>7.7</v>
      </c>
      <c r="BA51">
        <v>8.4</v>
      </c>
      <c r="BB51">
        <v>7.4</v>
      </c>
      <c r="BC51">
        <v>9</v>
      </c>
      <c r="BD51">
        <v>8.1999999999999993</v>
      </c>
      <c r="BE51">
        <v>7.6</v>
      </c>
      <c r="BF51">
        <v>5.6</v>
      </c>
      <c r="BG51">
        <v>5.5</v>
      </c>
      <c r="BH51">
        <v>6.9</v>
      </c>
      <c r="BI51">
        <v>8</v>
      </c>
      <c r="BJ51">
        <v>6.1</v>
      </c>
      <c r="BK51">
        <v>6.8</v>
      </c>
      <c r="BL51" s="2">
        <f>VLOOKUP(A51,Avg3_Sta_Design!$A$1:$D$1291,3,FALSE)</f>
        <v>85.325645144999996</v>
      </c>
      <c r="BM51" s="2">
        <f>VLOOKUP(A51,Avg3_Sta_Design!$A$1:$D$1291,4,FALSE)</f>
        <v>77.032962756000003</v>
      </c>
      <c r="BN51" s="2">
        <f>VLOOKUP(A51,Old_Design_Temps!$A$1:$F$787,5,FALSE)</f>
        <v>87.153516820880498</v>
      </c>
      <c r="BO51" s="2">
        <f>VLOOKUP(A51,Old_Design_Temps!$A$1:$F$787,6,FALSE)</f>
        <v>78.239730087443306</v>
      </c>
      <c r="BP51" s="2">
        <v>85.325645144999996</v>
      </c>
      <c r="BQ51" s="2">
        <v>77.032962756000003</v>
      </c>
      <c r="BR51" s="2">
        <v>30.49</v>
      </c>
    </row>
    <row r="52" spans="1:70" x14ac:dyDescent="0.3">
      <c r="A52">
        <v>599</v>
      </c>
      <c r="B52">
        <v>40</v>
      </c>
      <c r="C52">
        <v>1000000</v>
      </c>
      <c r="D52">
        <v>0</v>
      </c>
      <c r="E52" s="1">
        <v>12187</v>
      </c>
      <c r="F52" s="1">
        <v>3836</v>
      </c>
      <c r="G52">
        <v>0</v>
      </c>
      <c r="H52" s="1">
        <v>3189</v>
      </c>
      <c r="I52" s="1">
        <v>8919</v>
      </c>
      <c r="J52" s="1">
        <v>31132</v>
      </c>
      <c r="K52" s="1">
        <v>23859</v>
      </c>
      <c r="L52" s="1">
        <v>11434</v>
      </c>
      <c r="M52">
        <v>0</v>
      </c>
      <c r="N52">
        <v>0</v>
      </c>
      <c r="O52">
        <v>0</v>
      </c>
      <c r="P52">
        <v>0.12</v>
      </c>
      <c r="Q52">
        <v>-3.23</v>
      </c>
      <c r="R52">
        <v>4.09</v>
      </c>
      <c r="S52">
        <v>13.01</v>
      </c>
      <c r="T52">
        <v>20.56</v>
      </c>
      <c r="U52">
        <v>23.45</v>
      </c>
      <c r="V52">
        <v>25.34</v>
      </c>
      <c r="W52">
        <v>24.56</v>
      </c>
      <c r="X52">
        <v>22.67</v>
      </c>
      <c r="Y52">
        <v>13.81</v>
      </c>
      <c r="Z52">
        <v>11.22</v>
      </c>
      <c r="AA52">
        <v>10.55</v>
      </c>
      <c r="AB52">
        <v>-1.98</v>
      </c>
      <c r="AC52">
        <v>-5.18</v>
      </c>
      <c r="AD52">
        <v>1.86</v>
      </c>
      <c r="AE52">
        <v>8.7899999999999991</v>
      </c>
      <c r="AF52">
        <v>16.04</v>
      </c>
      <c r="AG52">
        <v>19.829999999999998</v>
      </c>
      <c r="AH52">
        <v>21.3</v>
      </c>
      <c r="AI52">
        <v>19.86</v>
      </c>
      <c r="AJ52">
        <v>18.62</v>
      </c>
      <c r="AK52">
        <v>10.8</v>
      </c>
      <c r="AL52">
        <v>8.5500000000000007</v>
      </c>
      <c r="AM52">
        <v>8.67</v>
      </c>
      <c r="AN52">
        <v>3</v>
      </c>
      <c r="AO52">
        <v>1.4</v>
      </c>
      <c r="AP52">
        <v>5.0999999999999996</v>
      </c>
      <c r="AQ52">
        <v>12.8</v>
      </c>
      <c r="AR52">
        <v>19.7</v>
      </c>
      <c r="AS52">
        <v>23.5</v>
      </c>
      <c r="AT52">
        <v>25</v>
      </c>
      <c r="AU52">
        <v>24.7</v>
      </c>
      <c r="AV52">
        <v>23.3</v>
      </c>
      <c r="AW52">
        <v>16.3</v>
      </c>
      <c r="AX52">
        <v>12.9</v>
      </c>
      <c r="AY52">
        <v>10</v>
      </c>
      <c r="AZ52">
        <v>8.3000000000000007</v>
      </c>
      <c r="BA52">
        <v>8.8000000000000007</v>
      </c>
      <c r="BB52">
        <v>7.5</v>
      </c>
      <c r="BC52">
        <v>9</v>
      </c>
      <c r="BD52">
        <v>7.4</v>
      </c>
      <c r="BE52">
        <v>7.6</v>
      </c>
      <c r="BF52">
        <v>5.4</v>
      </c>
      <c r="BG52">
        <v>5.6</v>
      </c>
      <c r="BH52">
        <v>6.6</v>
      </c>
      <c r="BI52">
        <v>7.6</v>
      </c>
      <c r="BJ52">
        <v>6.4</v>
      </c>
      <c r="BK52">
        <v>6.5</v>
      </c>
      <c r="BL52" s="2">
        <f>VLOOKUP(A52,Avg3_Sta_Design!$A$1:$D$1291,3,FALSE)</f>
        <v>85.033137111000002</v>
      </c>
      <c r="BM52" s="2">
        <f>VLOOKUP(A52,Avg3_Sta_Design!$A$1:$D$1291,4,FALSE)</f>
        <v>76.923413285999999</v>
      </c>
      <c r="BN52" s="2">
        <f>VLOOKUP(A52,Old_Design_Temps!$A$1:$F$787,5,FALSE)</f>
        <v>85.033137109999998</v>
      </c>
      <c r="BO52" s="2">
        <f>VLOOKUP(A52,Old_Design_Temps!$A$1:$F$787,6,FALSE)</f>
        <v>76.923413289999999</v>
      </c>
      <c r="BP52" s="2">
        <v>85.033137111000002</v>
      </c>
      <c r="BQ52" s="2">
        <v>76.923413285999999</v>
      </c>
      <c r="BR52" s="2">
        <v>30.49</v>
      </c>
    </row>
    <row r="53" spans="1:70" x14ac:dyDescent="0.3">
      <c r="A53">
        <v>602</v>
      </c>
      <c r="B53">
        <v>20</v>
      </c>
      <c r="C53">
        <v>1000000</v>
      </c>
      <c r="D53" s="1">
        <v>3219914</v>
      </c>
      <c r="E53" s="1">
        <v>3720205</v>
      </c>
      <c r="F53" s="1">
        <v>2910277</v>
      </c>
      <c r="G53" s="1">
        <v>1904425</v>
      </c>
      <c r="H53" s="1">
        <v>2924523</v>
      </c>
      <c r="I53" s="1">
        <v>3296829</v>
      </c>
      <c r="J53" s="1">
        <v>4061676</v>
      </c>
      <c r="K53" s="1">
        <v>2902020</v>
      </c>
      <c r="L53" s="1">
        <v>2474761</v>
      </c>
      <c r="M53" s="1">
        <v>1348265</v>
      </c>
      <c r="N53" s="1">
        <v>904055</v>
      </c>
      <c r="O53" s="1">
        <v>1650743</v>
      </c>
      <c r="P53">
        <v>0.54</v>
      </c>
      <c r="Q53">
        <v>-2.65</v>
      </c>
      <c r="R53">
        <v>4.84</v>
      </c>
      <c r="S53">
        <v>14.16</v>
      </c>
      <c r="T53">
        <v>21.97</v>
      </c>
      <c r="U53">
        <v>24.59</v>
      </c>
      <c r="V53">
        <v>26.43</v>
      </c>
      <c r="W53">
        <v>25.69</v>
      </c>
      <c r="X53">
        <v>23.34</v>
      </c>
      <c r="Y53">
        <v>14.67</v>
      </c>
      <c r="Z53">
        <v>11.93</v>
      </c>
      <c r="AA53">
        <v>10.59</v>
      </c>
      <c r="AB53">
        <v>-1.92</v>
      </c>
      <c r="AC53">
        <v>-5.07</v>
      </c>
      <c r="AD53">
        <v>2.4500000000000002</v>
      </c>
      <c r="AE53">
        <v>9.19</v>
      </c>
      <c r="AF53">
        <v>16.7</v>
      </c>
      <c r="AG53">
        <v>20.11</v>
      </c>
      <c r="AH53">
        <v>21.43</v>
      </c>
      <c r="AI53">
        <v>19.84</v>
      </c>
      <c r="AJ53">
        <v>18.55</v>
      </c>
      <c r="AK53">
        <v>11.08</v>
      </c>
      <c r="AL53">
        <v>8.67</v>
      </c>
      <c r="AM53">
        <v>8.36</v>
      </c>
      <c r="AN53">
        <v>2.8</v>
      </c>
      <c r="AO53">
        <v>1.3</v>
      </c>
      <c r="AP53">
        <v>4</v>
      </c>
      <c r="AQ53">
        <v>11.8</v>
      </c>
      <c r="AR53">
        <v>20.399999999999999</v>
      </c>
      <c r="AS53">
        <v>25.3</v>
      </c>
      <c r="AT53">
        <v>27.5</v>
      </c>
      <c r="AU53">
        <v>26.9</v>
      </c>
      <c r="AV53">
        <v>25.2</v>
      </c>
      <c r="AW53">
        <v>17.7</v>
      </c>
      <c r="AX53">
        <v>13.3</v>
      </c>
      <c r="AY53">
        <v>9.8000000000000007</v>
      </c>
      <c r="AZ53">
        <v>7.2</v>
      </c>
      <c r="BA53">
        <v>7.6</v>
      </c>
      <c r="BB53">
        <v>6.5</v>
      </c>
      <c r="BC53">
        <v>8</v>
      </c>
      <c r="BD53">
        <v>6</v>
      </c>
      <c r="BE53">
        <v>6.4</v>
      </c>
      <c r="BF53">
        <v>4.8</v>
      </c>
      <c r="BG53">
        <v>4.9000000000000004</v>
      </c>
      <c r="BH53">
        <v>6.1</v>
      </c>
      <c r="BI53">
        <v>6.2</v>
      </c>
      <c r="BJ53">
        <v>6.2</v>
      </c>
      <c r="BK53">
        <v>5.7</v>
      </c>
      <c r="BL53" s="2">
        <f>VLOOKUP(A53,Avg3_Sta_Design!$A$1:$D$1291,3,FALSE)</f>
        <v>86.287424420999997</v>
      </c>
      <c r="BM53" s="2">
        <f>VLOOKUP(A53,Avg3_Sta_Design!$A$1:$D$1291,4,FALSE)</f>
        <v>77.136235522999996</v>
      </c>
      <c r="BN53" s="2">
        <f>VLOOKUP(A53,Old_Design_Temps!$A$1:$F$787,5,FALSE)</f>
        <v>86.287424419999994</v>
      </c>
      <c r="BO53" s="2">
        <f>VLOOKUP(A53,Old_Design_Temps!$A$1:$F$787,6,FALSE)</f>
        <v>77.13623552</v>
      </c>
      <c r="BP53" s="2">
        <v>86.287424420999997</v>
      </c>
      <c r="BQ53" s="2">
        <v>77.136235522999996</v>
      </c>
      <c r="BR53" s="2">
        <v>30.49</v>
      </c>
    </row>
    <row r="54" spans="1:70" x14ac:dyDescent="0.3">
      <c r="A54">
        <v>621</v>
      </c>
      <c r="B54">
        <v>4</v>
      </c>
      <c r="C54">
        <v>3850</v>
      </c>
      <c r="D54" s="1">
        <v>1131370</v>
      </c>
      <c r="E54" s="1">
        <v>1025909</v>
      </c>
      <c r="F54" s="1">
        <v>1145138</v>
      </c>
      <c r="G54" s="1">
        <v>1197866</v>
      </c>
      <c r="H54" s="1">
        <v>1382082</v>
      </c>
      <c r="I54" s="1">
        <v>1351777</v>
      </c>
      <c r="J54" s="1">
        <v>1310635</v>
      </c>
      <c r="K54" s="1">
        <v>1334298</v>
      </c>
      <c r="L54" s="1">
        <v>1303010</v>
      </c>
      <c r="M54" s="1">
        <v>1324842</v>
      </c>
      <c r="N54" s="1">
        <v>1321888</v>
      </c>
      <c r="O54" s="1">
        <v>1032730</v>
      </c>
      <c r="P54">
        <v>21.21</v>
      </c>
      <c r="Q54">
        <v>19.899999999999999</v>
      </c>
      <c r="R54">
        <v>24.63</v>
      </c>
      <c r="S54">
        <v>26.73</v>
      </c>
      <c r="T54">
        <v>27</v>
      </c>
      <c r="U54">
        <v>28.68</v>
      </c>
      <c r="V54">
        <v>29.36</v>
      </c>
      <c r="W54">
        <v>29.32</v>
      </c>
      <c r="X54">
        <v>28.48</v>
      </c>
      <c r="Y54">
        <v>27.04</v>
      </c>
      <c r="Z54">
        <v>25.96</v>
      </c>
      <c r="AA54">
        <v>25.13</v>
      </c>
      <c r="AB54">
        <v>17.78</v>
      </c>
      <c r="AC54">
        <v>16.170000000000002</v>
      </c>
      <c r="AD54">
        <v>20.440000000000001</v>
      </c>
      <c r="AE54">
        <v>22.44</v>
      </c>
      <c r="AF54">
        <v>22.18</v>
      </c>
      <c r="AG54">
        <v>24.38</v>
      </c>
      <c r="AH54">
        <v>24.56</v>
      </c>
      <c r="AI54">
        <v>25.23</v>
      </c>
      <c r="AJ54">
        <v>25.21</v>
      </c>
      <c r="AK54">
        <v>23.13</v>
      </c>
      <c r="AL54">
        <v>22.72</v>
      </c>
      <c r="AM54">
        <v>22.49</v>
      </c>
      <c r="AN54">
        <v>24.2</v>
      </c>
      <c r="AO54">
        <v>22</v>
      </c>
      <c r="AP54">
        <v>26.6</v>
      </c>
      <c r="AQ54">
        <v>28.6</v>
      </c>
      <c r="AR54">
        <v>28.7</v>
      </c>
      <c r="AS54">
        <v>30.1</v>
      </c>
      <c r="AT54">
        <v>31</v>
      </c>
      <c r="AU54">
        <v>29.8</v>
      </c>
      <c r="AV54">
        <v>28.3</v>
      </c>
      <c r="AW54">
        <v>27.6</v>
      </c>
      <c r="AX54">
        <v>27.3</v>
      </c>
      <c r="AY54">
        <v>25.7</v>
      </c>
      <c r="AZ54">
        <v>7.9</v>
      </c>
      <c r="BA54">
        <v>8.9</v>
      </c>
      <c r="BB54">
        <v>8.8000000000000007</v>
      </c>
      <c r="BC54">
        <v>8.1</v>
      </c>
      <c r="BD54">
        <v>9.6999999999999993</v>
      </c>
      <c r="BE54">
        <v>7.2</v>
      </c>
      <c r="BF54">
        <v>6.5</v>
      </c>
      <c r="BG54">
        <v>5.5</v>
      </c>
      <c r="BH54">
        <v>4.9000000000000004</v>
      </c>
      <c r="BI54">
        <v>7.9</v>
      </c>
      <c r="BJ54">
        <v>9</v>
      </c>
      <c r="BK54">
        <v>8.6999999999999993</v>
      </c>
      <c r="BL54" s="2">
        <f>VLOOKUP(A54,Avg3_Sta_Design!$A$1:$D$1291,3,FALSE)</f>
        <v>87.588846954000005</v>
      </c>
      <c r="BM54" s="2">
        <f>VLOOKUP(A54,Avg3_Sta_Design!$A$1:$D$1291,4,FALSE)</f>
        <v>79.700729863000007</v>
      </c>
      <c r="BN54" s="2">
        <f>VLOOKUP(A54,Old_Design_Temps!$A$1:$F$787,5,FALSE)</f>
        <v>87.588846950000004</v>
      </c>
      <c r="BO54" s="2">
        <f>VLOOKUP(A54,Old_Design_Temps!$A$1:$F$787,6,FALSE)</f>
        <v>79.700729859999996</v>
      </c>
      <c r="BP54" s="2">
        <v>87.588846954000005</v>
      </c>
      <c r="BQ54" s="2">
        <v>79.700729863000007</v>
      </c>
      <c r="BR54" s="2">
        <v>30.49</v>
      </c>
    </row>
    <row r="55" spans="1:70" x14ac:dyDescent="0.3">
      <c r="A55">
        <v>628</v>
      </c>
      <c r="B55">
        <v>2</v>
      </c>
      <c r="C55">
        <v>1000000</v>
      </c>
      <c r="D55" s="1">
        <v>2097809</v>
      </c>
      <c r="E55" s="1">
        <v>2941921</v>
      </c>
      <c r="F55" s="1">
        <v>4487316</v>
      </c>
      <c r="G55" s="1">
        <v>4190403</v>
      </c>
      <c r="H55" s="1">
        <v>4081278</v>
      </c>
      <c r="I55" s="1">
        <v>3879482</v>
      </c>
      <c r="J55" s="1">
        <v>4300352</v>
      </c>
      <c r="K55" s="1">
        <v>4227687</v>
      </c>
      <c r="L55" s="1">
        <v>3947252</v>
      </c>
      <c r="M55" s="1">
        <v>3617782</v>
      </c>
      <c r="N55" s="1">
        <v>1521407</v>
      </c>
      <c r="O55" s="1">
        <v>1778550</v>
      </c>
      <c r="P55">
        <v>14.25</v>
      </c>
      <c r="Q55">
        <v>13.23</v>
      </c>
      <c r="R55">
        <v>20.99</v>
      </c>
      <c r="S55">
        <v>24.06</v>
      </c>
      <c r="T55">
        <v>25.74</v>
      </c>
      <c r="U55">
        <v>27.81</v>
      </c>
      <c r="V55">
        <v>28.12</v>
      </c>
      <c r="W55">
        <v>28.09</v>
      </c>
      <c r="X55">
        <v>26.97</v>
      </c>
      <c r="Y55">
        <v>23.54</v>
      </c>
      <c r="Z55">
        <v>22.55</v>
      </c>
      <c r="AA55">
        <v>21.08</v>
      </c>
      <c r="AB55">
        <v>11.59</v>
      </c>
      <c r="AC55">
        <v>10.33</v>
      </c>
      <c r="AD55">
        <v>17.350000000000001</v>
      </c>
      <c r="AE55">
        <v>20.39</v>
      </c>
      <c r="AF55">
        <v>20.76</v>
      </c>
      <c r="AG55">
        <v>23.54</v>
      </c>
      <c r="AH55">
        <v>24.4</v>
      </c>
      <c r="AI55">
        <v>24.57</v>
      </c>
      <c r="AJ55">
        <v>23.61</v>
      </c>
      <c r="AK55">
        <v>19.8</v>
      </c>
      <c r="AL55">
        <v>19.23</v>
      </c>
      <c r="AM55">
        <v>18.12</v>
      </c>
      <c r="AN55">
        <v>16.100000000000001</v>
      </c>
      <c r="AO55">
        <v>14.5</v>
      </c>
      <c r="AP55">
        <v>22.1</v>
      </c>
      <c r="AQ55">
        <v>25.2</v>
      </c>
      <c r="AR55">
        <v>26.8</v>
      </c>
      <c r="AS55">
        <v>30.2</v>
      </c>
      <c r="AT55">
        <v>30.3</v>
      </c>
      <c r="AU55">
        <v>29.9</v>
      </c>
      <c r="AV55">
        <v>28.5</v>
      </c>
      <c r="AW55">
        <v>25.5</v>
      </c>
      <c r="AX55">
        <v>23.9</v>
      </c>
      <c r="AY55">
        <v>20.6</v>
      </c>
      <c r="AZ55">
        <v>6.4</v>
      </c>
      <c r="BA55">
        <v>7.2</v>
      </c>
      <c r="BB55">
        <v>5.9</v>
      </c>
      <c r="BC55">
        <v>5.8</v>
      </c>
      <c r="BD55">
        <v>6.1</v>
      </c>
      <c r="BE55">
        <v>4.9000000000000004</v>
      </c>
      <c r="BF55">
        <v>4.9000000000000004</v>
      </c>
      <c r="BG55">
        <v>4.8</v>
      </c>
      <c r="BH55">
        <v>5</v>
      </c>
      <c r="BI55">
        <v>5.9</v>
      </c>
      <c r="BJ55">
        <v>6</v>
      </c>
      <c r="BK55">
        <v>6.3</v>
      </c>
      <c r="BL55" s="2">
        <f>VLOOKUP(A55,Avg3_Sta_Design!$A$1:$D$1291,3,FALSE)</f>
        <v>87.608501950999994</v>
      </c>
      <c r="BM55" s="2">
        <f>VLOOKUP(A55,Avg3_Sta_Design!$A$1:$D$1291,4,FALSE)</f>
        <v>79.906756303999998</v>
      </c>
      <c r="BN55" s="2">
        <f>VLOOKUP(A55,Old_Design_Temps!$A$1:$F$787,5,FALSE)</f>
        <v>87.8867775981346</v>
      </c>
      <c r="BO55" s="2">
        <f>VLOOKUP(A55,Old_Design_Temps!$A$1:$F$787,6,FALSE)</f>
        <v>79.371158352237202</v>
      </c>
      <c r="BP55" s="2">
        <v>87.608501950999994</v>
      </c>
      <c r="BQ55" s="2">
        <v>79.906756303999998</v>
      </c>
      <c r="BR55" s="2">
        <v>30.49</v>
      </c>
    </row>
    <row r="56" spans="1:70" x14ac:dyDescent="0.3">
      <c r="A56">
        <v>641</v>
      </c>
      <c r="B56">
        <v>25</v>
      </c>
      <c r="C56">
        <v>1000000</v>
      </c>
      <c r="D56" s="1">
        <v>134598</v>
      </c>
      <c r="E56" s="1">
        <v>103433</v>
      </c>
      <c r="F56" s="1">
        <v>115199</v>
      </c>
      <c r="G56" s="1">
        <v>86614</v>
      </c>
      <c r="H56" s="1">
        <v>108884</v>
      </c>
      <c r="I56" s="1">
        <v>93694</v>
      </c>
      <c r="J56" s="1">
        <v>85676</v>
      </c>
      <c r="K56" s="1">
        <v>42617</v>
      </c>
      <c r="L56">
        <v>0</v>
      </c>
      <c r="M56" s="1">
        <v>4035</v>
      </c>
      <c r="N56">
        <v>0</v>
      </c>
      <c r="O56">
        <v>0</v>
      </c>
      <c r="P56">
        <v>10.77</v>
      </c>
      <c r="Q56">
        <v>10.11</v>
      </c>
      <c r="R56">
        <v>18.25</v>
      </c>
      <c r="S56">
        <v>21.95</v>
      </c>
      <c r="T56">
        <v>24.5</v>
      </c>
      <c r="U56">
        <v>27.23</v>
      </c>
      <c r="V56">
        <v>29.22</v>
      </c>
      <c r="W56">
        <v>28.2</v>
      </c>
      <c r="X56">
        <v>26.24</v>
      </c>
      <c r="Y56">
        <v>21.86</v>
      </c>
      <c r="Z56">
        <v>18.75</v>
      </c>
      <c r="AA56">
        <v>17.47</v>
      </c>
      <c r="AB56">
        <v>8.0399999999999991</v>
      </c>
      <c r="AC56">
        <v>7.17</v>
      </c>
      <c r="AD56">
        <v>15.68</v>
      </c>
      <c r="AE56">
        <v>19.579999999999998</v>
      </c>
      <c r="AF56">
        <v>21.17</v>
      </c>
      <c r="AG56">
        <v>23.84</v>
      </c>
      <c r="AH56">
        <v>24.87</v>
      </c>
      <c r="AI56">
        <v>24.15</v>
      </c>
      <c r="AJ56">
        <v>21.86</v>
      </c>
      <c r="AK56">
        <v>17.989999999999998</v>
      </c>
      <c r="AL56">
        <v>16.03</v>
      </c>
      <c r="AM56">
        <v>15.41</v>
      </c>
      <c r="AN56">
        <v>11.7</v>
      </c>
      <c r="AO56">
        <v>12.2</v>
      </c>
      <c r="AP56">
        <v>17.2</v>
      </c>
      <c r="AQ56">
        <v>21.7</v>
      </c>
      <c r="AR56">
        <v>24.3</v>
      </c>
      <c r="AS56">
        <v>27.8</v>
      </c>
      <c r="AT56">
        <v>29.5</v>
      </c>
      <c r="AU56">
        <v>30.5</v>
      </c>
      <c r="AV56">
        <v>28.3</v>
      </c>
      <c r="AW56">
        <v>23.3</v>
      </c>
      <c r="AX56">
        <v>18.899999999999999</v>
      </c>
      <c r="AY56">
        <v>16.899999999999999</v>
      </c>
      <c r="AZ56">
        <v>7.8</v>
      </c>
      <c r="BA56">
        <v>9.1999999999999993</v>
      </c>
      <c r="BB56">
        <v>8</v>
      </c>
      <c r="BC56">
        <v>7.3</v>
      </c>
      <c r="BD56">
        <v>6.9</v>
      </c>
      <c r="BE56">
        <v>6.3</v>
      </c>
      <c r="BF56">
        <v>6.2</v>
      </c>
      <c r="BG56">
        <v>6.1</v>
      </c>
      <c r="BH56">
        <v>6.1</v>
      </c>
      <c r="BI56">
        <v>7.7</v>
      </c>
      <c r="BJ56">
        <v>7.2</v>
      </c>
      <c r="BK56">
        <v>8</v>
      </c>
      <c r="BL56" s="2">
        <f>VLOOKUP(A56,Avg3_Sta_Design!$A$1:$D$1291,3,FALSE)</f>
        <v>88</v>
      </c>
      <c r="BM56" s="2">
        <f>VLOOKUP(A56,Avg3_Sta_Design!$A$1:$D$1291,4,FALSE)</f>
        <v>79.760695798</v>
      </c>
      <c r="BN56" s="2">
        <f>VLOOKUP(A56,Old_Design_Temps!$A$1:$F$787,5,FALSE)</f>
        <v>88.4</v>
      </c>
      <c r="BO56" s="2">
        <f>VLOOKUP(A56,Old_Design_Temps!$A$1:$F$787,6,FALSE)</f>
        <v>81.154099138538697</v>
      </c>
      <c r="BP56" s="2">
        <v>88</v>
      </c>
      <c r="BQ56" s="2">
        <v>79.760695798</v>
      </c>
      <c r="BR56" s="2">
        <v>30.49</v>
      </c>
    </row>
    <row r="57" spans="1:70" x14ac:dyDescent="0.3">
      <c r="A57">
        <v>641</v>
      </c>
      <c r="B57">
        <v>25</v>
      </c>
      <c r="C57">
        <v>1000000</v>
      </c>
      <c r="D57" s="1">
        <v>1191785</v>
      </c>
      <c r="E57" s="1">
        <v>1368314</v>
      </c>
      <c r="F57" s="1">
        <v>1342852</v>
      </c>
      <c r="G57" s="1">
        <v>512406</v>
      </c>
      <c r="H57" s="1">
        <v>1376827</v>
      </c>
      <c r="I57" s="1">
        <v>1828264</v>
      </c>
      <c r="J57" s="1">
        <v>2066278</v>
      </c>
      <c r="K57" s="1">
        <v>1384435</v>
      </c>
      <c r="L57" s="1">
        <v>1675526</v>
      </c>
      <c r="M57" s="1">
        <v>784296</v>
      </c>
      <c r="N57" s="1">
        <v>256435</v>
      </c>
      <c r="O57">
        <v>0</v>
      </c>
      <c r="P57">
        <v>10.77</v>
      </c>
      <c r="Q57">
        <v>10.11</v>
      </c>
      <c r="R57">
        <v>18.25</v>
      </c>
      <c r="S57">
        <v>21.95</v>
      </c>
      <c r="T57">
        <v>24.5</v>
      </c>
      <c r="U57">
        <v>27.23</v>
      </c>
      <c r="V57">
        <v>29.22</v>
      </c>
      <c r="W57">
        <v>28.2</v>
      </c>
      <c r="X57">
        <v>26.24</v>
      </c>
      <c r="Y57">
        <v>21.86</v>
      </c>
      <c r="Z57">
        <v>18.75</v>
      </c>
      <c r="AA57">
        <v>17.47</v>
      </c>
      <c r="AB57">
        <v>8.0399999999999991</v>
      </c>
      <c r="AC57">
        <v>7.17</v>
      </c>
      <c r="AD57">
        <v>15.68</v>
      </c>
      <c r="AE57">
        <v>19.579999999999998</v>
      </c>
      <c r="AF57">
        <v>21.17</v>
      </c>
      <c r="AG57">
        <v>23.84</v>
      </c>
      <c r="AH57">
        <v>24.87</v>
      </c>
      <c r="AI57">
        <v>24.15</v>
      </c>
      <c r="AJ57">
        <v>21.86</v>
      </c>
      <c r="AK57">
        <v>17.989999999999998</v>
      </c>
      <c r="AL57">
        <v>16.03</v>
      </c>
      <c r="AM57">
        <v>15.41</v>
      </c>
      <c r="AN57">
        <v>11.7</v>
      </c>
      <c r="AO57">
        <v>12.2</v>
      </c>
      <c r="AP57">
        <v>17.2</v>
      </c>
      <c r="AQ57">
        <v>21.7</v>
      </c>
      <c r="AR57">
        <v>24.3</v>
      </c>
      <c r="AS57">
        <v>27.8</v>
      </c>
      <c r="AT57">
        <v>29.5</v>
      </c>
      <c r="AU57">
        <v>30.5</v>
      </c>
      <c r="AV57">
        <v>28.3</v>
      </c>
      <c r="AW57">
        <v>23.3</v>
      </c>
      <c r="AX57">
        <v>18.899999999999999</v>
      </c>
      <c r="AY57">
        <v>16.899999999999999</v>
      </c>
      <c r="AZ57">
        <v>7.8</v>
      </c>
      <c r="BA57">
        <v>9.1999999999999993</v>
      </c>
      <c r="BB57">
        <v>8</v>
      </c>
      <c r="BC57">
        <v>7.3</v>
      </c>
      <c r="BD57">
        <v>6.9</v>
      </c>
      <c r="BE57">
        <v>6.3</v>
      </c>
      <c r="BF57">
        <v>6.2</v>
      </c>
      <c r="BG57">
        <v>6.1</v>
      </c>
      <c r="BH57">
        <v>6.1</v>
      </c>
      <c r="BI57">
        <v>7.7</v>
      </c>
      <c r="BJ57">
        <v>7.2</v>
      </c>
      <c r="BK57">
        <v>8</v>
      </c>
      <c r="BL57" s="2">
        <f>VLOOKUP(A57,Avg3_Sta_Design!$A$1:$D$1291,3,FALSE)</f>
        <v>88</v>
      </c>
      <c r="BM57" s="2">
        <f>VLOOKUP(A57,Avg3_Sta_Design!$A$1:$D$1291,4,FALSE)</f>
        <v>79.760695798</v>
      </c>
      <c r="BN57" s="2">
        <f>VLOOKUP(A57,Old_Design_Temps!$A$1:$F$787,5,FALSE)</f>
        <v>88.4</v>
      </c>
      <c r="BO57" s="2">
        <f>VLOOKUP(A57,Old_Design_Temps!$A$1:$F$787,6,FALSE)</f>
        <v>81.154099138538697</v>
      </c>
      <c r="BP57" s="2">
        <v>88</v>
      </c>
      <c r="BQ57" s="2">
        <v>79.760695798</v>
      </c>
      <c r="BR57" s="2">
        <v>30.49</v>
      </c>
    </row>
    <row r="58" spans="1:70" x14ac:dyDescent="0.3">
      <c r="A58">
        <v>641</v>
      </c>
      <c r="B58">
        <v>25</v>
      </c>
      <c r="C58">
        <v>1000000</v>
      </c>
      <c r="D58" s="1">
        <v>269197</v>
      </c>
      <c r="E58" s="1">
        <v>206866</v>
      </c>
      <c r="F58" s="1">
        <v>230398</v>
      </c>
      <c r="G58" s="1">
        <v>173228</v>
      </c>
      <c r="H58" s="1">
        <v>217767</v>
      </c>
      <c r="I58" s="1">
        <v>187389</v>
      </c>
      <c r="J58" s="1">
        <v>171353</v>
      </c>
      <c r="K58" s="1">
        <v>85234</v>
      </c>
      <c r="L58">
        <v>0</v>
      </c>
      <c r="M58" s="1">
        <v>8071</v>
      </c>
      <c r="N58">
        <v>0</v>
      </c>
      <c r="O58">
        <v>0</v>
      </c>
      <c r="P58">
        <v>10.77</v>
      </c>
      <c r="Q58">
        <v>10.11</v>
      </c>
      <c r="R58">
        <v>18.25</v>
      </c>
      <c r="S58">
        <v>21.95</v>
      </c>
      <c r="T58">
        <v>24.5</v>
      </c>
      <c r="U58">
        <v>27.23</v>
      </c>
      <c r="V58">
        <v>29.22</v>
      </c>
      <c r="W58">
        <v>28.2</v>
      </c>
      <c r="X58">
        <v>26.24</v>
      </c>
      <c r="Y58">
        <v>21.86</v>
      </c>
      <c r="Z58">
        <v>18.75</v>
      </c>
      <c r="AA58">
        <v>17.47</v>
      </c>
      <c r="AB58">
        <v>8.0399999999999991</v>
      </c>
      <c r="AC58">
        <v>7.17</v>
      </c>
      <c r="AD58">
        <v>15.68</v>
      </c>
      <c r="AE58">
        <v>19.579999999999998</v>
      </c>
      <c r="AF58">
        <v>21.17</v>
      </c>
      <c r="AG58">
        <v>23.84</v>
      </c>
      <c r="AH58">
        <v>24.87</v>
      </c>
      <c r="AI58">
        <v>24.15</v>
      </c>
      <c r="AJ58">
        <v>21.86</v>
      </c>
      <c r="AK58">
        <v>17.989999999999998</v>
      </c>
      <c r="AL58">
        <v>16.03</v>
      </c>
      <c r="AM58">
        <v>15.41</v>
      </c>
      <c r="AN58">
        <v>11.7</v>
      </c>
      <c r="AO58">
        <v>12.2</v>
      </c>
      <c r="AP58">
        <v>17.2</v>
      </c>
      <c r="AQ58">
        <v>21.7</v>
      </c>
      <c r="AR58">
        <v>24.3</v>
      </c>
      <c r="AS58">
        <v>27.8</v>
      </c>
      <c r="AT58">
        <v>29.5</v>
      </c>
      <c r="AU58">
        <v>30.5</v>
      </c>
      <c r="AV58">
        <v>28.3</v>
      </c>
      <c r="AW58">
        <v>23.3</v>
      </c>
      <c r="AX58">
        <v>18.899999999999999</v>
      </c>
      <c r="AY58">
        <v>16.899999999999999</v>
      </c>
      <c r="AZ58">
        <v>7.8</v>
      </c>
      <c r="BA58">
        <v>9.1999999999999993</v>
      </c>
      <c r="BB58">
        <v>8</v>
      </c>
      <c r="BC58">
        <v>7.3</v>
      </c>
      <c r="BD58">
        <v>6.9</v>
      </c>
      <c r="BE58">
        <v>6.3</v>
      </c>
      <c r="BF58">
        <v>6.2</v>
      </c>
      <c r="BG58">
        <v>6.1</v>
      </c>
      <c r="BH58">
        <v>6.1</v>
      </c>
      <c r="BI58">
        <v>7.7</v>
      </c>
      <c r="BJ58">
        <v>7.2</v>
      </c>
      <c r="BK58">
        <v>8</v>
      </c>
      <c r="BL58" s="2">
        <f>VLOOKUP(A58,Avg3_Sta_Design!$A$1:$D$1291,3,FALSE)</f>
        <v>88</v>
      </c>
      <c r="BM58" s="2">
        <f>VLOOKUP(A58,Avg3_Sta_Design!$A$1:$D$1291,4,FALSE)</f>
        <v>79.760695798</v>
      </c>
      <c r="BN58" s="2">
        <f>VLOOKUP(A58,Old_Design_Temps!$A$1:$F$787,5,FALSE)</f>
        <v>88.4</v>
      </c>
      <c r="BO58" s="2">
        <f>VLOOKUP(A58,Old_Design_Temps!$A$1:$F$787,6,FALSE)</f>
        <v>81.154099138538697</v>
      </c>
      <c r="BP58" s="2">
        <v>88</v>
      </c>
      <c r="BQ58" s="2">
        <v>79.760695798</v>
      </c>
      <c r="BR58" s="2">
        <v>30.49</v>
      </c>
    </row>
    <row r="59" spans="1:70" x14ac:dyDescent="0.3">
      <c r="A59">
        <v>643</v>
      </c>
      <c r="B59">
        <v>8</v>
      </c>
      <c r="C59">
        <v>1000000</v>
      </c>
      <c r="D59" s="1">
        <v>780693</v>
      </c>
      <c r="E59" s="1">
        <v>698506</v>
      </c>
      <c r="F59" s="1">
        <v>503226</v>
      </c>
      <c r="G59" s="1">
        <v>686745</v>
      </c>
      <c r="H59" s="1">
        <v>698736</v>
      </c>
      <c r="I59" s="1">
        <v>682256</v>
      </c>
      <c r="J59" s="1">
        <v>786289</v>
      </c>
      <c r="K59" s="1">
        <v>790243</v>
      </c>
      <c r="L59" s="1">
        <v>739632</v>
      </c>
      <c r="M59" s="1">
        <v>829637</v>
      </c>
      <c r="N59" s="1">
        <v>375886</v>
      </c>
      <c r="O59" s="1">
        <v>682638</v>
      </c>
      <c r="P59">
        <v>10.95</v>
      </c>
      <c r="Q59">
        <v>9.9499999999999993</v>
      </c>
      <c r="R59">
        <v>19.16</v>
      </c>
      <c r="S59">
        <v>22.33</v>
      </c>
      <c r="T59">
        <v>24.8</v>
      </c>
      <c r="U59">
        <v>27.2</v>
      </c>
      <c r="V59">
        <v>29.1</v>
      </c>
      <c r="W59">
        <v>28.16</v>
      </c>
      <c r="X59">
        <v>26.08</v>
      </c>
      <c r="Y59">
        <v>21.68</v>
      </c>
      <c r="Z59">
        <v>19.36</v>
      </c>
      <c r="AA59">
        <v>17.579999999999998</v>
      </c>
      <c r="AB59">
        <v>8.3800000000000008</v>
      </c>
      <c r="AC59">
        <v>7.34</v>
      </c>
      <c r="AD59">
        <v>15.55</v>
      </c>
      <c r="AE59">
        <v>19.77</v>
      </c>
      <c r="AF59">
        <v>20.59</v>
      </c>
      <c r="AG59">
        <v>23.74</v>
      </c>
      <c r="AH59">
        <v>24.85</v>
      </c>
      <c r="AI59">
        <v>24.37</v>
      </c>
      <c r="AJ59">
        <v>22.14</v>
      </c>
      <c r="AK59">
        <v>17.98</v>
      </c>
      <c r="AL59">
        <v>16.39</v>
      </c>
      <c r="AM59">
        <v>15.42</v>
      </c>
      <c r="AN59">
        <v>15</v>
      </c>
      <c r="AO59">
        <v>13.8</v>
      </c>
      <c r="AP59">
        <v>18.899999999999999</v>
      </c>
      <c r="AQ59">
        <v>23.7</v>
      </c>
      <c r="AR59">
        <v>24.6</v>
      </c>
      <c r="AS59">
        <v>30.3</v>
      </c>
      <c r="AT59">
        <v>31.5</v>
      </c>
      <c r="AU59">
        <v>31</v>
      </c>
      <c r="AV59">
        <v>28.1</v>
      </c>
      <c r="AW59">
        <v>24.3</v>
      </c>
      <c r="AX59">
        <v>22.1</v>
      </c>
      <c r="AY59">
        <v>19.3</v>
      </c>
      <c r="AZ59">
        <v>6.8</v>
      </c>
      <c r="BA59">
        <v>8.3000000000000007</v>
      </c>
      <c r="BB59">
        <v>6.7</v>
      </c>
      <c r="BC59">
        <v>6.4</v>
      </c>
      <c r="BD59">
        <v>6.1</v>
      </c>
      <c r="BE59">
        <v>5.6</v>
      </c>
      <c r="BF59">
        <v>5.3</v>
      </c>
      <c r="BG59">
        <v>5.6</v>
      </c>
      <c r="BH59">
        <v>6.1</v>
      </c>
      <c r="BI59">
        <v>7.1</v>
      </c>
      <c r="BJ59">
        <v>7</v>
      </c>
      <c r="BK59">
        <v>7.2</v>
      </c>
      <c r="BL59" s="2">
        <f>VLOOKUP(A59,Avg3_Sta_Design!$A$1:$D$1291,3,FALSE)</f>
        <v>86.377770029000004</v>
      </c>
      <c r="BM59" s="2">
        <f>VLOOKUP(A59,Avg3_Sta_Design!$A$1:$D$1291,4,FALSE)</f>
        <v>80.622229970999996</v>
      </c>
      <c r="BN59" s="2">
        <f>VLOOKUP(A59,Old_Design_Temps!$A$1:$F$787,5,FALSE)</f>
        <v>87.173356954580797</v>
      </c>
      <c r="BO59" s="2">
        <f>VLOOKUP(A59,Old_Design_Temps!$A$1:$F$787,6,FALSE)</f>
        <v>81.600901938380701</v>
      </c>
      <c r="BP59" s="2">
        <v>86.377770029000004</v>
      </c>
      <c r="BQ59" s="2">
        <v>80.622229970999996</v>
      </c>
      <c r="BR59" s="2">
        <v>30.49</v>
      </c>
    </row>
    <row r="60" spans="1:70" x14ac:dyDescent="0.3">
      <c r="A60">
        <v>649</v>
      </c>
      <c r="B60">
        <v>210</v>
      </c>
      <c r="C60">
        <v>1000000</v>
      </c>
      <c r="D60" s="1">
        <v>12080098</v>
      </c>
      <c r="E60" s="1">
        <v>10919903</v>
      </c>
      <c r="F60" s="1">
        <v>11219864</v>
      </c>
      <c r="G60" s="1">
        <v>11552323</v>
      </c>
      <c r="H60" s="1">
        <v>11628047</v>
      </c>
      <c r="I60" s="1">
        <v>11399720</v>
      </c>
      <c r="J60" s="1">
        <v>11743452</v>
      </c>
      <c r="K60" s="1">
        <v>11780874</v>
      </c>
      <c r="L60" s="1">
        <v>9321980</v>
      </c>
      <c r="M60" s="1">
        <v>7139385</v>
      </c>
      <c r="N60" s="1">
        <v>11627376</v>
      </c>
      <c r="O60" s="1">
        <v>11990710</v>
      </c>
      <c r="P60">
        <v>7</v>
      </c>
      <c r="Q60">
        <v>6.16</v>
      </c>
      <c r="R60">
        <v>14.73</v>
      </c>
      <c r="S60">
        <v>19.170000000000002</v>
      </c>
      <c r="T60">
        <v>22.64</v>
      </c>
      <c r="U60">
        <v>27.34</v>
      </c>
      <c r="V60">
        <v>28.75</v>
      </c>
      <c r="W60">
        <v>27.23</v>
      </c>
      <c r="X60">
        <v>24.19</v>
      </c>
      <c r="Y60">
        <v>18.02</v>
      </c>
      <c r="Z60">
        <v>15.02</v>
      </c>
      <c r="AA60">
        <v>15.61</v>
      </c>
      <c r="AB60">
        <v>4.08</v>
      </c>
      <c r="AC60">
        <v>2.96</v>
      </c>
      <c r="AD60">
        <v>11.11</v>
      </c>
      <c r="AE60">
        <v>15.65</v>
      </c>
      <c r="AF60">
        <v>18.13</v>
      </c>
      <c r="AG60">
        <v>22.26</v>
      </c>
      <c r="AH60">
        <v>23.33</v>
      </c>
      <c r="AI60">
        <v>22.63</v>
      </c>
      <c r="AJ60">
        <v>20.73</v>
      </c>
      <c r="AK60">
        <v>15.12</v>
      </c>
      <c r="AL60">
        <v>12.62</v>
      </c>
      <c r="AM60">
        <v>13.14</v>
      </c>
      <c r="AN60">
        <v>9.9</v>
      </c>
      <c r="AO60">
        <v>9.1999999999999993</v>
      </c>
      <c r="AP60">
        <v>13</v>
      </c>
      <c r="AQ60">
        <v>18.7</v>
      </c>
      <c r="AR60">
        <v>20.9</v>
      </c>
      <c r="AS60">
        <v>25.4</v>
      </c>
      <c r="AT60">
        <v>24.8</v>
      </c>
      <c r="AU60">
        <v>25.4</v>
      </c>
      <c r="AV60">
        <v>24.3</v>
      </c>
      <c r="AW60">
        <v>20.5</v>
      </c>
      <c r="AX60">
        <v>17.399999999999999</v>
      </c>
      <c r="AY60">
        <v>14.8</v>
      </c>
      <c r="AZ60">
        <v>6</v>
      </c>
      <c r="BA60">
        <v>6.9</v>
      </c>
      <c r="BB60">
        <v>6.4</v>
      </c>
      <c r="BC60">
        <v>6.4</v>
      </c>
      <c r="BD60">
        <v>5.2</v>
      </c>
      <c r="BE60">
        <v>5.0999999999999996</v>
      </c>
      <c r="BF60">
        <v>5.2</v>
      </c>
      <c r="BG60">
        <v>4.3</v>
      </c>
      <c r="BH60">
        <v>5.2</v>
      </c>
      <c r="BI60">
        <v>5.3</v>
      </c>
      <c r="BJ60">
        <v>4.9000000000000004</v>
      </c>
      <c r="BK60">
        <v>4.8</v>
      </c>
      <c r="BL60" s="2">
        <f>VLOOKUP(A60,Avg3_Sta_Design!$A$1:$D$1291,3,FALSE)</f>
        <v>89</v>
      </c>
      <c r="BM60" s="2">
        <f>VLOOKUP(A60,Avg3_Sta_Design!$A$1:$D$1291,4,FALSE)</f>
        <v>78.344024137000005</v>
      </c>
      <c r="BN60" s="2">
        <f>VLOOKUP(A60,Old_Design_Temps!$A$1:$F$787,5,FALSE)</f>
        <v>89</v>
      </c>
      <c r="BO60" s="2">
        <f>VLOOKUP(A60,Old_Design_Temps!$A$1:$F$787,6,FALSE)</f>
        <v>78.344024140000002</v>
      </c>
      <c r="BP60" s="2">
        <v>89</v>
      </c>
      <c r="BQ60" s="2">
        <v>78.344024137000005</v>
      </c>
      <c r="BR60" s="2">
        <v>30.49</v>
      </c>
    </row>
    <row r="61" spans="1:70" x14ac:dyDescent="0.3">
      <c r="A61">
        <v>663</v>
      </c>
      <c r="B61">
        <v>190</v>
      </c>
      <c r="C61">
        <v>1000000</v>
      </c>
      <c r="D61" s="1">
        <v>553097</v>
      </c>
      <c r="E61" s="1">
        <v>512306</v>
      </c>
      <c r="F61" s="1">
        <v>561303</v>
      </c>
      <c r="G61" s="1">
        <v>493707</v>
      </c>
      <c r="H61" s="1">
        <v>549419</v>
      </c>
      <c r="I61" s="1">
        <v>432080</v>
      </c>
      <c r="J61" s="1">
        <v>662934</v>
      </c>
      <c r="K61" s="1">
        <v>767705</v>
      </c>
      <c r="L61" s="1">
        <v>654340</v>
      </c>
      <c r="M61" s="1">
        <v>289021</v>
      </c>
      <c r="N61" s="1">
        <v>165388</v>
      </c>
      <c r="O61" s="1">
        <v>147396</v>
      </c>
      <c r="P61">
        <v>12.71</v>
      </c>
      <c r="Q61">
        <v>11.77</v>
      </c>
      <c r="R61">
        <v>19.86</v>
      </c>
      <c r="S61">
        <v>23.09</v>
      </c>
      <c r="T61">
        <v>24.67</v>
      </c>
      <c r="U61">
        <v>27.63</v>
      </c>
      <c r="V61">
        <v>28.26</v>
      </c>
      <c r="W61">
        <v>27.91</v>
      </c>
      <c r="X61">
        <v>26.41</v>
      </c>
      <c r="Y61">
        <v>22.72</v>
      </c>
      <c r="Z61">
        <v>21.34</v>
      </c>
      <c r="AA61">
        <v>19.850000000000001</v>
      </c>
      <c r="AB61">
        <v>10.08</v>
      </c>
      <c r="AC61">
        <v>9.01</v>
      </c>
      <c r="AD61">
        <v>16.329999999999998</v>
      </c>
      <c r="AE61">
        <v>19.489999999999998</v>
      </c>
      <c r="AF61">
        <v>20.02</v>
      </c>
      <c r="AG61">
        <v>22.86</v>
      </c>
      <c r="AH61">
        <v>24.09</v>
      </c>
      <c r="AI61">
        <v>24.19</v>
      </c>
      <c r="AJ61">
        <v>23.07</v>
      </c>
      <c r="AK61">
        <v>19.010000000000002</v>
      </c>
      <c r="AL61">
        <v>18.34</v>
      </c>
      <c r="AM61">
        <v>17</v>
      </c>
      <c r="AN61">
        <v>18.100000000000001</v>
      </c>
      <c r="AO61">
        <v>16.399999999999999</v>
      </c>
      <c r="AP61">
        <v>21.5</v>
      </c>
      <c r="AQ61">
        <v>23.2</v>
      </c>
      <c r="AR61">
        <v>24.5</v>
      </c>
      <c r="AS61">
        <v>26.7</v>
      </c>
      <c r="AT61">
        <v>27</v>
      </c>
      <c r="AU61">
        <v>27</v>
      </c>
      <c r="AV61">
        <v>25.4</v>
      </c>
      <c r="AW61">
        <v>22.6</v>
      </c>
      <c r="AX61">
        <v>21.2</v>
      </c>
      <c r="AY61">
        <v>19.7</v>
      </c>
      <c r="AZ61">
        <v>6.4</v>
      </c>
      <c r="BA61">
        <v>7.3</v>
      </c>
      <c r="BB61">
        <v>6.4</v>
      </c>
      <c r="BC61">
        <v>5.8</v>
      </c>
      <c r="BD61">
        <v>5.8</v>
      </c>
      <c r="BE61">
        <v>4.9000000000000004</v>
      </c>
      <c r="BF61">
        <v>5.2</v>
      </c>
      <c r="BG61">
        <v>4.5999999999999996</v>
      </c>
      <c r="BH61">
        <v>5.3</v>
      </c>
      <c r="BI61">
        <v>6.2</v>
      </c>
      <c r="BJ61">
        <v>5.8</v>
      </c>
      <c r="BK61">
        <v>5.8</v>
      </c>
      <c r="BL61" s="2">
        <f>VLOOKUP(A61,Avg3_Sta_Design!$A$1:$D$1291,3,FALSE)</f>
        <v>87.537505590999999</v>
      </c>
      <c r="BM61" s="2">
        <f>VLOOKUP(A61,Avg3_Sta_Design!$A$1:$D$1291,4,FALSE)</f>
        <v>79</v>
      </c>
      <c r="BN61" s="2">
        <f>VLOOKUP(A61,Old_Design_Temps!$A$1:$F$787,5,FALSE)</f>
        <v>87.537505589999995</v>
      </c>
      <c r="BO61" s="2">
        <f>VLOOKUP(A61,Old_Design_Temps!$A$1:$F$787,6,FALSE)</f>
        <v>79</v>
      </c>
      <c r="BP61" s="2">
        <v>87.537505590999999</v>
      </c>
      <c r="BQ61" s="2">
        <v>79</v>
      </c>
      <c r="BR61" s="2">
        <v>30.49</v>
      </c>
    </row>
    <row r="62" spans="1:70" x14ac:dyDescent="0.3">
      <c r="A62">
        <v>664</v>
      </c>
      <c r="B62">
        <v>148</v>
      </c>
      <c r="C62">
        <v>1000000</v>
      </c>
      <c r="D62" s="1">
        <v>82815</v>
      </c>
      <c r="E62" s="1">
        <v>20788</v>
      </c>
      <c r="F62" s="1">
        <v>1893</v>
      </c>
      <c r="G62" s="1">
        <v>151027</v>
      </c>
      <c r="H62" s="1">
        <v>178152</v>
      </c>
      <c r="I62" s="1">
        <v>151595</v>
      </c>
      <c r="J62" s="1">
        <v>108943</v>
      </c>
      <c r="K62" s="1">
        <v>162642</v>
      </c>
      <c r="L62" s="1">
        <v>195409</v>
      </c>
      <c r="M62" s="1">
        <v>245770</v>
      </c>
      <c r="N62" s="1">
        <v>229933</v>
      </c>
      <c r="O62" s="1">
        <v>251001</v>
      </c>
      <c r="P62">
        <v>12.59</v>
      </c>
      <c r="Q62">
        <v>11.68</v>
      </c>
      <c r="R62">
        <v>19.75</v>
      </c>
      <c r="S62">
        <v>22.93</v>
      </c>
      <c r="T62">
        <v>24.45</v>
      </c>
      <c r="U62">
        <v>27.45</v>
      </c>
      <c r="V62">
        <v>28.07</v>
      </c>
      <c r="W62">
        <v>27.73</v>
      </c>
      <c r="X62">
        <v>26.26</v>
      </c>
      <c r="Y62">
        <v>22.55</v>
      </c>
      <c r="Z62">
        <v>21.24</v>
      </c>
      <c r="AA62">
        <v>19.72</v>
      </c>
      <c r="AB62">
        <v>10.050000000000001</v>
      </c>
      <c r="AC62">
        <v>8.99</v>
      </c>
      <c r="AD62">
        <v>16.28</v>
      </c>
      <c r="AE62">
        <v>19.420000000000002</v>
      </c>
      <c r="AF62">
        <v>19.91</v>
      </c>
      <c r="AG62">
        <v>22.73</v>
      </c>
      <c r="AH62">
        <v>24</v>
      </c>
      <c r="AI62">
        <v>24.09</v>
      </c>
      <c r="AJ62">
        <v>22.99</v>
      </c>
      <c r="AK62">
        <v>18.93</v>
      </c>
      <c r="AL62">
        <v>18.29</v>
      </c>
      <c r="AM62">
        <v>16.95</v>
      </c>
      <c r="AN62">
        <v>17.5</v>
      </c>
      <c r="AO62">
        <v>15.7</v>
      </c>
      <c r="AP62">
        <v>21.7</v>
      </c>
      <c r="AQ62">
        <v>23.6</v>
      </c>
      <c r="AR62">
        <v>25.2</v>
      </c>
      <c r="AS62">
        <v>27.9</v>
      </c>
      <c r="AT62">
        <v>28.2</v>
      </c>
      <c r="AU62">
        <v>27.9</v>
      </c>
      <c r="AV62">
        <v>26.2</v>
      </c>
      <c r="AW62">
        <v>23.1</v>
      </c>
      <c r="AX62">
        <v>21.7</v>
      </c>
      <c r="AY62">
        <v>20.2</v>
      </c>
      <c r="AZ62">
        <v>6.3</v>
      </c>
      <c r="BA62">
        <v>7.2</v>
      </c>
      <c r="BB62">
        <v>6.3</v>
      </c>
      <c r="BC62">
        <v>5.7</v>
      </c>
      <c r="BD62">
        <v>5.7</v>
      </c>
      <c r="BE62">
        <v>4.8</v>
      </c>
      <c r="BF62">
        <v>5.0999999999999996</v>
      </c>
      <c r="BG62">
        <v>4.5</v>
      </c>
      <c r="BH62">
        <v>5.2</v>
      </c>
      <c r="BI62">
        <v>6.1</v>
      </c>
      <c r="BJ62">
        <v>5.7</v>
      </c>
      <c r="BK62">
        <v>5.7</v>
      </c>
      <c r="BL62" s="2">
        <f>VLOOKUP(A62,Avg3_Sta_Design!$A$1:$D$1291,3,FALSE)</f>
        <v>87.259335683000003</v>
      </c>
      <c r="BM62" s="2">
        <f>VLOOKUP(A62,Avg3_Sta_Design!$A$1:$D$1291,4,FALSE)</f>
        <v>79</v>
      </c>
      <c r="BN62" s="2">
        <f>VLOOKUP(A62,Old_Design_Temps!$A$1:$F$787,5,FALSE)</f>
        <v>87.259335680000007</v>
      </c>
      <c r="BO62" s="2">
        <f>VLOOKUP(A62,Old_Design_Temps!$A$1:$F$787,6,FALSE)</f>
        <v>79</v>
      </c>
      <c r="BP62" s="2">
        <v>87.259335683000003</v>
      </c>
      <c r="BQ62" s="2">
        <v>79</v>
      </c>
      <c r="BR62" s="2">
        <v>30.49</v>
      </c>
    </row>
    <row r="63" spans="1:70" x14ac:dyDescent="0.3">
      <c r="A63">
        <v>673</v>
      </c>
      <c r="B63">
        <v>24</v>
      </c>
      <c r="C63">
        <v>1000000</v>
      </c>
      <c r="D63">
        <v>566</v>
      </c>
      <c r="E63" s="1">
        <v>4273</v>
      </c>
      <c r="F63" s="1">
        <v>4718</v>
      </c>
      <c r="G63">
        <v>0</v>
      </c>
      <c r="H63" s="1">
        <v>7919</v>
      </c>
      <c r="I63" s="1">
        <v>7359</v>
      </c>
      <c r="J63" s="1">
        <v>3141</v>
      </c>
      <c r="K63" s="1">
        <v>2708</v>
      </c>
      <c r="L63" s="1">
        <v>3862</v>
      </c>
      <c r="M63" s="1">
        <v>3876</v>
      </c>
      <c r="N63" s="1">
        <v>3296</v>
      </c>
      <c r="O63" s="1">
        <v>1829</v>
      </c>
      <c r="P63">
        <v>20.66</v>
      </c>
      <c r="Q63">
        <v>19.440000000000001</v>
      </c>
      <c r="R63">
        <v>24.43</v>
      </c>
      <c r="S63">
        <v>26.3</v>
      </c>
      <c r="T63">
        <v>26.65</v>
      </c>
      <c r="U63">
        <v>28.27</v>
      </c>
      <c r="V63">
        <v>28.79</v>
      </c>
      <c r="W63">
        <v>28.54</v>
      </c>
      <c r="X63">
        <v>27.87</v>
      </c>
      <c r="Y63">
        <v>26.45</v>
      </c>
      <c r="Z63">
        <v>25.76</v>
      </c>
      <c r="AA63">
        <v>24.72</v>
      </c>
      <c r="AB63">
        <v>17.46</v>
      </c>
      <c r="AC63">
        <v>15.85</v>
      </c>
      <c r="AD63">
        <v>20.43</v>
      </c>
      <c r="AE63">
        <v>22.33</v>
      </c>
      <c r="AF63">
        <v>22.26</v>
      </c>
      <c r="AG63">
        <v>24.29</v>
      </c>
      <c r="AH63">
        <v>24.52</v>
      </c>
      <c r="AI63">
        <v>24.88</v>
      </c>
      <c r="AJ63">
        <v>24.73</v>
      </c>
      <c r="AK63">
        <v>22.52</v>
      </c>
      <c r="AL63">
        <v>22.16</v>
      </c>
      <c r="AM63">
        <v>21.93</v>
      </c>
      <c r="AN63">
        <v>24.4</v>
      </c>
      <c r="AO63">
        <v>22.8</v>
      </c>
      <c r="AP63">
        <v>25.4</v>
      </c>
      <c r="AQ63">
        <v>27.1</v>
      </c>
      <c r="AR63">
        <v>27.7</v>
      </c>
      <c r="AS63">
        <v>29.4</v>
      </c>
      <c r="AT63">
        <v>30.6</v>
      </c>
      <c r="AU63">
        <v>30.1</v>
      </c>
      <c r="AV63">
        <v>29.7</v>
      </c>
      <c r="AW63">
        <v>27.9</v>
      </c>
      <c r="AX63">
        <v>26.9</v>
      </c>
      <c r="AY63">
        <v>25.2</v>
      </c>
      <c r="AZ63">
        <v>9.5</v>
      </c>
      <c r="BA63">
        <v>10.8</v>
      </c>
      <c r="BB63">
        <v>9.9</v>
      </c>
      <c r="BC63">
        <v>9.3000000000000007</v>
      </c>
      <c r="BD63">
        <v>10.4</v>
      </c>
      <c r="BE63">
        <v>8.1999999999999993</v>
      </c>
      <c r="BF63">
        <v>7.8</v>
      </c>
      <c r="BG63">
        <v>6.8</v>
      </c>
      <c r="BH63">
        <v>5.8</v>
      </c>
      <c r="BI63">
        <v>9.4</v>
      </c>
      <c r="BJ63">
        <v>11.1</v>
      </c>
      <c r="BK63">
        <v>10.6</v>
      </c>
      <c r="BL63" s="2">
        <f>VLOOKUP(A63,Avg3_Sta_Design!$A$1:$D$1291,3,FALSE)</f>
        <v>86.117562980000002</v>
      </c>
      <c r="BM63" s="2">
        <f>VLOOKUP(A63,Avg3_Sta_Design!$A$1:$D$1291,4,FALSE)</f>
        <v>79.117562980000002</v>
      </c>
      <c r="BN63" s="2">
        <f>VLOOKUP(A63,Old_Design_Temps!$A$1:$F$787,5,FALSE)</f>
        <v>86.117562980000002</v>
      </c>
      <c r="BO63" s="2">
        <f>VLOOKUP(A63,Old_Design_Temps!$A$1:$F$787,6,FALSE)</f>
        <v>79.117562980000002</v>
      </c>
      <c r="BP63" s="2">
        <v>86.117562980000002</v>
      </c>
      <c r="BQ63" s="2">
        <v>79.117562980000002</v>
      </c>
      <c r="BR63" s="2">
        <v>30.49</v>
      </c>
    </row>
    <row r="64" spans="1:70" x14ac:dyDescent="0.3">
      <c r="A64">
        <v>676</v>
      </c>
      <c r="B64">
        <v>140</v>
      </c>
      <c r="C64">
        <v>1000000</v>
      </c>
      <c r="D64" s="1">
        <v>1138400</v>
      </c>
      <c r="E64" s="1">
        <v>1034664</v>
      </c>
      <c r="F64" s="1">
        <v>451529</v>
      </c>
      <c r="G64" s="1">
        <v>976634</v>
      </c>
      <c r="H64" s="1">
        <v>1384724</v>
      </c>
      <c r="I64" s="1">
        <v>1239950</v>
      </c>
      <c r="J64" s="1">
        <v>1426812</v>
      </c>
      <c r="K64" s="1">
        <v>1202236</v>
      </c>
      <c r="L64" s="1">
        <v>1287323</v>
      </c>
      <c r="M64" s="1">
        <v>1174615</v>
      </c>
      <c r="N64" s="1">
        <v>1134909</v>
      </c>
      <c r="O64" s="1">
        <v>1327822</v>
      </c>
      <c r="P64">
        <v>16.45</v>
      </c>
      <c r="Q64">
        <v>15.39</v>
      </c>
      <c r="R64">
        <v>22.69</v>
      </c>
      <c r="S64">
        <v>25.54</v>
      </c>
      <c r="T64">
        <v>26.88</v>
      </c>
      <c r="U64">
        <v>28.42</v>
      </c>
      <c r="V64">
        <v>28.52</v>
      </c>
      <c r="W64">
        <v>28.15</v>
      </c>
      <c r="X64">
        <v>27.79</v>
      </c>
      <c r="Y64">
        <v>24.79</v>
      </c>
      <c r="Z64">
        <v>23.85</v>
      </c>
      <c r="AA64">
        <v>22.38</v>
      </c>
      <c r="AB64">
        <v>13.26</v>
      </c>
      <c r="AC64">
        <v>12.15</v>
      </c>
      <c r="AD64">
        <v>18.489999999999998</v>
      </c>
      <c r="AE64">
        <v>21.12</v>
      </c>
      <c r="AF64">
        <v>21.25</v>
      </c>
      <c r="AG64">
        <v>23.68</v>
      </c>
      <c r="AH64">
        <v>24.45</v>
      </c>
      <c r="AI64">
        <v>24.57</v>
      </c>
      <c r="AJ64">
        <v>24.11</v>
      </c>
      <c r="AK64">
        <v>20.84</v>
      </c>
      <c r="AL64">
        <v>20.27</v>
      </c>
      <c r="AM64">
        <v>19.41</v>
      </c>
      <c r="AN64">
        <v>18.600000000000001</v>
      </c>
      <c r="AO64">
        <v>17.899999999999999</v>
      </c>
      <c r="AP64">
        <v>23.2</v>
      </c>
      <c r="AQ64">
        <v>25.9</v>
      </c>
      <c r="AR64">
        <v>27.1</v>
      </c>
      <c r="AS64">
        <v>29.5</v>
      </c>
      <c r="AT64">
        <v>30.3</v>
      </c>
      <c r="AU64">
        <v>29</v>
      </c>
      <c r="AV64">
        <v>29.1</v>
      </c>
      <c r="AW64">
        <v>25.3</v>
      </c>
      <c r="AX64">
        <v>23.9</v>
      </c>
      <c r="AY64">
        <v>22.1</v>
      </c>
      <c r="AZ64">
        <v>7.2</v>
      </c>
      <c r="BA64">
        <v>7.7</v>
      </c>
      <c r="BB64">
        <v>6.6</v>
      </c>
      <c r="BC64">
        <v>6</v>
      </c>
      <c r="BD64">
        <v>7.2</v>
      </c>
      <c r="BE64">
        <v>5.0999999999999996</v>
      </c>
      <c r="BF64">
        <v>5.2</v>
      </c>
      <c r="BG64">
        <v>4.8</v>
      </c>
      <c r="BH64">
        <v>5.0999999999999996</v>
      </c>
      <c r="BI64">
        <v>6.4</v>
      </c>
      <c r="BJ64">
        <v>7.4</v>
      </c>
      <c r="BK64">
        <v>7.2</v>
      </c>
      <c r="BL64" s="2">
        <f>VLOOKUP(A64,Avg3_Sta_Design!$A$1:$D$1291,3,FALSE)</f>
        <v>87.697042521</v>
      </c>
      <c r="BM64" s="2">
        <f>VLOOKUP(A64,Avg3_Sta_Design!$A$1:$D$1291,4,FALSE)</f>
        <v>79.358679159999994</v>
      </c>
      <c r="BN64" s="2">
        <f>VLOOKUP(A64,Old_Design_Temps!$A$1:$F$787,5,FALSE)</f>
        <v>87.570033471332593</v>
      </c>
      <c r="BO64" s="2">
        <f>VLOOKUP(A64,Old_Design_Temps!$A$1:$F$787,6,FALSE)</f>
        <v>80.359114979987794</v>
      </c>
      <c r="BP64" s="2">
        <v>87.697042521</v>
      </c>
      <c r="BQ64" s="2">
        <v>79.358679159999994</v>
      </c>
      <c r="BR64" s="2">
        <v>30.49</v>
      </c>
    </row>
    <row r="65" spans="1:70" x14ac:dyDescent="0.3">
      <c r="A65">
        <v>688</v>
      </c>
      <c r="B65">
        <v>130</v>
      </c>
      <c r="C65">
        <v>1000000</v>
      </c>
      <c r="D65" s="1">
        <v>341086</v>
      </c>
      <c r="E65" s="1">
        <v>345479</v>
      </c>
      <c r="F65" s="1">
        <v>139418</v>
      </c>
      <c r="G65" s="1">
        <v>137372</v>
      </c>
      <c r="H65" s="1">
        <v>378077</v>
      </c>
      <c r="I65" s="1">
        <v>432222</v>
      </c>
      <c r="J65" s="1">
        <v>498458</v>
      </c>
      <c r="K65" s="1">
        <v>471690</v>
      </c>
      <c r="L65" s="1">
        <v>366652</v>
      </c>
      <c r="M65" s="1">
        <v>320732</v>
      </c>
      <c r="N65" s="1">
        <v>364732</v>
      </c>
      <c r="O65" s="1">
        <v>315554</v>
      </c>
      <c r="P65">
        <v>11.29</v>
      </c>
      <c r="Q65">
        <v>10.55</v>
      </c>
      <c r="R65">
        <v>18.989999999999998</v>
      </c>
      <c r="S65">
        <v>23.17</v>
      </c>
      <c r="T65">
        <v>25.6</v>
      </c>
      <c r="U65">
        <v>27.87</v>
      </c>
      <c r="V65">
        <v>29.58</v>
      </c>
      <c r="W65">
        <v>28.95</v>
      </c>
      <c r="X65">
        <v>26.55</v>
      </c>
      <c r="Y65">
        <v>22.19</v>
      </c>
      <c r="Z65">
        <v>20.440000000000001</v>
      </c>
      <c r="AA65">
        <v>18.239999999999998</v>
      </c>
      <c r="AB65">
        <v>8.07</v>
      </c>
      <c r="AC65">
        <v>7.18</v>
      </c>
      <c r="AD65">
        <v>15.46</v>
      </c>
      <c r="AE65">
        <v>19.52</v>
      </c>
      <c r="AF65">
        <v>20.27</v>
      </c>
      <c r="AG65">
        <v>23.57</v>
      </c>
      <c r="AH65">
        <v>24.69</v>
      </c>
      <c r="AI65">
        <v>24.49</v>
      </c>
      <c r="AJ65">
        <v>22.41</v>
      </c>
      <c r="AK65">
        <v>18.16</v>
      </c>
      <c r="AL65">
        <v>16.989999999999998</v>
      </c>
      <c r="AM65">
        <v>15.5</v>
      </c>
      <c r="AN65">
        <v>14</v>
      </c>
      <c r="AO65">
        <v>13.4</v>
      </c>
      <c r="AP65">
        <v>18.3</v>
      </c>
      <c r="AQ65">
        <v>22.1</v>
      </c>
      <c r="AR65">
        <v>24.1</v>
      </c>
      <c r="AS65">
        <v>27.2</v>
      </c>
      <c r="AT65">
        <v>29.3</v>
      </c>
      <c r="AU65">
        <v>28.4</v>
      </c>
      <c r="AV65">
        <v>25.9</v>
      </c>
      <c r="AW65">
        <v>20.8</v>
      </c>
      <c r="AX65">
        <v>19</v>
      </c>
      <c r="AY65">
        <v>16.8</v>
      </c>
      <c r="AZ65">
        <v>5.8</v>
      </c>
      <c r="BA65">
        <v>7.1</v>
      </c>
      <c r="BB65">
        <v>5.6</v>
      </c>
      <c r="BC65">
        <v>5.8</v>
      </c>
      <c r="BD65">
        <v>5.7</v>
      </c>
      <c r="BE65">
        <v>4.5999999999999996</v>
      </c>
      <c r="BF65">
        <v>5.5</v>
      </c>
      <c r="BG65">
        <v>4.5999999999999996</v>
      </c>
      <c r="BH65">
        <v>5.4</v>
      </c>
      <c r="BI65">
        <v>6.4</v>
      </c>
      <c r="BJ65">
        <v>6.3</v>
      </c>
      <c r="BK65">
        <v>5.6</v>
      </c>
      <c r="BL65" s="2">
        <f>VLOOKUP(A65,Avg3_Sta_Design!$A$1:$D$1291,3,FALSE)</f>
        <v>87.797049928000007</v>
      </c>
      <c r="BM65" s="2">
        <f>VLOOKUP(A65,Avg3_Sta_Design!$A$1:$D$1291,4,FALSE)</f>
        <v>79.202950071999993</v>
      </c>
      <c r="BN65" s="2">
        <f>VLOOKUP(A65,Old_Design_Temps!$A$1:$F$787,5,FALSE)</f>
        <v>87.79704993</v>
      </c>
      <c r="BO65" s="2">
        <f>VLOOKUP(A65,Old_Design_Temps!$A$1:$F$787,6,FALSE)</f>
        <v>79.20295007</v>
      </c>
      <c r="BP65" s="2">
        <v>87.797049928000007</v>
      </c>
      <c r="BQ65" s="2">
        <v>79.202950071999993</v>
      </c>
      <c r="BR65" s="2">
        <v>30.49</v>
      </c>
    </row>
    <row r="66" spans="1:70" x14ac:dyDescent="0.3">
      <c r="A66">
        <v>689</v>
      </c>
      <c r="B66">
        <v>4</v>
      </c>
      <c r="C66">
        <v>1000000</v>
      </c>
      <c r="D66" s="1">
        <v>296268</v>
      </c>
      <c r="E66" s="1">
        <v>275927</v>
      </c>
      <c r="F66" s="1">
        <v>322116</v>
      </c>
      <c r="G66" s="1">
        <v>292168</v>
      </c>
      <c r="H66" s="1">
        <v>250653</v>
      </c>
      <c r="I66" s="1">
        <v>291686</v>
      </c>
      <c r="J66" s="1">
        <v>306567</v>
      </c>
      <c r="K66" s="1">
        <v>310060</v>
      </c>
      <c r="L66" s="1">
        <v>293097</v>
      </c>
      <c r="M66" s="1">
        <v>282711</v>
      </c>
      <c r="N66" s="1">
        <v>194740</v>
      </c>
      <c r="O66" s="1">
        <v>293970</v>
      </c>
      <c r="P66">
        <v>11.57</v>
      </c>
      <c r="Q66">
        <v>10.72</v>
      </c>
      <c r="R66">
        <v>19.239999999999998</v>
      </c>
      <c r="S66">
        <v>23.16</v>
      </c>
      <c r="T66">
        <v>25.47</v>
      </c>
      <c r="U66">
        <v>27.8</v>
      </c>
      <c r="V66">
        <v>29.35</v>
      </c>
      <c r="W66">
        <v>28.79</v>
      </c>
      <c r="X66">
        <v>26.57</v>
      </c>
      <c r="Y66">
        <v>22.35</v>
      </c>
      <c r="Z66">
        <v>20.56</v>
      </c>
      <c r="AA66">
        <v>18.52</v>
      </c>
      <c r="AB66">
        <v>8.5</v>
      </c>
      <c r="AC66">
        <v>7.53</v>
      </c>
      <c r="AD66">
        <v>15.71</v>
      </c>
      <c r="AE66">
        <v>19.649999999999999</v>
      </c>
      <c r="AF66">
        <v>20.36</v>
      </c>
      <c r="AG66">
        <v>23.63</v>
      </c>
      <c r="AH66">
        <v>24.73</v>
      </c>
      <c r="AI66">
        <v>24.59</v>
      </c>
      <c r="AJ66">
        <v>22.59</v>
      </c>
      <c r="AK66">
        <v>18.38</v>
      </c>
      <c r="AL66">
        <v>17.239999999999998</v>
      </c>
      <c r="AM66">
        <v>15.79</v>
      </c>
      <c r="AN66">
        <v>15.4</v>
      </c>
      <c r="AO66">
        <v>14.9</v>
      </c>
      <c r="AP66">
        <v>19.100000000000001</v>
      </c>
      <c r="AQ66">
        <v>22.4</v>
      </c>
      <c r="AR66">
        <v>24.5</v>
      </c>
      <c r="AS66">
        <v>27</v>
      </c>
      <c r="AT66">
        <v>29.4</v>
      </c>
      <c r="AU66">
        <v>28.7</v>
      </c>
      <c r="AV66">
        <v>25.7</v>
      </c>
      <c r="AW66">
        <v>22.5</v>
      </c>
      <c r="AX66">
        <v>20.8</v>
      </c>
      <c r="AY66">
        <v>18.3</v>
      </c>
      <c r="AZ66">
        <v>5.8</v>
      </c>
      <c r="BA66">
        <v>6.9</v>
      </c>
      <c r="BB66">
        <v>5.6</v>
      </c>
      <c r="BC66">
        <v>5.7</v>
      </c>
      <c r="BD66">
        <v>5.8</v>
      </c>
      <c r="BE66">
        <v>4.5999999999999996</v>
      </c>
      <c r="BF66">
        <v>5.2</v>
      </c>
      <c r="BG66">
        <v>4.5</v>
      </c>
      <c r="BH66">
        <v>5.4</v>
      </c>
      <c r="BI66">
        <v>6.3</v>
      </c>
      <c r="BJ66">
        <v>6.3</v>
      </c>
      <c r="BK66">
        <v>5.7</v>
      </c>
      <c r="BL66" s="2">
        <f>VLOOKUP(A66,Avg3_Sta_Design!$A$1:$D$1291,3,FALSE)</f>
        <v>87.494933918000001</v>
      </c>
      <c r="BM66" s="2">
        <f>VLOOKUP(A66,Avg3_Sta_Design!$A$1:$D$1291,4,FALSE)</f>
        <v>79.505066081999999</v>
      </c>
      <c r="BN66" s="2">
        <f>VLOOKUP(A66,Old_Design_Temps!$A$1:$F$787,5,FALSE)</f>
        <v>89.111463870030406</v>
      </c>
      <c r="BO66" s="2">
        <f>VLOOKUP(A66,Old_Design_Temps!$A$1:$F$787,6,FALSE)</f>
        <v>80.211238815913703</v>
      </c>
      <c r="BP66" s="2">
        <v>87.494933918000001</v>
      </c>
      <c r="BQ66" s="2">
        <v>79.505066081999999</v>
      </c>
      <c r="BR66" s="2">
        <v>30.49</v>
      </c>
    </row>
    <row r="67" spans="1:70" x14ac:dyDescent="0.3">
      <c r="A67">
        <v>693</v>
      </c>
      <c r="B67">
        <v>0</v>
      </c>
      <c r="C67">
        <v>1000000</v>
      </c>
      <c r="D67">
        <v>0</v>
      </c>
      <c r="E67">
        <v>0</v>
      </c>
      <c r="F67">
        <v>0</v>
      </c>
      <c r="G67">
        <v>0</v>
      </c>
      <c r="H67" s="1">
        <v>2482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17.88</v>
      </c>
      <c r="Q67">
        <v>16.510000000000002</v>
      </c>
      <c r="R67">
        <v>22.28</v>
      </c>
      <c r="S67">
        <v>24.9</v>
      </c>
      <c r="T67">
        <v>25.57</v>
      </c>
      <c r="U67">
        <v>27.52</v>
      </c>
      <c r="V67">
        <v>28.19</v>
      </c>
      <c r="W67">
        <v>28.22</v>
      </c>
      <c r="X67">
        <v>27.72</v>
      </c>
      <c r="Y67">
        <v>25.71</v>
      </c>
      <c r="Z67">
        <v>25</v>
      </c>
      <c r="AA67">
        <v>23.3</v>
      </c>
      <c r="AB67">
        <v>15.15</v>
      </c>
      <c r="AC67">
        <v>13.65</v>
      </c>
      <c r="AD67">
        <v>19.16</v>
      </c>
      <c r="AE67">
        <v>21.25</v>
      </c>
      <c r="AF67">
        <v>21.46</v>
      </c>
      <c r="AG67">
        <v>23.53</v>
      </c>
      <c r="AH67">
        <v>24</v>
      </c>
      <c r="AI67">
        <v>24.54</v>
      </c>
      <c r="AJ67">
        <v>24.43</v>
      </c>
      <c r="AK67">
        <v>21.71</v>
      </c>
      <c r="AL67">
        <v>21.52</v>
      </c>
      <c r="AM67">
        <v>20.98</v>
      </c>
      <c r="AN67">
        <v>21.2</v>
      </c>
      <c r="AO67">
        <v>12.6</v>
      </c>
      <c r="AP67">
        <v>23.1</v>
      </c>
      <c r="AQ67">
        <v>23.8</v>
      </c>
      <c r="AR67">
        <v>26.9</v>
      </c>
      <c r="AS67">
        <v>28.2</v>
      </c>
      <c r="AT67">
        <v>27.8</v>
      </c>
      <c r="AU67">
        <v>28.3</v>
      </c>
      <c r="AV67">
        <v>28.5</v>
      </c>
      <c r="AW67">
        <v>24</v>
      </c>
      <c r="AX67">
        <v>25</v>
      </c>
      <c r="AY67">
        <v>23.7</v>
      </c>
      <c r="AZ67">
        <v>8.3000000000000007</v>
      </c>
      <c r="BA67">
        <v>9</v>
      </c>
      <c r="BB67">
        <v>8</v>
      </c>
      <c r="BC67">
        <v>7.8</v>
      </c>
      <c r="BD67">
        <v>9</v>
      </c>
      <c r="BE67">
        <v>7.1</v>
      </c>
      <c r="BF67">
        <v>7</v>
      </c>
      <c r="BG67">
        <v>5.7</v>
      </c>
      <c r="BH67">
        <v>5.2</v>
      </c>
      <c r="BI67">
        <v>8.3000000000000007</v>
      </c>
      <c r="BJ67">
        <v>9.1</v>
      </c>
      <c r="BK67">
        <v>8.9</v>
      </c>
      <c r="BL67" s="2">
        <f>VLOOKUP(A67,Avg3_Sta_Design!$A$1:$D$1291,3,FALSE)</f>
        <v>87.889737585000006</v>
      </c>
      <c r="BM67" s="2">
        <f>VLOOKUP(A67,Avg3_Sta_Design!$A$1:$D$1291,4,FALSE)</f>
        <v>80.066391711999998</v>
      </c>
      <c r="BN67" s="2">
        <f>VLOOKUP(A67,Old_Design_Temps!$A$1:$F$787,5,FALSE)</f>
        <v>88.018106471653496</v>
      </c>
      <c r="BO67" s="2">
        <f>VLOOKUP(A67,Old_Design_Temps!$A$1:$F$787,6,FALSE)</f>
        <v>80.390231468276397</v>
      </c>
      <c r="BP67" s="2">
        <v>87.889737585000006</v>
      </c>
      <c r="BQ67" s="2">
        <v>80.066391711999998</v>
      </c>
      <c r="BR67" s="2">
        <v>30.49</v>
      </c>
    </row>
    <row r="68" spans="1:70" x14ac:dyDescent="0.3">
      <c r="A68">
        <v>703</v>
      </c>
      <c r="B68">
        <v>720</v>
      </c>
      <c r="C68">
        <v>1000000</v>
      </c>
      <c r="D68" s="1">
        <v>5003253</v>
      </c>
      <c r="E68" s="1">
        <v>5573832</v>
      </c>
      <c r="F68" s="1">
        <v>3814333</v>
      </c>
      <c r="G68" s="1">
        <v>6729301</v>
      </c>
      <c r="H68" s="1">
        <v>8242700</v>
      </c>
      <c r="I68" s="1">
        <v>8177128</v>
      </c>
      <c r="J68" s="1">
        <v>9242539</v>
      </c>
      <c r="K68" s="1">
        <v>7905774</v>
      </c>
      <c r="L68" s="1">
        <v>5472715</v>
      </c>
      <c r="M68" s="1">
        <v>1128755</v>
      </c>
      <c r="N68" s="1">
        <v>1103675</v>
      </c>
      <c r="O68" s="1">
        <v>4149246</v>
      </c>
      <c r="P68">
        <v>4.99</v>
      </c>
      <c r="Q68">
        <v>3.75</v>
      </c>
      <c r="R68">
        <v>13.27</v>
      </c>
      <c r="S68">
        <v>17.88</v>
      </c>
      <c r="T68">
        <v>22.07</v>
      </c>
      <c r="U68">
        <v>26.08</v>
      </c>
      <c r="V68">
        <v>27.35</v>
      </c>
      <c r="W68">
        <v>26.07</v>
      </c>
      <c r="X68">
        <v>22.79</v>
      </c>
      <c r="Y68">
        <v>16.91</v>
      </c>
      <c r="Z68">
        <v>13.63</v>
      </c>
      <c r="AA68">
        <v>12.91</v>
      </c>
      <c r="AB68">
        <v>2.54</v>
      </c>
      <c r="AC68">
        <v>0.77</v>
      </c>
      <c r="AD68">
        <v>9.89</v>
      </c>
      <c r="AE68">
        <v>14.37</v>
      </c>
      <c r="AF68">
        <v>17.63</v>
      </c>
      <c r="AG68">
        <v>21.53</v>
      </c>
      <c r="AH68">
        <v>23.03</v>
      </c>
      <c r="AI68">
        <v>21.46</v>
      </c>
      <c r="AJ68">
        <v>19.13</v>
      </c>
      <c r="AK68">
        <v>13.91</v>
      </c>
      <c r="AL68">
        <v>11.1</v>
      </c>
      <c r="AM68">
        <v>10.86</v>
      </c>
      <c r="AN68">
        <v>8.4</v>
      </c>
      <c r="AO68">
        <v>6.9</v>
      </c>
      <c r="AP68">
        <v>12.7</v>
      </c>
      <c r="AQ68">
        <v>16.8</v>
      </c>
      <c r="AR68">
        <v>19.899999999999999</v>
      </c>
      <c r="AS68">
        <v>21.4</v>
      </c>
      <c r="AT68">
        <v>23.3</v>
      </c>
      <c r="AU68">
        <v>23.2</v>
      </c>
      <c r="AV68">
        <v>22.1</v>
      </c>
      <c r="AW68">
        <v>17.3</v>
      </c>
      <c r="AX68">
        <v>14.4</v>
      </c>
      <c r="AY68">
        <v>13.3</v>
      </c>
      <c r="AZ68">
        <v>3.6</v>
      </c>
      <c r="BA68">
        <v>4.5999999999999996</v>
      </c>
      <c r="BB68">
        <v>4.0999999999999996</v>
      </c>
      <c r="BC68">
        <v>4</v>
      </c>
      <c r="BD68">
        <v>3.1</v>
      </c>
      <c r="BE68">
        <v>2.6</v>
      </c>
      <c r="BF68">
        <v>2.4</v>
      </c>
      <c r="BG68">
        <v>2.8</v>
      </c>
      <c r="BH68">
        <v>2.8</v>
      </c>
      <c r="BI68">
        <v>2.8</v>
      </c>
      <c r="BJ68">
        <v>3.6</v>
      </c>
      <c r="BK68">
        <v>3.3</v>
      </c>
      <c r="BL68" s="2">
        <f>VLOOKUP(A68,Avg3_Sta_Design!$A$1:$D$1291,3,FALSE)</f>
        <v>87.086767674000001</v>
      </c>
      <c r="BM68" s="2">
        <f>VLOOKUP(A68,Avg3_Sta_Design!$A$1:$D$1291,4,FALSE)</f>
        <v>76.437828159000006</v>
      </c>
      <c r="BN68" s="2">
        <f>VLOOKUP(A68,Old_Design_Temps!$A$1:$F$787,5,FALSE)</f>
        <v>87.08676767</v>
      </c>
      <c r="BO68" s="2">
        <f>VLOOKUP(A68,Old_Design_Temps!$A$1:$F$787,6,FALSE)</f>
        <v>76.437828159999995</v>
      </c>
      <c r="BP68" s="2">
        <v>87.086767674000001</v>
      </c>
      <c r="BQ68" s="2">
        <v>76.437828159000006</v>
      </c>
      <c r="BR68" s="2">
        <v>30.49</v>
      </c>
    </row>
    <row r="69" spans="1:70" x14ac:dyDescent="0.3">
      <c r="A69">
        <v>710</v>
      </c>
      <c r="B69">
        <v>810</v>
      </c>
      <c r="C69">
        <v>1000000</v>
      </c>
      <c r="D69" s="1">
        <v>3271743</v>
      </c>
      <c r="E69" s="1">
        <v>3003634</v>
      </c>
      <c r="F69" s="1">
        <v>3276646</v>
      </c>
      <c r="G69" s="1">
        <v>2865234</v>
      </c>
      <c r="H69" s="1">
        <v>2469146</v>
      </c>
      <c r="I69" s="1">
        <v>3178081</v>
      </c>
      <c r="J69" s="1">
        <v>3338198</v>
      </c>
      <c r="K69" s="1">
        <v>3367423</v>
      </c>
      <c r="L69" s="1">
        <v>2512334</v>
      </c>
      <c r="M69" s="1">
        <v>2410515</v>
      </c>
      <c r="N69" s="1">
        <v>3267137</v>
      </c>
      <c r="O69" s="1">
        <v>3096954</v>
      </c>
      <c r="P69">
        <v>5.67</v>
      </c>
      <c r="Q69">
        <v>4.41</v>
      </c>
      <c r="R69">
        <v>13.82</v>
      </c>
      <c r="S69">
        <v>18.37</v>
      </c>
      <c r="T69">
        <v>22.44</v>
      </c>
      <c r="U69">
        <v>26.25</v>
      </c>
      <c r="V69">
        <v>27.37</v>
      </c>
      <c r="W69">
        <v>26.34</v>
      </c>
      <c r="X69">
        <v>22.81</v>
      </c>
      <c r="Y69">
        <v>17.34</v>
      </c>
      <c r="Z69">
        <v>13.96</v>
      </c>
      <c r="AA69">
        <v>13.6</v>
      </c>
      <c r="AB69">
        <v>2.89</v>
      </c>
      <c r="AC69">
        <v>1.27</v>
      </c>
      <c r="AD69">
        <v>10.18</v>
      </c>
      <c r="AE69">
        <v>14.61</v>
      </c>
      <c r="AF69">
        <v>17.7</v>
      </c>
      <c r="AG69">
        <v>21.61</v>
      </c>
      <c r="AH69">
        <v>23</v>
      </c>
      <c r="AI69">
        <v>21.56</v>
      </c>
      <c r="AJ69">
        <v>19.23</v>
      </c>
      <c r="AK69">
        <v>14.11</v>
      </c>
      <c r="AL69">
        <v>11.28</v>
      </c>
      <c r="AM69">
        <v>11.29</v>
      </c>
      <c r="AN69">
        <v>7.1</v>
      </c>
      <c r="AO69">
        <v>6.1</v>
      </c>
      <c r="AP69">
        <v>12.8</v>
      </c>
      <c r="AQ69">
        <v>17.399999999999999</v>
      </c>
      <c r="AR69">
        <v>20.5</v>
      </c>
      <c r="AS69">
        <v>23.7</v>
      </c>
      <c r="AT69">
        <v>24.7</v>
      </c>
      <c r="AU69">
        <v>24.1</v>
      </c>
      <c r="AV69">
        <v>21.1</v>
      </c>
      <c r="AW69">
        <v>16.5</v>
      </c>
      <c r="AX69">
        <v>13.9</v>
      </c>
      <c r="AY69">
        <v>12.7</v>
      </c>
      <c r="AZ69">
        <v>6.1</v>
      </c>
      <c r="BA69">
        <v>7.3</v>
      </c>
      <c r="BB69">
        <v>6.1</v>
      </c>
      <c r="BC69">
        <v>6.3</v>
      </c>
      <c r="BD69">
        <v>4.5999999999999996</v>
      </c>
      <c r="BE69">
        <v>4.9000000000000004</v>
      </c>
      <c r="BF69">
        <v>4.8</v>
      </c>
      <c r="BG69">
        <v>4.8</v>
      </c>
      <c r="BH69">
        <v>4.5999999999999996</v>
      </c>
      <c r="BI69">
        <v>4.5999999999999996</v>
      </c>
      <c r="BJ69">
        <v>5.6</v>
      </c>
      <c r="BK69">
        <v>5.0999999999999996</v>
      </c>
      <c r="BL69" s="2">
        <f>VLOOKUP(A69,Avg3_Sta_Design!$A$1:$D$1291,3,FALSE)</f>
        <v>86.492687681999996</v>
      </c>
      <c r="BM69" s="2">
        <f>VLOOKUP(A69,Avg3_Sta_Design!$A$1:$D$1291,4,FALSE)</f>
        <v>76.080333748000001</v>
      </c>
      <c r="BN69" s="2">
        <f>VLOOKUP(A69,Old_Design_Temps!$A$1:$F$787,5,FALSE)</f>
        <v>86.492687680000003</v>
      </c>
      <c r="BO69" s="2">
        <f>VLOOKUP(A69,Old_Design_Temps!$A$1:$F$787,6,FALSE)</f>
        <v>76.080333749999994</v>
      </c>
      <c r="BP69" s="2">
        <v>86.492687681999996</v>
      </c>
      <c r="BQ69" s="2">
        <v>76.080333748000001</v>
      </c>
      <c r="BR69" s="2">
        <v>30.49</v>
      </c>
    </row>
    <row r="70" spans="1:70" x14ac:dyDescent="0.3">
      <c r="A70">
        <v>728</v>
      </c>
      <c r="B70">
        <v>750</v>
      </c>
      <c r="C70">
        <v>1000000</v>
      </c>
      <c r="D70" s="1">
        <v>126171</v>
      </c>
      <c r="E70" s="1">
        <v>700456</v>
      </c>
      <c r="F70" s="1">
        <v>646156</v>
      </c>
      <c r="G70" s="1">
        <v>208021</v>
      </c>
      <c r="H70" s="1">
        <v>379339</v>
      </c>
      <c r="I70" s="1">
        <v>545495</v>
      </c>
      <c r="J70" s="1">
        <v>504083</v>
      </c>
      <c r="K70" s="1">
        <v>127743</v>
      </c>
      <c r="L70" s="1">
        <v>68599</v>
      </c>
      <c r="M70">
        <v>0</v>
      </c>
      <c r="N70">
        <v>11</v>
      </c>
      <c r="O70">
        <v>0</v>
      </c>
      <c r="P70">
        <v>5.71</v>
      </c>
      <c r="Q70">
        <v>4.6399999999999997</v>
      </c>
      <c r="R70">
        <v>13.85</v>
      </c>
      <c r="S70">
        <v>18.41</v>
      </c>
      <c r="T70">
        <v>22.28</v>
      </c>
      <c r="U70">
        <v>26.14</v>
      </c>
      <c r="V70">
        <v>27.39</v>
      </c>
      <c r="W70">
        <v>26.25</v>
      </c>
      <c r="X70">
        <v>22.72</v>
      </c>
      <c r="Y70">
        <v>17.3</v>
      </c>
      <c r="Z70">
        <v>14.07</v>
      </c>
      <c r="AA70">
        <v>13.52</v>
      </c>
      <c r="AB70">
        <v>2.98</v>
      </c>
      <c r="AC70">
        <v>1.52</v>
      </c>
      <c r="AD70">
        <v>10.37</v>
      </c>
      <c r="AE70">
        <v>14.84</v>
      </c>
      <c r="AF70">
        <v>17.75</v>
      </c>
      <c r="AG70">
        <v>21.75</v>
      </c>
      <c r="AH70">
        <v>23.13</v>
      </c>
      <c r="AI70">
        <v>21.73</v>
      </c>
      <c r="AJ70">
        <v>19.38</v>
      </c>
      <c r="AK70">
        <v>14.14</v>
      </c>
      <c r="AL70">
        <v>11.46</v>
      </c>
      <c r="AM70">
        <v>11.29</v>
      </c>
      <c r="AN70">
        <v>8</v>
      </c>
      <c r="AO70">
        <v>7.3</v>
      </c>
      <c r="AP70">
        <v>12.5</v>
      </c>
      <c r="AQ70">
        <v>18</v>
      </c>
      <c r="AR70">
        <v>21.4</v>
      </c>
      <c r="AS70">
        <v>24.5</v>
      </c>
      <c r="AT70">
        <v>26.1</v>
      </c>
      <c r="AU70">
        <v>26.6</v>
      </c>
      <c r="AV70">
        <v>24.4</v>
      </c>
      <c r="AW70">
        <v>19.5</v>
      </c>
      <c r="AX70">
        <v>15.4</v>
      </c>
      <c r="AY70">
        <v>13.3</v>
      </c>
      <c r="AZ70">
        <v>6.3</v>
      </c>
      <c r="BA70">
        <v>7.6</v>
      </c>
      <c r="BB70">
        <v>6.1</v>
      </c>
      <c r="BC70">
        <v>6.1</v>
      </c>
      <c r="BD70">
        <v>4.7</v>
      </c>
      <c r="BE70">
        <v>4.2</v>
      </c>
      <c r="BF70">
        <v>4.3</v>
      </c>
      <c r="BG70">
        <v>4.7</v>
      </c>
      <c r="BH70">
        <v>4.5999999999999996</v>
      </c>
      <c r="BI70">
        <v>4.8</v>
      </c>
      <c r="BJ70">
        <v>5.9</v>
      </c>
      <c r="BK70">
        <v>5.2</v>
      </c>
      <c r="BL70" s="2">
        <f>VLOOKUP(A70,Avg3_Sta_Design!$A$1:$D$1291,3,FALSE)</f>
        <v>86.914568888999995</v>
      </c>
      <c r="BM70" s="2">
        <f>VLOOKUP(A70,Avg3_Sta_Design!$A$1:$D$1291,4,FALSE)</f>
        <v>76.482443838999998</v>
      </c>
      <c r="BN70" s="2">
        <f>VLOOKUP(A70,Old_Design_Temps!$A$1:$F$787,5,FALSE)</f>
        <v>86.914568889999998</v>
      </c>
      <c r="BO70" s="2">
        <f>VLOOKUP(A70,Old_Design_Temps!$A$1:$F$787,6,FALSE)</f>
        <v>76.482443840000002</v>
      </c>
      <c r="BP70" s="2">
        <v>86.914568888999995</v>
      </c>
      <c r="BQ70" s="2">
        <v>76.482443838999998</v>
      </c>
      <c r="BR70" s="2">
        <v>30.49</v>
      </c>
    </row>
    <row r="71" spans="1:70" x14ac:dyDescent="0.3">
      <c r="A71">
        <v>772</v>
      </c>
      <c r="B71">
        <v>56</v>
      </c>
      <c r="C71">
        <v>1000000</v>
      </c>
      <c r="D71" s="1">
        <v>76661</v>
      </c>
      <c r="E71" s="1">
        <v>115825</v>
      </c>
      <c r="F71" s="1">
        <v>132031</v>
      </c>
      <c r="G71" s="1">
        <v>124929</v>
      </c>
      <c r="H71" s="1">
        <v>137963</v>
      </c>
      <c r="I71" s="1">
        <v>144458</v>
      </c>
      <c r="J71" s="1">
        <v>127755</v>
      </c>
      <c r="K71" s="1">
        <v>66716</v>
      </c>
      <c r="L71" s="1">
        <v>89230</v>
      </c>
      <c r="M71" s="1">
        <v>131122</v>
      </c>
      <c r="N71" s="1">
        <v>132466</v>
      </c>
      <c r="O71" s="1">
        <v>169245</v>
      </c>
      <c r="P71">
        <v>22.77</v>
      </c>
      <c r="Q71">
        <v>23.5</v>
      </c>
      <c r="R71">
        <v>22.56</v>
      </c>
      <c r="S71">
        <v>23.51</v>
      </c>
      <c r="T71">
        <v>23.29</v>
      </c>
      <c r="U71">
        <v>24.9</v>
      </c>
      <c r="V71">
        <v>26.35</v>
      </c>
      <c r="W71">
        <v>26.57</v>
      </c>
      <c r="X71">
        <v>26.68</v>
      </c>
      <c r="Y71">
        <v>25.9</v>
      </c>
      <c r="Z71">
        <v>24.91</v>
      </c>
      <c r="AA71">
        <v>23.68</v>
      </c>
      <c r="AB71">
        <v>18.61</v>
      </c>
      <c r="AC71">
        <v>19.61</v>
      </c>
      <c r="AD71">
        <v>19.100000000000001</v>
      </c>
      <c r="AE71">
        <v>20.170000000000002</v>
      </c>
      <c r="AF71">
        <v>20.11</v>
      </c>
      <c r="AG71">
        <v>21.78</v>
      </c>
      <c r="AH71">
        <v>23</v>
      </c>
      <c r="AI71">
        <v>23.89</v>
      </c>
      <c r="AJ71">
        <v>23.45</v>
      </c>
      <c r="AK71">
        <v>22.56</v>
      </c>
      <c r="AL71">
        <v>21.78</v>
      </c>
      <c r="AM71">
        <v>20.329999999999998</v>
      </c>
      <c r="AN71">
        <v>24.7</v>
      </c>
      <c r="AO71">
        <v>25.3</v>
      </c>
      <c r="AP71">
        <v>24.7</v>
      </c>
      <c r="AQ71">
        <v>25.8</v>
      </c>
      <c r="AR71">
        <v>25.3</v>
      </c>
      <c r="AS71">
        <v>26.7</v>
      </c>
      <c r="AT71">
        <v>28.1</v>
      </c>
      <c r="AU71">
        <v>28.9</v>
      </c>
      <c r="AV71">
        <v>29.4</v>
      </c>
      <c r="AW71">
        <v>28.1</v>
      </c>
      <c r="AX71">
        <v>27.2</v>
      </c>
      <c r="AY71">
        <v>26.1</v>
      </c>
      <c r="AZ71">
        <v>6.7</v>
      </c>
      <c r="BA71">
        <v>8.5</v>
      </c>
      <c r="BB71">
        <v>7.8</v>
      </c>
      <c r="BC71">
        <v>8.3000000000000007</v>
      </c>
      <c r="BD71">
        <v>8</v>
      </c>
      <c r="BE71">
        <v>7.4</v>
      </c>
      <c r="BF71">
        <v>7.5</v>
      </c>
      <c r="BG71">
        <v>7.3</v>
      </c>
      <c r="BH71">
        <v>7.6</v>
      </c>
      <c r="BI71">
        <v>7.5</v>
      </c>
      <c r="BJ71">
        <v>7.6</v>
      </c>
      <c r="BK71">
        <v>7.3</v>
      </c>
      <c r="BL71" s="2">
        <f>VLOOKUP(A71,Avg3_Sta_Design!$A$1:$D$1291,3,FALSE)</f>
        <v>81.149173801000003</v>
      </c>
      <c r="BM71" s="2">
        <f>VLOOKUP(A71,Avg3_Sta_Design!$A$1:$D$1291,4,FALSE)</f>
        <v>76.018699295999994</v>
      </c>
      <c r="BN71" s="2" t="e">
        <f>VLOOKUP(A71,Old_Design_Temps!$A$1:$F$787,5,FALSE)</f>
        <v>#N/A</v>
      </c>
      <c r="BO71" s="2" t="e">
        <f>VLOOKUP(A71,Old_Design_Temps!$A$1:$F$787,6,FALSE)</f>
        <v>#N/A</v>
      </c>
      <c r="BP71" s="2">
        <v>81.149173801000003</v>
      </c>
      <c r="BQ71" s="2">
        <v>76.018699295999994</v>
      </c>
      <c r="BR71" s="2">
        <v>30.49</v>
      </c>
    </row>
    <row r="72" spans="1:70" x14ac:dyDescent="0.3">
      <c r="A72">
        <v>861</v>
      </c>
      <c r="B72">
        <v>620</v>
      </c>
      <c r="C72">
        <v>1000000</v>
      </c>
      <c r="D72" s="1">
        <v>2590761</v>
      </c>
      <c r="E72" s="1">
        <v>2114369</v>
      </c>
      <c r="F72" s="1">
        <v>2495099</v>
      </c>
      <c r="G72" s="1">
        <v>1874831</v>
      </c>
      <c r="H72" s="1">
        <v>2522076</v>
      </c>
      <c r="I72" s="1">
        <v>2334659</v>
      </c>
      <c r="J72" s="1">
        <v>2530605</v>
      </c>
      <c r="K72" s="1">
        <v>2647902</v>
      </c>
      <c r="L72" s="1">
        <v>1195952</v>
      </c>
      <c r="M72" s="1">
        <v>2259683</v>
      </c>
      <c r="N72" s="1">
        <v>1523909</v>
      </c>
      <c r="O72" s="1">
        <v>3007522</v>
      </c>
      <c r="P72">
        <v>0.03</v>
      </c>
      <c r="Q72">
        <v>-3.5</v>
      </c>
      <c r="R72">
        <v>7.07</v>
      </c>
      <c r="S72">
        <v>14.94</v>
      </c>
      <c r="T72">
        <v>20.14</v>
      </c>
      <c r="U72">
        <v>24.74</v>
      </c>
      <c r="V72">
        <v>26.33</v>
      </c>
      <c r="W72">
        <v>24.54</v>
      </c>
      <c r="X72">
        <v>22.99</v>
      </c>
      <c r="Y72">
        <v>15.24</v>
      </c>
      <c r="Z72">
        <v>10.07</v>
      </c>
      <c r="AA72">
        <v>7</v>
      </c>
      <c r="AB72">
        <v>-1.95</v>
      </c>
      <c r="AC72">
        <v>-5.07</v>
      </c>
      <c r="AD72">
        <v>4.12</v>
      </c>
      <c r="AE72">
        <v>10.8</v>
      </c>
      <c r="AF72">
        <v>15.98</v>
      </c>
      <c r="AG72">
        <v>20.98</v>
      </c>
      <c r="AH72">
        <v>22.28</v>
      </c>
      <c r="AI72">
        <v>20.39</v>
      </c>
      <c r="AJ72">
        <v>18.47</v>
      </c>
      <c r="AK72">
        <v>11.2</v>
      </c>
      <c r="AL72">
        <v>7.26</v>
      </c>
      <c r="AM72">
        <v>5.18</v>
      </c>
      <c r="AN72">
        <v>6.3</v>
      </c>
      <c r="AO72">
        <v>4.7</v>
      </c>
      <c r="AP72">
        <v>10</v>
      </c>
      <c r="AQ72">
        <v>17.7</v>
      </c>
      <c r="AR72">
        <v>23</v>
      </c>
      <c r="AS72">
        <v>28.5</v>
      </c>
      <c r="AT72">
        <v>30.5</v>
      </c>
      <c r="AU72">
        <v>31.5</v>
      </c>
      <c r="AV72">
        <v>27.2</v>
      </c>
      <c r="AW72">
        <v>19.8</v>
      </c>
      <c r="AX72">
        <v>18.3</v>
      </c>
      <c r="AY72">
        <v>15.2</v>
      </c>
      <c r="AZ72">
        <v>8</v>
      </c>
      <c r="BA72">
        <v>9.3000000000000007</v>
      </c>
      <c r="BB72">
        <v>7.4</v>
      </c>
      <c r="BC72">
        <v>8.9</v>
      </c>
      <c r="BD72">
        <v>8.3000000000000007</v>
      </c>
      <c r="BE72">
        <v>6.9</v>
      </c>
      <c r="BF72">
        <v>6.1</v>
      </c>
      <c r="BG72">
        <v>5.4</v>
      </c>
      <c r="BH72">
        <v>5.6</v>
      </c>
      <c r="BI72">
        <v>7.7</v>
      </c>
      <c r="BJ72">
        <v>8.3000000000000007</v>
      </c>
      <c r="BK72">
        <v>9.3000000000000007</v>
      </c>
      <c r="BL72" s="2">
        <f>VLOOKUP(A72,Avg3_Sta_Design!$A$1:$D$1291,3,FALSE)</f>
        <v>88</v>
      </c>
      <c r="BM72" s="2">
        <f>VLOOKUP(A72,Avg3_Sta_Design!$A$1:$D$1291,4,FALSE)</f>
        <v>78</v>
      </c>
      <c r="BN72" s="2">
        <f>VLOOKUP(A72,Old_Design_Temps!$A$1:$F$787,5,FALSE)</f>
        <v>90.490495232103001</v>
      </c>
      <c r="BO72" s="2">
        <f>VLOOKUP(A72,Old_Design_Temps!$A$1:$F$787,6,FALSE)</f>
        <v>80.019009535793998</v>
      </c>
      <c r="BP72" s="2">
        <v>88</v>
      </c>
      <c r="BQ72" s="2">
        <v>78</v>
      </c>
      <c r="BR72" s="2">
        <v>30.49</v>
      </c>
    </row>
    <row r="73" spans="1:70" x14ac:dyDescent="0.3">
      <c r="A73">
        <v>869</v>
      </c>
      <c r="B73">
        <v>520</v>
      </c>
      <c r="C73">
        <v>638</v>
      </c>
      <c r="D73" s="1">
        <v>1427304</v>
      </c>
      <c r="E73" s="1">
        <v>1205452</v>
      </c>
      <c r="F73" s="1">
        <v>1508742</v>
      </c>
      <c r="G73" s="1">
        <v>1450097</v>
      </c>
      <c r="H73" s="1">
        <v>1462399</v>
      </c>
      <c r="I73" s="1">
        <v>1429174</v>
      </c>
      <c r="J73" s="1">
        <v>1491125</v>
      </c>
      <c r="K73" s="1">
        <v>1484522</v>
      </c>
      <c r="L73" s="1">
        <v>1436136</v>
      </c>
      <c r="M73" s="1">
        <v>1452537</v>
      </c>
      <c r="N73" s="1">
        <v>957951</v>
      </c>
      <c r="O73" s="1">
        <v>1347334</v>
      </c>
      <c r="P73">
        <v>-5.15</v>
      </c>
      <c r="Q73">
        <v>-9.74</v>
      </c>
      <c r="R73">
        <v>2.14</v>
      </c>
      <c r="S73">
        <v>10.32</v>
      </c>
      <c r="T73">
        <v>16.559999999999999</v>
      </c>
      <c r="U73">
        <v>20.59</v>
      </c>
      <c r="V73">
        <v>22.72</v>
      </c>
      <c r="W73">
        <v>22</v>
      </c>
      <c r="X73">
        <v>20.76</v>
      </c>
      <c r="Y73">
        <v>12.74</v>
      </c>
      <c r="Z73">
        <v>7.2</v>
      </c>
      <c r="AA73">
        <v>4.33</v>
      </c>
      <c r="AB73">
        <v>-5.91</v>
      </c>
      <c r="AC73">
        <v>-10.029999999999999</v>
      </c>
      <c r="AD73">
        <v>-0.24</v>
      </c>
      <c r="AE73">
        <v>6.33</v>
      </c>
      <c r="AF73">
        <v>13.07</v>
      </c>
      <c r="AG73">
        <v>17.13</v>
      </c>
      <c r="AH73">
        <v>18.59</v>
      </c>
      <c r="AI73">
        <v>18.079999999999998</v>
      </c>
      <c r="AJ73">
        <v>16.920000000000002</v>
      </c>
      <c r="AK73">
        <v>9.32</v>
      </c>
      <c r="AL73">
        <v>4.8</v>
      </c>
      <c r="AM73">
        <v>3.12</v>
      </c>
      <c r="AN73">
        <v>1.4</v>
      </c>
      <c r="AO73">
        <v>1.7</v>
      </c>
      <c r="AP73">
        <v>6.2</v>
      </c>
      <c r="AQ73">
        <v>12.4</v>
      </c>
      <c r="AR73">
        <v>20.9</v>
      </c>
      <c r="AS73">
        <v>21.2</v>
      </c>
      <c r="AT73">
        <v>24.6</v>
      </c>
      <c r="AU73">
        <v>25.6</v>
      </c>
      <c r="AV73">
        <v>23.2</v>
      </c>
      <c r="AW73">
        <v>15.6</v>
      </c>
      <c r="AX73">
        <v>9.6999999999999993</v>
      </c>
      <c r="AY73">
        <v>6.7</v>
      </c>
      <c r="AZ73">
        <v>10</v>
      </c>
      <c r="BA73">
        <v>10.5</v>
      </c>
      <c r="BB73">
        <v>9.4</v>
      </c>
      <c r="BC73">
        <v>10.7</v>
      </c>
      <c r="BD73">
        <v>10.1</v>
      </c>
      <c r="BE73">
        <v>8.1</v>
      </c>
      <c r="BF73">
        <v>6.9</v>
      </c>
      <c r="BG73">
        <v>7.1</v>
      </c>
      <c r="BH73">
        <v>7.3</v>
      </c>
      <c r="BI73">
        <v>10.199999999999999</v>
      </c>
      <c r="BJ73">
        <v>11</v>
      </c>
      <c r="BK73">
        <v>11.4</v>
      </c>
      <c r="BL73" s="2">
        <f>VLOOKUP(A73,Avg3_Sta_Design!$A$1:$D$1291,3,FALSE)</f>
        <v>84.649173312000002</v>
      </c>
      <c r="BM73" s="2">
        <f>VLOOKUP(A73,Avg3_Sta_Design!$A$1:$D$1291,4,FALSE)</f>
        <v>76</v>
      </c>
      <c r="BN73" s="2" t="e">
        <f>VLOOKUP(A73,Old_Design_Temps!$A$1:$F$787,5,FALSE)</f>
        <v>#N/A</v>
      </c>
      <c r="BO73" s="2" t="e">
        <f>VLOOKUP(A73,Old_Design_Temps!$A$1:$F$787,6,FALSE)</f>
        <v>#N/A</v>
      </c>
      <c r="BP73" s="2">
        <v>84.649173312000002</v>
      </c>
      <c r="BQ73" s="2">
        <v>76</v>
      </c>
      <c r="BR73" s="2">
        <v>30.49</v>
      </c>
    </row>
    <row r="74" spans="1:70" x14ac:dyDescent="0.3">
      <c r="A74">
        <v>869</v>
      </c>
      <c r="B74">
        <v>520</v>
      </c>
      <c r="C74">
        <v>638</v>
      </c>
      <c r="D74" s="1">
        <v>9515362</v>
      </c>
      <c r="E74" s="1">
        <v>8036348</v>
      </c>
      <c r="F74" s="1">
        <v>10058280</v>
      </c>
      <c r="G74" s="1">
        <v>9667312</v>
      </c>
      <c r="H74" s="1">
        <v>9749325</v>
      </c>
      <c r="I74" s="1">
        <v>9527829</v>
      </c>
      <c r="J74" s="1">
        <v>9940836</v>
      </c>
      <c r="K74" s="1">
        <v>9896815</v>
      </c>
      <c r="L74" s="1">
        <v>9574242</v>
      </c>
      <c r="M74" s="1">
        <v>9683580</v>
      </c>
      <c r="N74" s="1">
        <v>6386337</v>
      </c>
      <c r="O74" s="1">
        <v>8982228</v>
      </c>
      <c r="P74">
        <v>-5.15</v>
      </c>
      <c r="Q74">
        <v>-9.74</v>
      </c>
      <c r="R74">
        <v>2.14</v>
      </c>
      <c r="S74">
        <v>10.32</v>
      </c>
      <c r="T74">
        <v>16.559999999999999</v>
      </c>
      <c r="U74">
        <v>20.59</v>
      </c>
      <c r="V74">
        <v>22.72</v>
      </c>
      <c r="W74">
        <v>22</v>
      </c>
      <c r="X74">
        <v>20.76</v>
      </c>
      <c r="Y74">
        <v>12.74</v>
      </c>
      <c r="Z74">
        <v>7.2</v>
      </c>
      <c r="AA74">
        <v>4.33</v>
      </c>
      <c r="AB74">
        <v>-5.91</v>
      </c>
      <c r="AC74">
        <v>-10.029999999999999</v>
      </c>
      <c r="AD74">
        <v>-0.24</v>
      </c>
      <c r="AE74">
        <v>6.33</v>
      </c>
      <c r="AF74">
        <v>13.07</v>
      </c>
      <c r="AG74">
        <v>17.13</v>
      </c>
      <c r="AH74">
        <v>18.59</v>
      </c>
      <c r="AI74">
        <v>18.079999999999998</v>
      </c>
      <c r="AJ74">
        <v>16.920000000000002</v>
      </c>
      <c r="AK74">
        <v>9.32</v>
      </c>
      <c r="AL74">
        <v>4.8</v>
      </c>
      <c r="AM74">
        <v>3.12</v>
      </c>
      <c r="AN74">
        <v>1.4</v>
      </c>
      <c r="AO74">
        <v>1.7</v>
      </c>
      <c r="AP74">
        <v>6.2</v>
      </c>
      <c r="AQ74">
        <v>12.4</v>
      </c>
      <c r="AR74">
        <v>20.9</v>
      </c>
      <c r="AS74">
        <v>21.2</v>
      </c>
      <c r="AT74">
        <v>24.6</v>
      </c>
      <c r="AU74">
        <v>25.6</v>
      </c>
      <c r="AV74">
        <v>23.2</v>
      </c>
      <c r="AW74">
        <v>15.6</v>
      </c>
      <c r="AX74">
        <v>9.6999999999999993</v>
      </c>
      <c r="AY74">
        <v>6.7</v>
      </c>
      <c r="AZ74">
        <v>10</v>
      </c>
      <c r="BA74">
        <v>10.5</v>
      </c>
      <c r="BB74">
        <v>9.4</v>
      </c>
      <c r="BC74">
        <v>10.7</v>
      </c>
      <c r="BD74">
        <v>10.1</v>
      </c>
      <c r="BE74">
        <v>8.1</v>
      </c>
      <c r="BF74">
        <v>6.9</v>
      </c>
      <c r="BG74">
        <v>7.1</v>
      </c>
      <c r="BH74">
        <v>7.3</v>
      </c>
      <c r="BI74">
        <v>10.199999999999999</v>
      </c>
      <c r="BJ74">
        <v>11</v>
      </c>
      <c r="BK74">
        <v>11.4</v>
      </c>
      <c r="BL74" s="2">
        <f>VLOOKUP(A74,Avg3_Sta_Design!$A$1:$D$1291,3,FALSE)</f>
        <v>84.649173312000002</v>
      </c>
      <c r="BM74" s="2">
        <f>VLOOKUP(A74,Avg3_Sta_Design!$A$1:$D$1291,4,FALSE)</f>
        <v>76</v>
      </c>
      <c r="BN74" s="2" t="e">
        <f>VLOOKUP(A74,Old_Design_Temps!$A$1:$F$787,5,FALSE)</f>
        <v>#N/A</v>
      </c>
      <c r="BO74" s="2" t="e">
        <f>VLOOKUP(A74,Old_Design_Temps!$A$1:$F$787,6,FALSE)</f>
        <v>#N/A</v>
      </c>
      <c r="BP74" s="2">
        <v>84.649173312000002</v>
      </c>
      <c r="BQ74" s="2">
        <v>76</v>
      </c>
      <c r="BR74" s="2">
        <v>30.49</v>
      </c>
    </row>
    <row r="75" spans="1:70" x14ac:dyDescent="0.3">
      <c r="A75">
        <v>891</v>
      </c>
      <c r="B75">
        <v>460</v>
      </c>
      <c r="C75">
        <v>1000000</v>
      </c>
      <c r="D75" s="1">
        <v>1111511</v>
      </c>
      <c r="E75" s="1">
        <v>1273694</v>
      </c>
      <c r="F75" s="1">
        <v>1308657</v>
      </c>
      <c r="G75" s="1">
        <v>1150411</v>
      </c>
      <c r="H75" s="1">
        <v>852710</v>
      </c>
      <c r="I75" s="1">
        <v>1090068</v>
      </c>
      <c r="J75" s="1">
        <v>1496810</v>
      </c>
      <c r="K75" s="1">
        <v>1276657</v>
      </c>
      <c r="L75" s="1">
        <v>845232</v>
      </c>
      <c r="M75">
        <v>0</v>
      </c>
      <c r="N75" s="1">
        <v>624614</v>
      </c>
      <c r="O75" s="1">
        <v>995927</v>
      </c>
      <c r="P75">
        <v>-3.05</v>
      </c>
      <c r="Q75">
        <v>-7.3</v>
      </c>
      <c r="R75">
        <v>4.67</v>
      </c>
      <c r="S75">
        <v>12.9</v>
      </c>
      <c r="T75">
        <v>18.489999999999998</v>
      </c>
      <c r="U75">
        <v>22.41</v>
      </c>
      <c r="V75">
        <v>23.84</v>
      </c>
      <c r="W75">
        <v>22.57</v>
      </c>
      <c r="X75">
        <v>21.81</v>
      </c>
      <c r="Y75">
        <v>13.77</v>
      </c>
      <c r="Z75">
        <v>8.2200000000000006</v>
      </c>
      <c r="AA75">
        <v>4.74</v>
      </c>
      <c r="AB75">
        <v>-4.21</v>
      </c>
      <c r="AC75">
        <v>-7.96</v>
      </c>
      <c r="AD75">
        <v>2.0699999999999998</v>
      </c>
      <c r="AE75">
        <v>8.98</v>
      </c>
      <c r="AF75">
        <v>15.01</v>
      </c>
      <c r="AG75">
        <v>19.93</v>
      </c>
      <c r="AH75">
        <v>20.9</v>
      </c>
      <c r="AI75">
        <v>19.25</v>
      </c>
      <c r="AJ75">
        <v>17.420000000000002</v>
      </c>
      <c r="AK75">
        <v>9.91</v>
      </c>
      <c r="AL75">
        <v>5.86</v>
      </c>
      <c r="AM75">
        <v>3.68</v>
      </c>
      <c r="AN75">
        <v>1.9</v>
      </c>
      <c r="AO75">
        <v>1.7</v>
      </c>
      <c r="AP75">
        <v>5.7</v>
      </c>
      <c r="AQ75">
        <v>13.9</v>
      </c>
      <c r="AR75">
        <v>19.100000000000001</v>
      </c>
      <c r="AS75">
        <v>22.8</v>
      </c>
      <c r="AT75">
        <v>25.2</v>
      </c>
      <c r="AU75">
        <v>25.9</v>
      </c>
      <c r="AV75">
        <v>24</v>
      </c>
      <c r="AW75">
        <v>16</v>
      </c>
      <c r="AX75">
        <v>10.4</v>
      </c>
      <c r="AY75">
        <v>6.8</v>
      </c>
      <c r="AZ75">
        <v>8.9</v>
      </c>
      <c r="BA75">
        <v>9.1999999999999993</v>
      </c>
      <c r="BB75">
        <v>8.6999999999999993</v>
      </c>
      <c r="BC75">
        <v>9.9</v>
      </c>
      <c r="BD75">
        <v>9.1</v>
      </c>
      <c r="BE75">
        <v>7.7</v>
      </c>
      <c r="BF75">
        <v>6.2</v>
      </c>
      <c r="BG75">
        <v>6.1</v>
      </c>
      <c r="BH75">
        <v>6.9</v>
      </c>
      <c r="BI75">
        <v>9.1</v>
      </c>
      <c r="BJ75">
        <v>10.8</v>
      </c>
      <c r="BK75">
        <v>11.1</v>
      </c>
      <c r="BL75" s="2">
        <f>VLOOKUP(A75,Avg3_Sta_Design!$A$1:$D$1291,3,FALSE)</f>
        <v>87.190683813999996</v>
      </c>
      <c r="BM75" s="2">
        <f>VLOOKUP(A75,Avg3_Sta_Design!$A$1:$D$1291,4,FALSE)</f>
        <v>77.595341907000005</v>
      </c>
      <c r="BN75" s="2">
        <f>VLOOKUP(A75,Old_Design_Temps!$A$1:$F$787,5,FALSE)</f>
        <v>89.283251712418206</v>
      </c>
      <c r="BO75" s="2">
        <f>VLOOKUP(A75,Old_Design_Temps!$A$1:$F$787,6,FALSE)</f>
        <v>79.177133033742905</v>
      </c>
      <c r="BP75" s="2">
        <v>87.190683813999996</v>
      </c>
      <c r="BQ75" s="2">
        <v>77.595341907000005</v>
      </c>
      <c r="BR75" s="2">
        <v>30.49</v>
      </c>
    </row>
    <row r="76" spans="1:70" x14ac:dyDescent="0.3">
      <c r="A76">
        <v>963</v>
      </c>
      <c r="B76">
        <v>580</v>
      </c>
      <c r="C76">
        <v>4260</v>
      </c>
      <c r="D76" s="1">
        <v>499947</v>
      </c>
      <c r="E76" s="1">
        <v>470203</v>
      </c>
      <c r="F76" s="1">
        <v>281568</v>
      </c>
      <c r="G76" s="1">
        <v>466786</v>
      </c>
      <c r="H76" s="1">
        <v>482113</v>
      </c>
      <c r="I76" s="1">
        <v>475207</v>
      </c>
      <c r="J76" s="1">
        <v>526592</v>
      </c>
      <c r="K76" s="1">
        <v>492743</v>
      </c>
      <c r="L76" s="1">
        <v>464162</v>
      </c>
      <c r="M76" s="1">
        <v>136985</v>
      </c>
      <c r="N76" s="1">
        <v>442139</v>
      </c>
      <c r="O76" s="1">
        <v>474438</v>
      </c>
      <c r="P76">
        <v>-3.11</v>
      </c>
      <c r="Q76">
        <v>-6.92</v>
      </c>
      <c r="R76">
        <v>3.64</v>
      </c>
      <c r="S76">
        <v>12.47</v>
      </c>
      <c r="T76">
        <v>19.07</v>
      </c>
      <c r="U76">
        <v>22.65</v>
      </c>
      <c r="V76">
        <v>23.39</v>
      </c>
      <c r="W76">
        <v>22.55</v>
      </c>
      <c r="X76">
        <v>21.06</v>
      </c>
      <c r="Y76">
        <v>13.95</v>
      </c>
      <c r="Z76">
        <v>8.34</v>
      </c>
      <c r="AA76">
        <v>5.47</v>
      </c>
      <c r="AB76">
        <v>-4.05</v>
      </c>
      <c r="AC76">
        <v>-7.53</v>
      </c>
      <c r="AD76">
        <v>1.53</v>
      </c>
      <c r="AE76">
        <v>8.9600000000000009</v>
      </c>
      <c r="AF76">
        <v>15.25</v>
      </c>
      <c r="AG76">
        <v>19.829999999999998</v>
      </c>
      <c r="AH76">
        <v>20.57</v>
      </c>
      <c r="AI76">
        <v>18.89</v>
      </c>
      <c r="AJ76">
        <v>16.989999999999998</v>
      </c>
      <c r="AK76">
        <v>9.85</v>
      </c>
      <c r="AL76">
        <v>5.99</v>
      </c>
      <c r="AM76">
        <v>4.3</v>
      </c>
      <c r="AN76">
        <v>3.6</v>
      </c>
      <c r="AO76">
        <v>2.7</v>
      </c>
      <c r="AP76">
        <v>8.1</v>
      </c>
      <c r="AQ76">
        <v>14.8</v>
      </c>
      <c r="AR76">
        <v>21.1</v>
      </c>
      <c r="AS76">
        <v>25.3</v>
      </c>
      <c r="AT76">
        <v>25.6</v>
      </c>
      <c r="AU76">
        <v>27.5</v>
      </c>
      <c r="AV76">
        <v>24.6</v>
      </c>
      <c r="AW76">
        <v>16.5</v>
      </c>
      <c r="AX76">
        <v>13.3</v>
      </c>
      <c r="AY76">
        <v>8.8000000000000007</v>
      </c>
      <c r="AZ76">
        <v>9.4</v>
      </c>
      <c r="BA76">
        <v>10.1</v>
      </c>
      <c r="BB76">
        <v>9.1999999999999993</v>
      </c>
      <c r="BC76">
        <v>10.5</v>
      </c>
      <c r="BD76">
        <v>9.8000000000000007</v>
      </c>
      <c r="BE76">
        <v>7.9</v>
      </c>
      <c r="BF76">
        <v>6.3</v>
      </c>
      <c r="BG76">
        <v>6.1</v>
      </c>
      <c r="BH76">
        <v>7</v>
      </c>
      <c r="BI76">
        <v>9.8000000000000007</v>
      </c>
      <c r="BJ76">
        <v>11.2</v>
      </c>
      <c r="BK76">
        <v>11.9</v>
      </c>
      <c r="BL76" s="2">
        <f>VLOOKUP(A76,Avg3_Sta_Design!$A$1:$D$1291,3,FALSE)</f>
        <v>87.825230743999995</v>
      </c>
      <c r="BM76" s="2">
        <f>VLOOKUP(A76,Avg3_Sta_Design!$A$1:$D$1291,4,FALSE)</f>
        <v>77.912615372000005</v>
      </c>
      <c r="BN76" s="2">
        <f>VLOOKUP(A76,Old_Design_Temps!$A$1:$F$787,5,FALSE)</f>
        <v>89.621254643982894</v>
      </c>
      <c r="BO76" s="2">
        <f>VLOOKUP(A76,Old_Design_Temps!$A$1:$F$787,6,FALSE)</f>
        <v>79.374861656511598</v>
      </c>
      <c r="BP76" s="2">
        <v>87.825230743999995</v>
      </c>
      <c r="BQ76" s="2">
        <v>77.912615372000005</v>
      </c>
      <c r="BR76" s="2">
        <v>30.49</v>
      </c>
    </row>
    <row r="77" spans="1:70" x14ac:dyDescent="0.3">
      <c r="A77">
        <v>990</v>
      </c>
      <c r="B77">
        <v>680</v>
      </c>
      <c r="C77">
        <v>1000000</v>
      </c>
      <c r="D77" s="1">
        <v>59230</v>
      </c>
      <c r="E77" s="1">
        <v>64439</v>
      </c>
      <c r="F77" s="1">
        <v>69329</v>
      </c>
      <c r="G77" s="1">
        <v>70530</v>
      </c>
      <c r="H77" s="1">
        <v>80092</v>
      </c>
      <c r="I77" s="1">
        <v>86760</v>
      </c>
      <c r="J77" s="1">
        <v>51016</v>
      </c>
      <c r="K77" s="1">
        <v>41909</v>
      </c>
      <c r="L77" s="1">
        <v>19914</v>
      </c>
      <c r="M77">
        <v>0</v>
      </c>
      <c r="N77">
        <v>0</v>
      </c>
      <c r="O77" s="1">
        <v>37521</v>
      </c>
      <c r="P77">
        <v>-3.35</v>
      </c>
      <c r="Q77">
        <v>-6.49</v>
      </c>
      <c r="R77">
        <v>4.17</v>
      </c>
      <c r="S77">
        <v>12.61</v>
      </c>
      <c r="T77">
        <v>19.46</v>
      </c>
      <c r="U77">
        <v>22.67</v>
      </c>
      <c r="V77">
        <v>23.67</v>
      </c>
      <c r="W77">
        <v>22.59</v>
      </c>
      <c r="X77">
        <v>21.34</v>
      </c>
      <c r="Y77">
        <v>13.95</v>
      </c>
      <c r="Z77">
        <v>8.98</v>
      </c>
      <c r="AA77">
        <v>6.09</v>
      </c>
      <c r="AB77">
        <v>-4.57</v>
      </c>
      <c r="AC77">
        <v>-7.49</v>
      </c>
      <c r="AD77">
        <v>1.68</v>
      </c>
      <c r="AE77">
        <v>8.7200000000000006</v>
      </c>
      <c r="AF77">
        <v>15.15</v>
      </c>
      <c r="AG77">
        <v>19.07</v>
      </c>
      <c r="AH77">
        <v>19.96</v>
      </c>
      <c r="AI77">
        <v>18.41</v>
      </c>
      <c r="AJ77">
        <v>16.78</v>
      </c>
      <c r="AK77">
        <v>9.93</v>
      </c>
      <c r="AL77">
        <v>6.11</v>
      </c>
      <c r="AM77">
        <v>4.63</v>
      </c>
      <c r="AN77">
        <v>2.9</v>
      </c>
      <c r="AO77">
        <v>2.5</v>
      </c>
      <c r="AP77">
        <v>5.8</v>
      </c>
      <c r="AQ77">
        <v>13.7</v>
      </c>
      <c r="AR77">
        <v>19.7</v>
      </c>
      <c r="AS77">
        <v>21.7</v>
      </c>
      <c r="AT77">
        <v>23.8</v>
      </c>
      <c r="AU77">
        <v>24.5</v>
      </c>
      <c r="AV77">
        <v>22.9</v>
      </c>
      <c r="AW77">
        <v>17.600000000000001</v>
      </c>
      <c r="AX77">
        <v>12.8</v>
      </c>
      <c r="AY77">
        <v>8.9</v>
      </c>
      <c r="AZ77">
        <v>9.4</v>
      </c>
      <c r="BA77">
        <v>10.1</v>
      </c>
      <c r="BB77">
        <v>8.8000000000000007</v>
      </c>
      <c r="BC77">
        <v>9.8000000000000007</v>
      </c>
      <c r="BD77">
        <v>8.9</v>
      </c>
      <c r="BE77">
        <v>8.3000000000000007</v>
      </c>
      <c r="BF77">
        <v>6.7</v>
      </c>
      <c r="BG77">
        <v>6.4</v>
      </c>
      <c r="BH77">
        <v>6.6</v>
      </c>
      <c r="BI77">
        <v>9.3000000000000007</v>
      </c>
      <c r="BJ77">
        <v>9.3000000000000007</v>
      </c>
      <c r="BK77">
        <v>9.5</v>
      </c>
      <c r="BL77" s="2">
        <f>VLOOKUP(A77,Avg3_Sta_Design!$A$1:$D$1291,3,FALSE)</f>
        <v>86</v>
      </c>
      <c r="BM77" s="2">
        <f>VLOOKUP(A77,Avg3_Sta_Design!$A$1:$D$1291,4,FALSE)</f>
        <v>77.058263131999993</v>
      </c>
      <c r="BN77" s="2">
        <f>VLOOKUP(A77,Old_Design_Temps!$A$1:$F$787,5,FALSE)</f>
        <v>87.6093134284786</v>
      </c>
      <c r="BO77" s="2">
        <f>VLOOKUP(A77,Old_Design_Temps!$A$1:$F$787,6,FALSE)</f>
        <v>78.322334041481597</v>
      </c>
      <c r="BP77" s="2">
        <v>86</v>
      </c>
      <c r="BQ77" s="2">
        <v>77.058263131999993</v>
      </c>
      <c r="BR77" s="2">
        <v>30.49</v>
      </c>
    </row>
    <row r="78" spans="1:70" x14ac:dyDescent="0.3">
      <c r="A78">
        <v>990</v>
      </c>
      <c r="B78">
        <v>680</v>
      </c>
      <c r="C78">
        <v>1000000</v>
      </c>
      <c r="D78" s="1">
        <v>1269521</v>
      </c>
      <c r="E78" s="1">
        <v>1062555</v>
      </c>
      <c r="F78" s="1">
        <v>877672</v>
      </c>
      <c r="G78" s="1">
        <v>1117762</v>
      </c>
      <c r="H78" s="1">
        <v>1199988</v>
      </c>
      <c r="I78" s="1">
        <v>1114106</v>
      </c>
      <c r="J78" s="1">
        <v>1163155</v>
      </c>
      <c r="K78" s="1">
        <v>874753</v>
      </c>
      <c r="L78" s="1">
        <v>1225856</v>
      </c>
      <c r="M78" s="1">
        <v>708580</v>
      </c>
      <c r="N78" s="1">
        <v>1201298</v>
      </c>
      <c r="O78" s="1">
        <v>1127834</v>
      </c>
      <c r="P78">
        <v>-3.35</v>
      </c>
      <c r="Q78">
        <v>-6.49</v>
      </c>
      <c r="R78">
        <v>4.17</v>
      </c>
      <c r="S78">
        <v>12.61</v>
      </c>
      <c r="T78">
        <v>19.46</v>
      </c>
      <c r="U78">
        <v>22.67</v>
      </c>
      <c r="V78">
        <v>23.67</v>
      </c>
      <c r="W78">
        <v>22.59</v>
      </c>
      <c r="X78">
        <v>21.34</v>
      </c>
      <c r="Y78">
        <v>13.95</v>
      </c>
      <c r="Z78">
        <v>8.98</v>
      </c>
      <c r="AA78">
        <v>6.09</v>
      </c>
      <c r="AB78">
        <v>-4.57</v>
      </c>
      <c r="AC78">
        <v>-7.49</v>
      </c>
      <c r="AD78">
        <v>1.68</v>
      </c>
      <c r="AE78">
        <v>8.7200000000000006</v>
      </c>
      <c r="AF78">
        <v>15.15</v>
      </c>
      <c r="AG78">
        <v>19.07</v>
      </c>
      <c r="AH78">
        <v>19.96</v>
      </c>
      <c r="AI78">
        <v>18.41</v>
      </c>
      <c r="AJ78">
        <v>16.78</v>
      </c>
      <c r="AK78">
        <v>9.93</v>
      </c>
      <c r="AL78">
        <v>6.11</v>
      </c>
      <c r="AM78">
        <v>4.63</v>
      </c>
      <c r="AN78">
        <v>2.9</v>
      </c>
      <c r="AO78">
        <v>2.5</v>
      </c>
      <c r="AP78">
        <v>5.8</v>
      </c>
      <c r="AQ78">
        <v>13.7</v>
      </c>
      <c r="AR78">
        <v>19.7</v>
      </c>
      <c r="AS78">
        <v>21.7</v>
      </c>
      <c r="AT78">
        <v>23.8</v>
      </c>
      <c r="AU78">
        <v>24.5</v>
      </c>
      <c r="AV78">
        <v>22.9</v>
      </c>
      <c r="AW78">
        <v>17.600000000000001</v>
      </c>
      <c r="AX78">
        <v>12.8</v>
      </c>
      <c r="AY78">
        <v>8.9</v>
      </c>
      <c r="AZ78">
        <v>9.4</v>
      </c>
      <c r="BA78">
        <v>10.1</v>
      </c>
      <c r="BB78">
        <v>8.8000000000000007</v>
      </c>
      <c r="BC78">
        <v>9.8000000000000007</v>
      </c>
      <c r="BD78">
        <v>8.9</v>
      </c>
      <c r="BE78">
        <v>8.3000000000000007</v>
      </c>
      <c r="BF78">
        <v>6.7</v>
      </c>
      <c r="BG78">
        <v>6.4</v>
      </c>
      <c r="BH78">
        <v>6.6</v>
      </c>
      <c r="BI78">
        <v>9.3000000000000007</v>
      </c>
      <c r="BJ78">
        <v>9.3000000000000007</v>
      </c>
      <c r="BK78">
        <v>9.5</v>
      </c>
      <c r="BL78" s="2">
        <f>VLOOKUP(A78,Avg3_Sta_Design!$A$1:$D$1291,3,FALSE)</f>
        <v>86</v>
      </c>
      <c r="BM78" s="2">
        <f>VLOOKUP(A78,Avg3_Sta_Design!$A$1:$D$1291,4,FALSE)</f>
        <v>77.058263131999993</v>
      </c>
      <c r="BN78" s="2">
        <f>VLOOKUP(A78,Old_Design_Temps!$A$1:$F$787,5,FALSE)</f>
        <v>87.6093134284786</v>
      </c>
      <c r="BO78" s="2">
        <f>VLOOKUP(A78,Old_Design_Temps!$A$1:$F$787,6,FALSE)</f>
        <v>78.322334041481597</v>
      </c>
      <c r="BP78" s="2">
        <v>86</v>
      </c>
      <c r="BQ78" s="2">
        <v>77.058263131999993</v>
      </c>
      <c r="BR78" s="2">
        <v>30.49</v>
      </c>
    </row>
    <row r="79" spans="1:70" x14ac:dyDescent="0.3">
      <c r="A79">
        <v>990</v>
      </c>
      <c r="B79">
        <v>680</v>
      </c>
      <c r="C79">
        <v>1000000</v>
      </c>
      <c r="D79" s="1">
        <v>394867</v>
      </c>
      <c r="E79" s="1">
        <v>429593</v>
      </c>
      <c r="F79" s="1">
        <v>462195</v>
      </c>
      <c r="G79" s="1">
        <v>470198</v>
      </c>
      <c r="H79" s="1">
        <v>533947</v>
      </c>
      <c r="I79" s="1">
        <v>578403</v>
      </c>
      <c r="J79" s="1">
        <v>340105</v>
      </c>
      <c r="K79" s="1">
        <v>279396</v>
      </c>
      <c r="L79" s="1">
        <v>132757</v>
      </c>
      <c r="M79">
        <v>0</v>
      </c>
      <c r="N79">
        <v>0</v>
      </c>
      <c r="O79" s="1">
        <v>250138</v>
      </c>
      <c r="P79">
        <v>-3.35</v>
      </c>
      <c r="Q79">
        <v>-6.49</v>
      </c>
      <c r="R79">
        <v>4.17</v>
      </c>
      <c r="S79">
        <v>12.61</v>
      </c>
      <c r="T79">
        <v>19.46</v>
      </c>
      <c r="U79">
        <v>22.67</v>
      </c>
      <c r="V79">
        <v>23.67</v>
      </c>
      <c r="W79">
        <v>22.59</v>
      </c>
      <c r="X79">
        <v>21.34</v>
      </c>
      <c r="Y79">
        <v>13.95</v>
      </c>
      <c r="Z79">
        <v>8.98</v>
      </c>
      <c r="AA79">
        <v>6.09</v>
      </c>
      <c r="AB79">
        <v>-4.57</v>
      </c>
      <c r="AC79">
        <v>-7.49</v>
      </c>
      <c r="AD79">
        <v>1.68</v>
      </c>
      <c r="AE79">
        <v>8.7200000000000006</v>
      </c>
      <c r="AF79">
        <v>15.15</v>
      </c>
      <c r="AG79">
        <v>19.07</v>
      </c>
      <c r="AH79">
        <v>19.96</v>
      </c>
      <c r="AI79">
        <v>18.41</v>
      </c>
      <c r="AJ79">
        <v>16.78</v>
      </c>
      <c r="AK79">
        <v>9.93</v>
      </c>
      <c r="AL79">
        <v>6.11</v>
      </c>
      <c r="AM79">
        <v>4.63</v>
      </c>
      <c r="AN79">
        <v>2.9</v>
      </c>
      <c r="AO79">
        <v>2.5</v>
      </c>
      <c r="AP79">
        <v>5.8</v>
      </c>
      <c r="AQ79">
        <v>13.7</v>
      </c>
      <c r="AR79">
        <v>19.7</v>
      </c>
      <c r="AS79">
        <v>21.7</v>
      </c>
      <c r="AT79">
        <v>23.8</v>
      </c>
      <c r="AU79">
        <v>24.5</v>
      </c>
      <c r="AV79">
        <v>22.9</v>
      </c>
      <c r="AW79">
        <v>17.600000000000001</v>
      </c>
      <c r="AX79">
        <v>12.8</v>
      </c>
      <c r="AY79">
        <v>8.9</v>
      </c>
      <c r="AZ79">
        <v>9.4</v>
      </c>
      <c r="BA79">
        <v>10.1</v>
      </c>
      <c r="BB79">
        <v>8.8000000000000007</v>
      </c>
      <c r="BC79">
        <v>9.8000000000000007</v>
      </c>
      <c r="BD79">
        <v>8.9</v>
      </c>
      <c r="BE79">
        <v>8.3000000000000007</v>
      </c>
      <c r="BF79">
        <v>6.7</v>
      </c>
      <c r="BG79">
        <v>6.4</v>
      </c>
      <c r="BH79">
        <v>6.6</v>
      </c>
      <c r="BI79">
        <v>9.3000000000000007</v>
      </c>
      <c r="BJ79">
        <v>9.3000000000000007</v>
      </c>
      <c r="BK79">
        <v>9.5</v>
      </c>
      <c r="BL79" s="2">
        <f>VLOOKUP(A79,Avg3_Sta_Design!$A$1:$D$1291,3,FALSE)</f>
        <v>86</v>
      </c>
      <c r="BM79" s="2">
        <f>VLOOKUP(A79,Avg3_Sta_Design!$A$1:$D$1291,4,FALSE)</f>
        <v>77.058263131999993</v>
      </c>
      <c r="BN79" s="2">
        <f>VLOOKUP(A79,Old_Design_Temps!$A$1:$F$787,5,FALSE)</f>
        <v>87.6093134284786</v>
      </c>
      <c r="BO79" s="2">
        <f>VLOOKUP(A79,Old_Design_Temps!$A$1:$F$787,6,FALSE)</f>
        <v>78.322334041481597</v>
      </c>
      <c r="BP79" s="2">
        <v>86</v>
      </c>
      <c r="BQ79" s="2">
        <v>77.058263131999993</v>
      </c>
      <c r="BR79" s="2">
        <v>30.49</v>
      </c>
    </row>
    <row r="80" spans="1:70" x14ac:dyDescent="0.3">
      <c r="A80">
        <v>991</v>
      </c>
      <c r="B80">
        <v>620</v>
      </c>
      <c r="C80">
        <v>1000000</v>
      </c>
      <c r="D80" s="1">
        <v>90959</v>
      </c>
      <c r="E80" s="1">
        <v>130135</v>
      </c>
      <c r="F80" s="1">
        <v>33449</v>
      </c>
      <c r="G80" s="1">
        <v>47562</v>
      </c>
      <c r="H80" s="1">
        <v>35077</v>
      </c>
      <c r="I80" s="1">
        <v>46428</v>
      </c>
      <c r="J80" s="1">
        <v>53237</v>
      </c>
      <c r="K80" s="1">
        <v>21017</v>
      </c>
      <c r="L80" s="1">
        <v>48632</v>
      </c>
      <c r="M80" s="1">
        <v>29985</v>
      </c>
      <c r="N80" s="1">
        <v>19366</v>
      </c>
      <c r="O80" s="1">
        <v>9183</v>
      </c>
      <c r="P80">
        <v>-2.79</v>
      </c>
      <c r="Q80">
        <v>-6.41</v>
      </c>
      <c r="R80">
        <v>4.4000000000000004</v>
      </c>
      <c r="S80">
        <v>12.75</v>
      </c>
      <c r="T80">
        <v>19.489999999999998</v>
      </c>
      <c r="U80">
        <v>22.73</v>
      </c>
      <c r="V80">
        <v>23.63</v>
      </c>
      <c r="W80">
        <v>22.35</v>
      </c>
      <c r="X80">
        <v>21.14</v>
      </c>
      <c r="Y80">
        <v>13.97</v>
      </c>
      <c r="Z80">
        <v>9.0500000000000007</v>
      </c>
      <c r="AA80">
        <v>6.34</v>
      </c>
      <c r="AB80">
        <v>-4.07</v>
      </c>
      <c r="AC80">
        <v>-7.3</v>
      </c>
      <c r="AD80">
        <v>2</v>
      </c>
      <c r="AE80">
        <v>8.9499999999999993</v>
      </c>
      <c r="AF80">
        <v>15.34</v>
      </c>
      <c r="AG80">
        <v>19.350000000000001</v>
      </c>
      <c r="AH80">
        <v>20.29</v>
      </c>
      <c r="AI80">
        <v>18.559999999999999</v>
      </c>
      <c r="AJ80">
        <v>16.8</v>
      </c>
      <c r="AK80">
        <v>10.07</v>
      </c>
      <c r="AL80">
        <v>6.23</v>
      </c>
      <c r="AM80">
        <v>4.9000000000000004</v>
      </c>
      <c r="AN80">
        <v>2.8</v>
      </c>
      <c r="AO80">
        <v>2.7</v>
      </c>
      <c r="AP80">
        <v>6</v>
      </c>
      <c r="AQ80">
        <v>13.3</v>
      </c>
      <c r="AR80">
        <v>20</v>
      </c>
      <c r="AS80">
        <v>22.3</v>
      </c>
      <c r="AT80">
        <v>22.3</v>
      </c>
      <c r="AU80">
        <v>23.4</v>
      </c>
      <c r="AV80">
        <v>22.9</v>
      </c>
      <c r="AW80">
        <v>16.2</v>
      </c>
      <c r="AX80">
        <v>11.7</v>
      </c>
      <c r="AY80">
        <v>8.8000000000000007</v>
      </c>
      <c r="AZ80">
        <v>8.5</v>
      </c>
      <c r="BA80">
        <v>9.3000000000000007</v>
      </c>
      <c r="BB80">
        <v>8.1999999999999993</v>
      </c>
      <c r="BC80">
        <v>9</v>
      </c>
      <c r="BD80">
        <v>8</v>
      </c>
      <c r="BE80">
        <v>7.5</v>
      </c>
      <c r="BF80">
        <v>5.9</v>
      </c>
      <c r="BG80">
        <v>5.5</v>
      </c>
      <c r="BH80">
        <v>5.7</v>
      </c>
      <c r="BI80">
        <v>8.1999999999999993</v>
      </c>
      <c r="BJ80">
        <v>8.3000000000000007</v>
      </c>
      <c r="BK80">
        <v>8.8000000000000007</v>
      </c>
      <c r="BL80" s="2">
        <f>VLOOKUP(A80,Avg3_Sta_Design!$A$1:$D$1291,3,FALSE)</f>
        <v>86</v>
      </c>
      <c r="BM80" s="2">
        <f>VLOOKUP(A80,Avg3_Sta_Design!$A$1:$D$1291,4,FALSE)</f>
        <v>77.258614808999994</v>
      </c>
      <c r="BN80" s="2">
        <f>VLOOKUP(A80,Old_Design_Temps!$A$1:$F$787,5,FALSE)</f>
        <v>87.567902659538206</v>
      </c>
      <c r="BO80" s="2">
        <f>VLOOKUP(A80,Old_Design_Temps!$A$1:$F$787,6,FALSE)</f>
        <v>78.693829593039197</v>
      </c>
      <c r="BP80" s="2">
        <v>86</v>
      </c>
      <c r="BQ80" s="2">
        <v>77.258614808999994</v>
      </c>
      <c r="BR80" s="2">
        <v>30.49</v>
      </c>
    </row>
    <row r="81" spans="1:70" x14ac:dyDescent="0.3">
      <c r="A81">
        <v>991</v>
      </c>
      <c r="B81">
        <v>620</v>
      </c>
      <c r="C81">
        <v>1000000</v>
      </c>
      <c r="D81" s="1">
        <v>259882</v>
      </c>
      <c r="E81" s="1">
        <v>371814</v>
      </c>
      <c r="F81" s="1">
        <v>95568</v>
      </c>
      <c r="G81" s="1">
        <v>135891</v>
      </c>
      <c r="H81" s="1">
        <v>100220</v>
      </c>
      <c r="I81" s="1">
        <v>132652</v>
      </c>
      <c r="J81" s="1">
        <v>152105</v>
      </c>
      <c r="K81" s="1">
        <v>60049</v>
      </c>
      <c r="L81" s="1">
        <v>138949</v>
      </c>
      <c r="M81" s="1">
        <v>85672</v>
      </c>
      <c r="N81" s="1">
        <v>55331</v>
      </c>
      <c r="O81" s="1">
        <v>26237</v>
      </c>
      <c r="P81">
        <v>-2.79</v>
      </c>
      <c r="Q81">
        <v>-6.41</v>
      </c>
      <c r="R81">
        <v>4.4000000000000004</v>
      </c>
      <c r="S81">
        <v>12.75</v>
      </c>
      <c r="T81">
        <v>19.489999999999998</v>
      </c>
      <c r="U81">
        <v>22.73</v>
      </c>
      <c r="V81">
        <v>23.63</v>
      </c>
      <c r="W81">
        <v>22.35</v>
      </c>
      <c r="X81">
        <v>21.14</v>
      </c>
      <c r="Y81">
        <v>13.97</v>
      </c>
      <c r="Z81">
        <v>9.0500000000000007</v>
      </c>
      <c r="AA81">
        <v>6.34</v>
      </c>
      <c r="AB81">
        <v>-4.07</v>
      </c>
      <c r="AC81">
        <v>-7.3</v>
      </c>
      <c r="AD81">
        <v>2</v>
      </c>
      <c r="AE81">
        <v>8.9499999999999993</v>
      </c>
      <c r="AF81">
        <v>15.34</v>
      </c>
      <c r="AG81">
        <v>19.350000000000001</v>
      </c>
      <c r="AH81">
        <v>20.29</v>
      </c>
      <c r="AI81">
        <v>18.559999999999999</v>
      </c>
      <c r="AJ81">
        <v>16.8</v>
      </c>
      <c r="AK81">
        <v>10.07</v>
      </c>
      <c r="AL81">
        <v>6.23</v>
      </c>
      <c r="AM81">
        <v>4.9000000000000004</v>
      </c>
      <c r="AN81">
        <v>2.8</v>
      </c>
      <c r="AO81">
        <v>2.7</v>
      </c>
      <c r="AP81">
        <v>6</v>
      </c>
      <c r="AQ81">
        <v>13.3</v>
      </c>
      <c r="AR81">
        <v>20</v>
      </c>
      <c r="AS81">
        <v>22.3</v>
      </c>
      <c r="AT81">
        <v>22.3</v>
      </c>
      <c r="AU81">
        <v>23.4</v>
      </c>
      <c r="AV81">
        <v>22.9</v>
      </c>
      <c r="AW81">
        <v>16.2</v>
      </c>
      <c r="AX81">
        <v>11.7</v>
      </c>
      <c r="AY81">
        <v>8.8000000000000007</v>
      </c>
      <c r="AZ81">
        <v>8.5</v>
      </c>
      <c r="BA81">
        <v>9.3000000000000007</v>
      </c>
      <c r="BB81">
        <v>8.1999999999999993</v>
      </c>
      <c r="BC81">
        <v>9</v>
      </c>
      <c r="BD81">
        <v>8</v>
      </c>
      <c r="BE81">
        <v>7.5</v>
      </c>
      <c r="BF81">
        <v>5.9</v>
      </c>
      <c r="BG81">
        <v>5.5</v>
      </c>
      <c r="BH81">
        <v>5.7</v>
      </c>
      <c r="BI81">
        <v>8.1999999999999993</v>
      </c>
      <c r="BJ81">
        <v>8.3000000000000007</v>
      </c>
      <c r="BK81">
        <v>8.8000000000000007</v>
      </c>
      <c r="BL81" s="2">
        <f>VLOOKUP(A81,Avg3_Sta_Design!$A$1:$D$1291,3,FALSE)</f>
        <v>86</v>
      </c>
      <c r="BM81" s="2">
        <f>VLOOKUP(A81,Avg3_Sta_Design!$A$1:$D$1291,4,FALSE)</f>
        <v>77.258614808999994</v>
      </c>
      <c r="BN81" s="2">
        <f>VLOOKUP(A81,Old_Design_Temps!$A$1:$F$787,5,FALSE)</f>
        <v>87.567902659538206</v>
      </c>
      <c r="BO81" s="2">
        <f>VLOOKUP(A81,Old_Design_Temps!$A$1:$F$787,6,FALSE)</f>
        <v>78.693829593039197</v>
      </c>
      <c r="BP81" s="2">
        <v>86</v>
      </c>
      <c r="BQ81" s="2">
        <v>77.258614808999994</v>
      </c>
      <c r="BR81" s="2">
        <v>30.49</v>
      </c>
    </row>
    <row r="82" spans="1:70" x14ac:dyDescent="0.3">
      <c r="A82">
        <v>992</v>
      </c>
      <c r="B82">
        <v>706</v>
      </c>
      <c r="C82">
        <v>1000000</v>
      </c>
      <c r="D82" s="1">
        <v>486571</v>
      </c>
      <c r="E82" s="1">
        <v>482534</v>
      </c>
      <c r="F82" s="1">
        <v>371533</v>
      </c>
      <c r="G82" s="1">
        <v>319137</v>
      </c>
      <c r="H82" s="1">
        <v>228003</v>
      </c>
      <c r="I82" s="1">
        <v>260140</v>
      </c>
      <c r="J82" s="1">
        <v>241858</v>
      </c>
      <c r="K82" s="1">
        <v>237114</v>
      </c>
      <c r="L82" s="1">
        <v>204691</v>
      </c>
      <c r="M82" s="1">
        <v>135393</v>
      </c>
      <c r="N82" s="1">
        <v>191747</v>
      </c>
      <c r="O82" s="1">
        <v>297229</v>
      </c>
      <c r="P82">
        <v>-3.26</v>
      </c>
      <c r="Q82">
        <v>-6.47</v>
      </c>
      <c r="R82">
        <v>4.1900000000000004</v>
      </c>
      <c r="S82">
        <v>12.64</v>
      </c>
      <c r="T82">
        <v>19.489999999999998</v>
      </c>
      <c r="U82">
        <v>22.69</v>
      </c>
      <c r="V82">
        <v>23.67</v>
      </c>
      <c r="W82">
        <v>22.56</v>
      </c>
      <c r="X82">
        <v>21.33</v>
      </c>
      <c r="Y82">
        <v>13.97</v>
      </c>
      <c r="Z82">
        <v>9.01</v>
      </c>
      <c r="AA82">
        <v>6.13</v>
      </c>
      <c r="AB82">
        <v>-4.5</v>
      </c>
      <c r="AC82">
        <v>-7.46</v>
      </c>
      <c r="AD82">
        <v>1.72</v>
      </c>
      <c r="AE82">
        <v>8.76</v>
      </c>
      <c r="AF82">
        <v>15.19</v>
      </c>
      <c r="AG82">
        <v>19.11</v>
      </c>
      <c r="AH82">
        <v>20</v>
      </c>
      <c r="AI82">
        <v>18.43</v>
      </c>
      <c r="AJ82">
        <v>16.78</v>
      </c>
      <c r="AK82">
        <v>9.9499999999999993</v>
      </c>
      <c r="AL82">
        <v>6.13</v>
      </c>
      <c r="AM82">
        <v>4.67</v>
      </c>
      <c r="AN82">
        <v>2.8</v>
      </c>
      <c r="AO82">
        <v>2.5</v>
      </c>
      <c r="AP82">
        <v>5.7</v>
      </c>
      <c r="AQ82">
        <v>13.7</v>
      </c>
      <c r="AR82">
        <v>20.2</v>
      </c>
      <c r="AS82">
        <v>23</v>
      </c>
      <c r="AT82">
        <v>23.3</v>
      </c>
      <c r="AU82">
        <v>24.7</v>
      </c>
      <c r="AV82">
        <v>22.7</v>
      </c>
      <c r="AW82">
        <v>15.7</v>
      </c>
      <c r="AX82">
        <v>10.5</v>
      </c>
      <c r="AY82">
        <v>8.1999999999999993</v>
      </c>
      <c r="AZ82">
        <v>9.1</v>
      </c>
      <c r="BA82">
        <v>9.9</v>
      </c>
      <c r="BB82">
        <v>8.5</v>
      </c>
      <c r="BC82">
        <v>9.5</v>
      </c>
      <c r="BD82">
        <v>8.6</v>
      </c>
      <c r="BE82">
        <v>8</v>
      </c>
      <c r="BF82">
        <v>6.5</v>
      </c>
      <c r="BG82">
        <v>6.1</v>
      </c>
      <c r="BH82">
        <v>6.2</v>
      </c>
      <c r="BI82">
        <v>8.9</v>
      </c>
      <c r="BJ82">
        <v>8.9</v>
      </c>
      <c r="BK82">
        <v>9.1999999999999993</v>
      </c>
      <c r="BL82" s="2">
        <f>VLOOKUP(A82,Avg3_Sta_Design!$A$1:$D$1291,3,FALSE)</f>
        <v>86</v>
      </c>
      <c r="BM82" s="2">
        <f>VLOOKUP(A82,Avg3_Sta_Design!$A$1:$D$1291,4,FALSE)</f>
        <v>77.074566020999995</v>
      </c>
      <c r="BN82" s="2">
        <f>VLOOKUP(A82,Old_Design_Temps!$A$1:$F$787,5,FALSE)</f>
        <v>87.602809953350004</v>
      </c>
      <c r="BO82" s="2">
        <f>VLOOKUP(A82,Old_Design_Temps!$A$1:$F$787,6,FALSE)</f>
        <v>78.318742857215199</v>
      </c>
      <c r="BP82" s="2">
        <v>86</v>
      </c>
      <c r="BQ82" s="2">
        <v>77.074566020999995</v>
      </c>
      <c r="BR82" s="2">
        <v>30.49</v>
      </c>
    </row>
    <row r="83" spans="1:70" x14ac:dyDescent="0.3">
      <c r="A83">
        <v>994</v>
      </c>
      <c r="B83">
        <v>440</v>
      </c>
      <c r="C83">
        <v>1000000</v>
      </c>
      <c r="D83" s="1">
        <v>3359337</v>
      </c>
      <c r="E83" s="1">
        <v>3420836</v>
      </c>
      <c r="F83" s="1">
        <v>3151742</v>
      </c>
      <c r="G83" s="1">
        <v>1916997</v>
      </c>
      <c r="H83" s="1">
        <v>1778846</v>
      </c>
      <c r="I83" s="1">
        <v>1945903</v>
      </c>
      <c r="J83" s="1">
        <v>3031134</v>
      </c>
      <c r="K83" s="1">
        <v>3034291</v>
      </c>
      <c r="L83" s="1">
        <v>2186248</v>
      </c>
      <c r="M83" s="1">
        <v>2365138</v>
      </c>
      <c r="N83" s="1">
        <v>1673025</v>
      </c>
      <c r="O83" s="1">
        <v>1683253</v>
      </c>
      <c r="P83">
        <v>-0.99</v>
      </c>
      <c r="Q83">
        <v>-4.95</v>
      </c>
      <c r="R83">
        <v>5.6</v>
      </c>
      <c r="S83">
        <v>13.74</v>
      </c>
      <c r="T83">
        <v>19.52</v>
      </c>
      <c r="U83">
        <v>23.49</v>
      </c>
      <c r="V83">
        <v>24.74</v>
      </c>
      <c r="W83">
        <v>22.8</v>
      </c>
      <c r="X83">
        <v>21.36</v>
      </c>
      <c r="Y83">
        <v>14.53</v>
      </c>
      <c r="Z83">
        <v>9.5500000000000007</v>
      </c>
      <c r="AA83">
        <v>7.43</v>
      </c>
      <c r="AB83">
        <v>-2.46</v>
      </c>
      <c r="AC83">
        <v>-5.98</v>
      </c>
      <c r="AD83">
        <v>3.21</v>
      </c>
      <c r="AE83">
        <v>10.130000000000001</v>
      </c>
      <c r="AF83">
        <v>15.91</v>
      </c>
      <c r="AG83">
        <v>20.239999999999998</v>
      </c>
      <c r="AH83">
        <v>21.62</v>
      </c>
      <c r="AI83">
        <v>19.36</v>
      </c>
      <c r="AJ83">
        <v>17.32</v>
      </c>
      <c r="AK83">
        <v>10.85</v>
      </c>
      <c r="AL83">
        <v>6.97</v>
      </c>
      <c r="AM83">
        <v>5.84</v>
      </c>
      <c r="AN83">
        <v>3.6</v>
      </c>
      <c r="AO83">
        <v>2.7</v>
      </c>
      <c r="AP83">
        <v>6.3</v>
      </c>
      <c r="AQ83">
        <v>14.8</v>
      </c>
      <c r="AR83">
        <v>20</v>
      </c>
      <c r="AS83">
        <v>24.8</v>
      </c>
      <c r="AT83">
        <v>25.5</v>
      </c>
      <c r="AU83">
        <v>26.1</v>
      </c>
      <c r="AV83">
        <v>25.2</v>
      </c>
      <c r="AW83">
        <v>17.7</v>
      </c>
      <c r="AX83">
        <v>12</v>
      </c>
      <c r="AY83">
        <v>8.8000000000000007</v>
      </c>
      <c r="AZ83">
        <v>8.1</v>
      </c>
      <c r="BA83">
        <v>9.3000000000000007</v>
      </c>
      <c r="BB83">
        <v>7.7</v>
      </c>
      <c r="BC83">
        <v>8.6</v>
      </c>
      <c r="BD83">
        <v>8</v>
      </c>
      <c r="BE83">
        <v>7.1</v>
      </c>
      <c r="BF83">
        <v>5.5</v>
      </c>
      <c r="BG83">
        <v>4.5999999999999996</v>
      </c>
      <c r="BH83">
        <v>5.0999999999999996</v>
      </c>
      <c r="BI83">
        <v>7.6</v>
      </c>
      <c r="BJ83">
        <v>7.6</v>
      </c>
      <c r="BK83">
        <v>8.9</v>
      </c>
      <c r="BL83" s="2">
        <f>VLOOKUP(A83,Avg3_Sta_Design!$A$1:$D$1291,3,FALSE)</f>
        <v>87.710603257000002</v>
      </c>
      <c r="BM83" s="2">
        <f>VLOOKUP(A83,Avg3_Sta_Design!$A$1:$D$1291,4,FALSE)</f>
        <v>77.768219547000001</v>
      </c>
      <c r="BN83" s="2">
        <f>VLOOKUP(A83,Old_Design_Temps!$A$1:$F$787,5,FALSE)</f>
        <v>88.941013031564097</v>
      </c>
      <c r="BO83" s="2">
        <f>VLOOKUP(A83,Old_Design_Temps!$A$1:$F$787,6,FALSE)</f>
        <v>79.252202946098905</v>
      </c>
      <c r="BP83" s="2">
        <v>87.710603257000002</v>
      </c>
      <c r="BQ83" s="2">
        <v>77.768219547000001</v>
      </c>
      <c r="BR83" s="2">
        <v>30.49</v>
      </c>
    </row>
    <row r="84" spans="1:70" x14ac:dyDescent="0.3">
      <c r="A84">
        <v>997</v>
      </c>
      <c r="B84">
        <v>600</v>
      </c>
      <c r="C84">
        <v>1000000</v>
      </c>
      <c r="D84" s="1">
        <v>1172866</v>
      </c>
      <c r="E84" s="1">
        <v>1448002</v>
      </c>
      <c r="F84" s="1">
        <v>420745</v>
      </c>
      <c r="G84" s="1">
        <v>1235949</v>
      </c>
      <c r="H84" s="1">
        <v>1309200</v>
      </c>
      <c r="I84" s="1">
        <v>961831</v>
      </c>
      <c r="J84" s="1">
        <v>1159908</v>
      </c>
      <c r="K84" s="1">
        <v>1484149</v>
      </c>
      <c r="L84" s="1">
        <v>181239</v>
      </c>
      <c r="M84">
        <v>20</v>
      </c>
      <c r="N84" s="1">
        <v>10852</v>
      </c>
      <c r="O84" s="1">
        <v>335244</v>
      </c>
      <c r="P84">
        <v>-5.65</v>
      </c>
      <c r="Q84">
        <v>-9.35</v>
      </c>
      <c r="R84">
        <v>0.84</v>
      </c>
      <c r="S84">
        <v>9.57</v>
      </c>
      <c r="T84">
        <v>16.510000000000002</v>
      </c>
      <c r="U84">
        <v>19.95</v>
      </c>
      <c r="V84">
        <v>21.43</v>
      </c>
      <c r="W84">
        <v>21.16</v>
      </c>
      <c r="X84">
        <v>19.690000000000001</v>
      </c>
      <c r="Y84">
        <v>11.93</v>
      </c>
      <c r="Z84">
        <v>7.32</v>
      </c>
      <c r="AA84">
        <v>4.5</v>
      </c>
      <c r="AB84">
        <v>-6.29</v>
      </c>
      <c r="AC84">
        <v>-9.8000000000000007</v>
      </c>
      <c r="AD84">
        <v>-0.94</v>
      </c>
      <c r="AE84">
        <v>6.12</v>
      </c>
      <c r="AF84">
        <v>13.37</v>
      </c>
      <c r="AG84">
        <v>17.38</v>
      </c>
      <c r="AH84">
        <v>18.350000000000001</v>
      </c>
      <c r="AI84">
        <v>17.920000000000002</v>
      </c>
      <c r="AJ84">
        <v>16.45</v>
      </c>
      <c r="AK84">
        <v>8.93</v>
      </c>
      <c r="AL84">
        <v>4.8499999999999996</v>
      </c>
      <c r="AM84">
        <v>3.54</v>
      </c>
      <c r="AN84">
        <v>3.1</v>
      </c>
      <c r="AO84">
        <v>2.4</v>
      </c>
      <c r="AP84">
        <v>4.5999999999999996</v>
      </c>
      <c r="AQ84">
        <v>11.8</v>
      </c>
      <c r="AR84">
        <v>16.899999999999999</v>
      </c>
      <c r="AS84">
        <v>19.8</v>
      </c>
      <c r="AT84">
        <v>22.2</v>
      </c>
      <c r="AU84">
        <v>22.4</v>
      </c>
      <c r="AV84">
        <v>20.9</v>
      </c>
      <c r="AW84">
        <v>14.8</v>
      </c>
      <c r="AX84">
        <v>9.1999999999999993</v>
      </c>
      <c r="AY84">
        <v>6.6</v>
      </c>
      <c r="AZ84">
        <v>9.4</v>
      </c>
      <c r="BA84">
        <v>9.3000000000000007</v>
      </c>
      <c r="BB84">
        <v>8.6999999999999993</v>
      </c>
      <c r="BC84">
        <v>9.6999999999999993</v>
      </c>
      <c r="BD84">
        <v>8.5</v>
      </c>
      <c r="BE84">
        <v>7.1</v>
      </c>
      <c r="BF84">
        <v>5.9</v>
      </c>
      <c r="BG84">
        <v>6.4</v>
      </c>
      <c r="BH84">
        <v>5.8</v>
      </c>
      <c r="BI84">
        <v>8.8000000000000007</v>
      </c>
      <c r="BJ84">
        <v>10.199999999999999</v>
      </c>
      <c r="BK84">
        <v>10.6</v>
      </c>
      <c r="BL84" s="2">
        <f>VLOOKUP(A84,Avg3_Sta_Design!$A$1:$D$1291,3,FALSE)</f>
        <v>85.247621487000004</v>
      </c>
      <c r="BM84" s="2">
        <f>VLOOKUP(A84,Avg3_Sta_Design!$A$1:$D$1291,4,FALSE)</f>
        <v>76</v>
      </c>
      <c r="BN84" s="2">
        <f>VLOOKUP(A84,Old_Design_Temps!$A$1:$F$787,5,FALSE)</f>
        <v>88.022431676131703</v>
      </c>
      <c r="BO84" s="2">
        <f>VLOOKUP(A84,Old_Design_Temps!$A$1:$F$787,6,FALSE)</f>
        <v>77.657950138497895</v>
      </c>
      <c r="BP84" s="2">
        <v>85.247621487000004</v>
      </c>
      <c r="BQ84" s="2">
        <v>76</v>
      </c>
      <c r="BR84" s="2">
        <v>30.49</v>
      </c>
    </row>
    <row r="85" spans="1:70" x14ac:dyDescent="0.3">
      <c r="A85">
        <v>1007</v>
      </c>
      <c r="B85">
        <v>790</v>
      </c>
      <c r="C85">
        <v>1000000</v>
      </c>
      <c r="D85" s="1">
        <v>228670</v>
      </c>
      <c r="E85" s="1">
        <v>489705</v>
      </c>
      <c r="F85">
        <v>0</v>
      </c>
      <c r="G85">
        <v>0</v>
      </c>
      <c r="H85">
        <v>0</v>
      </c>
      <c r="I85" s="1">
        <v>132702</v>
      </c>
      <c r="J85" s="1">
        <v>177034</v>
      </c>
      <c r="K85" s="1">
        <v>135881</v>
      </c>
      <c r="L85" s="1">
        <v>212789</v>
      </c>
      <c r="M85" s="1">
        <v>338585</v>
      </c>
      <c r="N85" s="1">
        <v>487847</v>
      </c>
      <c r="O85" s="1">
        <v>389884</v>
      </c>
      <c r="P85">
        <v>-3.43</v>
      </c>
      <c r="Q85">
        <v>-6.83</v>
      </c>
      <c r="R85">
        <v>3.65</v>
      </c>
      <c r="S85">
        <v>12.28</v>
      </c>
      <c r="T85">
        <v>19.52</v>
      </c>
      <c r="U85">
        <v>22.48</v>
      </c>
      <c r="V85">
        <v>23.38</v>
      </c>
      <c r="W85">
        <v>21.78</v>
      </c>
      <c r="X85">
        <v>20.65</v>
      </c>
      <c r="Y85">
        <v>13.13</v>
      </c>
      <c r="Z85">
        <v>9.02</v>
      </c>
      <c r="AA85">
        <v>6.47</v>
      </c>
      <c r="AB85">
        <v>-4.6500000000000004</v>
      </c>
      <c r="AC85">
        <v>-7.71</v>
      </c>
      <c r="AD85">
        <v>1.49</v>
      </c>
      <c r="AE85">
        <v>8.6199999999999992</v>
      </c>
      <c r="AF85">
        <v>15.24</v>
      </c>
      <c r="AG85">
        <v>19.05</v>
      </c>
      <c r="AH85">
        <v>19.89</v>
      </c>
      <c r="AI85">
        <v>18.21</v>
      </c>
      <c r="AJ85">
        <v>16.46</v>
      </c>
      <c r="AK85">
        <v>9.56</v>
      </c>
      <c r="AL85">
        <v>6.14</v>
      </c>
      <c r="AM85">
        <v>4.88</v>
      </c>
      <c r="AN85">
        <v>2.5</v>
      </c>
      <c r="AO85">
        <v>2</v>
      </c>
      <c r="AP85">
        <v>5.3</v>
      </c>
      <c r="AQ85">
        <v>13.2</v>
      </c>
      <c r="AR85">
        <v>19.7</v>
      </c>
      <c r="AS85">
        <v>22.1</v>
      </c>
      <c r="AT85">
        <v>21.9</v>
      </c>
      <c r="AU85">
        <v>23.5</v>
      </c>
      <c r="AV85">
        <v>22.5</v>
      </c>
      <c r="AW85">
        <v>15.5</v>
      </c>
      <c r="AX85">
        <v>10.4</v>
      </c>
      <c r="AY85">
        <v>7.7</v>
      </c>
      <c r="AZ85">
        <v>9</v>
      </c>
      <c r="BA85">
        <v>9.6999999999999993</v>
      </c>
      <c r="BB85">
        <v>8.5</v>
      </c>
      <c r="BC85">
        <v>9.1999999999999993</v>
      </c>
      <c r="BD85">
        <v>8.1999999999999993</v>
      </c>
      <c r="BE85">
        <v>7.7</v>
      </c>
      <c r="BF85">
        <v>6.3</v>
      </c>
      <c r="BG85">
        <v>5.9</v>
      </c>
      <c r="BH85">
        <v>6</v>
      </c>
      <c r="BI85">
        <v>8.8000000000000007</v>
      </c>
      <c r="BJ85">
        <v>8.8000000000000007</v>
      </c>
      <c r="BK85">
        <v>9.1999999999999993</v>
      </c>
      <c r="BL85" s="2">
        <f>VLOOKUP(A85,Avg3_Sta_Design!$A$1:$D$1291,3,FALSE)</f>
        <v>85.624492258999993</v>
      </c>
      <c r="BM85" s="2">
        <f>VLOOKUP(A85,Avg3_Sta_Design!$A$1:$D$1291,4,FALSE)</f>
        <v>76.812246129000002</v>
      </c>
      <c r="BN85" s="2">
        <f>VLOOKUP(A85,Old_Design_Temps!$A$1:$F$787,5,FALSE)</f>
        <v>85.624492259999997</v>
      </c>
      <c r="BO85" s="2">
        <f>VLOOKUP(A85,Old_Design_Temps!$A$1:$F$787,6,FALSE)</f>
        <v>76.812246130000005</v>
      </c>
      <c r="BP85" s="2">
        <v>85.624492258999993</v>
      </c>
      <c r="BQ85" s="2">
        <v>76.812246129000002</v>
      </c>
      <c r="BR85" s="2">
        <v>30.49</v>
      </c>
    </row>
    <row r="86" spans="1:70" x14ac:dyDescent="0.3">
      <c r="A86">
        <v>1016</v>
      </c>
      <c r="B86">
        <v>93</v>
      </c>
      <c r="C86">
        <v>1000000</v>
      </c>
      <c r="D86" s="1">
        <v>23984</v>
      </c>
      <c r="E86" s="1">
        <v>85936</v>
      </c>
      <c r="F86">
        <v>0</v>
      </c>
      <c r="G86">
        <v>101</v>
      </c>
      <c r="H86">
        <v>0</v>
      </c>
      <c r="I86" s="1">
        <v>31331</v>
      </c>
      <c r="J86">
        <v>244</v>
      </c>
      <c r="K86">
        <v>268</v>
      </c>
      <c r="L86">
        <v>0</v>
      </c>
      <c r="M86">
        <v>63</v>
      </c>
      <c r="N86">
        <v>0</v>
      </c>
      <c r="O86">
        <v>0</v>
      </c>
      <c r="P86">
        <v>5.34</v>
      </c>
      <c r="Q86">
        <v>3.14</v>
      </c>
      <c r="R86">
        <v>11.77</v>
      </c>
      <c r="S86">
        <v>17.03</v>
      </c>
      <c r="T86">
        <v>21.92</v>
      </c>
      <c r="U86">
        <v>27.27</v>
      </c>
      <c r="V86">
        <v>27.64</v>
      </c>
      <c r="W86">
        <v>26.28</v>
      </c>
      <c r="X86">
        <v>24.08</v>
      </c>
      <c r="Y86">
        <v>16.91</v>
      </c>
      <c r="Z86">
        <v>13.95</v>
      </c>
      <c r="AA86">
        <v>14.33</v>
      </c>
      <c r="AB86">
        <v>2.76</v>
      </c>
      <c r="AC86">
        <v>0.27</v>
      </c>
      <c r="AD86">
        <v>8.34</v>
      </c>
      <c r="AE86">
        <v>13.69</v>
      </c>
      <c r="AF86">
        <v>17.8</v>
      </c>
      <c r="AG86">
        <v>22.31</v>
      </c>
      <c r="AH86">
        <v>23.03</v>
      </c>
      <c r="AI86">
        <v>21.6</v>
      </c>
      <c r="AJ86">
        <v>20.5</v>
      </c>
      <c r="AK86">
        <v>13.87</v>
      </c>
      <c r="AL86">
        <v>11.45</v>
      </c>
      <c r="AM86">
        <v>12.31</v>
      </c>
      <c r="AN86">
        <v>8</v>
      </c>
      <c r="AO86">
        <v>6.2</v>
      </c>
      <c r="AP86">
        <v>11.3</v>
      </c>
      <c r="AQ86">
        <v>17.600000000000001</v>
      </c>
      <c r="AR86">
        <v>21.9</v>
      </c>
      <c r="AS86">
        <v>27</v>
      </c>
      <c r="AT86">
        <v>28.2</v>
      </c>
      <c r="AU86">
        <v>27.5</v>
      </c>
      <c r="AV86">
        <v>25.2</v>
      </c>
      <c r="AW86">
        <v>18.7</v>
      </c>
      <c r="AX86">
        <v>15.5</v>
      </c>
      <c r="AY86">
        <v>13.6</v>
      </c>
      <c r="AZ86">
        <v>6.9</v>
      </c>
      <c r="BA86">
        <v>8.6999999999999993</v>
      </c>
      <c r="BB86">
        <v>7.7</v>
      </c>
      <c r="BC86">
        <v>7.6</v>
      </c>
      <c r="BD86">
        <v>6.8</v>
      </c>
      <c r="BE86">
        <v>6.8</v>
      </c>
      <c r="BF86">
        <v>6.7</v>
      </c>
      <c r="BG86">
        <v>5.2</v>
      </c>
      <c r="BH86">
        <v>6.7</v>
      </c>
      <c r="BI86">
        <v>7.4</v>
      </c>
      <c r="BJ86">
        <v>5.8</v>
      </c>
      <c r="BK86">
        <v>6.3</v>
      </c>
      <c r="BL86" s="2">
        <f>VLOOKUP(A86,Avg3_Sta_Design!$A$1:$D$1291,3,FALSE)</f>
        <v>88.073269064000002</v>
      </c>
      <c r="BM86" s="2">
        <f>VLOOKUP(A86,Avg3_Sta_Design!$A$1:$D$1291,4,FALSE)</f>
        <v>78.073269064000002</v>
      </c>
      <c r="BN86" s="2">
        <f>VLOOKUP(A86,Old_Design_Temps!$A$1:$F$787,5,FALSE)</f>
        <v>88.073269060000001</v>
      </c>
      <c r="BO86" s="2">
        <f>VLOOKUP(A86,Old_Design_Temps!$A$1:$F$787,6,FALSE)</f>
        <v>78.073269060000001</v>
      </c>
      <c r="BP86" s="2">
        <v>88.073269064000002</v>
      </c>
      <c r="BQ86" s="2">
        <v>78.073269064000002</v>
      </c>
      <c r="BR86" s="2">
        <v>30.49</v>
      </c>
    </row>
    <row r="87" spans="1:70" x14ac:dyDescent="0.3">
      <c r="A87">
        <v>1040</v>
      </c>
      <c r="B87">
        <v>994</v>
      </c>
      <c r="C87">
        <v>1000000</v>
      </c>
      <c r="D87" s="1">
        <v>36762</v>
      </c>
      <c r="E87" s="1">
        <v>85304</v>
      </c>
      <c r="F87">
        <v>0</v>
      </c>
      <c r="G87">
        <v>0</v>
      </c>
      <c r="H87" s="1">
        <v>13256</v>
      </c>
      <c r="I87" s="1">
        <v>44681</v>
      </c>
      <c r="J87" s="1">
        <v>55534</v>
      </c>
      <c r="K87" s="1">
        <v>67902</v>
      </c>
      <c r="L87" s="1">
        <v>40055</v>
      </c>
      <c r="M87">
        <v>0</v>
      </c>
      <c r="N87">
        <v>0</v>
      </c>
      <c r="O87" s="1">
        <v>65322</v>
      </c>
      <c r="P87">
        <v>-3.01</v>
      </c>
      <c r="Q87">
        <v>-6.73</v>
      </c>
      <c r="R87">
        <v>3.72</v>
      </c>
      <c r="S87">
        <v>12.13</v>
      </c>
      <c r="T87">
        <v>19.54</v>
      </c>
      <c r="U87">
        <v>22.32</v>
      </c>
      <c r="V87">
        <v>23.21</v>
      </c>
      <c r="W87">
        <v>21.36</v>
      </c>
      <c r="X87">
        <v>20.260000000000002</v>
      </c>
      <c r="Y87">
        <v>12.67</v>
      </c>
      <c r="Z87">
        <v>8.8000000000000007</v>
      </c>
      <c r="AA87">
        <v>6.87</v>
      </c>
      <c r="AB87">
        <v>-4.33</v>
      </c>
      <c r="AC87">
        <v>-7.74</v>
      </c>
      <c r="AD87">
        <v>1.7</v>
      </c>
      <c r="AE87">
        <v>8.83</v>
      </c>
      <c r="AF87">
        <v>15.54</v>
      </c>
      <c r="AG87">
        <v>19.18</v>
      </c>
      <c r="AH87">
        <v>20.09</v>
      </c>
      <c r="AI87">
        <v>18.22</v>
      </c>
      <c r="AJ87">
        <v>16.54</v>
      </c>
      <c r="AK87">
        <v>9.6</v>
      </c>
      <c r="AL87">
        <v>6.04</v>
      </c>
      <c r="AM87">
        <v>5.46</v>
      </c>
      <c r="AN87">
        <v>2.7</v>
      </c>
      <c r="AO87">
        <v>2.1</v>
      </c>
      <c r="AP87">
        <v>5.7</v>
      </c>
      <c r="AQ87">
        <v>13.1</v>
      </c>
      <c r="AR87">
        <v>19.600000000000001</v>
      </c>
      <c r="AS87">
        <v>22.3</v>
      </c>
      <c r="AT87">
        <v>22.7</v>
      </c>
      <c r="AU87">
        <v>24.2</v>
      </c>
      <c r="AV87">
        <v>23.1</v>
      </c>
      <c r="AW87">
        <v>16.5</v>
      </c>
      <c r="AX87">
        <v>11.6</v>
      </c>
      <c r="AY87">
        <v>8.4</v>
      </c>
      <c r="AZ87">
        <v>8.6999999999999993</v>
      </c>
      <c r="BA87">
        <v>9.1999999999999993</v>
      </c>
      <c r="BB87">
        <v>8.4</v>
      </c>
      <c r="BC87">
        <v>8.6</v>
      </c>
      <c r="BD87">
        <v>7.6</v>
      </c>
      <c r="BE87">
        <v>7.1</v>
      </c>
      <c r="BF87">
        <v>5.4</v>
      </c>
      <c r="BG87">
        <v>5.2</v>
      </c>
      <c r="BH87">
        <v>5.6</v>
      </c>
      <c r="BI87">
        <v>8.1999999999999993</v>
      </c>
      <c r="BJ87">
        <v>8.1</v>
      </c>
      <c r="BK87">
        <v>8.6999999999999993</v>
      </c>
      <c r="BL87" s="2">
        <f>VLOOKUP(A87,Avg3_Sta_Design!$A$1:$D$1291,3,FALSE)</f>
        <v>84.594975153999997</v>
      </c>
      <c r="BM87" s="2">
        <f>VLOOKUP(A87,Avg3_Sta_Design!$A$1:$D$1291,4,FALSE)</f>
        <v>75.594975153999997</v>
      </c>
      <c r="BN87" s="2">
        <f>VLOOKUP(A87,Old_Design_Temps!$A$1:$F$787,5,FALSE)</f>
        <v>84.594975149999996</v>
      </c>
      <c r="BO87" s="2">
        <f>VLOOKUP(A87,Old_Design_Temps!$A$1:$F$787,6,FALSE)</f>
        <v>75.594975149999996</v>
      </c>
      <c r="BP87" s="2">
        <v>84.594975153999997</v>
      </c>
      <c r="BQ87" s="2">
        <v>75.594975153999997</v>
      </c>
      <c r="BR87" s="2">
        <v>30.49</v>
      </c>
    </row>
    <row r="88" spans="1:70" x14ac:dyDescent="0.3">
      <c r="A88">
        <v>1043</v>
      </c>
      <c r="B88">
        <v>437</v>
      </c>
      <c r="C88">
        <v>1000000</v>
      </c>
      <c r="D88" s="1">
        <v>34863</v>
      </c>
      <c r="E88" s="1">
        <v>40041</v>
      </c>
      <c r="F88" s="1">
        <v>11687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-0.96</v>
      </c>
      <c r="Q88">
        <v>-4.93</v>
      </c>
      <c r="R88">
        <v>5.62</v>
      </c>
      <c r="S88">
        <v>13.76</v>
      </c>
      <c r="T88">
        <v>19.53</v>
      </c>
      <c r="U88">
        <v>23.51</v>
      </c>
      <c r="V88">
        <v>24.76</v>
      </c>
      <c r="W88">
        <v>22.81</v>
      </c>
      <c r="X88">
        <v>21.38</v>
      </c>
      <c r="Y88">
        <v>14.54</v>
      </c>
      <c r="Z88">
        <v>9.56</v>
      </c>
      <c r="AA88">
        <v>7.45</v>
      </c>
      <c r="AB88">
        <v>-2.44</v>
      </c>
      <c r="AC88">
        <v>-5.96</v>
      </c>
      <c r="AD88">
        <v>3.23</v>
      </c>
      <c r="AE88">
        <v>10.15</v>
      </c>
      <c r="AF88">
        <v>15.91</v>
      </c>
      <c r="AG88">
        <v>20.25</v>
      </c>
      <c r="AH88">
        <v>21.63</v>
      </c>
      <c r="AI88">
        <v>19.37</v>
      </c>
      <c r="AJ88">
        <v>17.329999999999998</v>
      </c>
      <c r="AK88">
        <v>10.86</v>
      </c>
      <c r="AL88">
        <v>6.98</v>
      </c>
      <c r="AM88">
        <v>5.85</v>
      </c>
      <c r="AN88">
        <v>3.7</v>
      </c>
      <c r="AO88">
        <v>2.8</v>
      </c>
      <c r="AP88">
        <v>6.3</v>
      </c>
      <c r="AQ88">
        <v>14.5</v>
      </c>
      <c r="AR88">
        <v>19.899999999999999</v>
      </c>
      <c r="AS88">
        <v>24.7</v>
      </c>
      <c r="AT88">
        <v>25.3</v>
      </c>
      <c r="AU88">
        <v>26.1</v>
      </c>
      <c r="AV88">
        <v>25.3</v>
      </c>
      <c r="AW88">
        <v>17.600000000000001</v>
      </c>
      <c r="AX88">
        <v>11.9</v>
      </c>
      <c r="AY88">
        <v>8.8000000000000007</v>
      </c>
      <c r="AZ88">
        <v>8.1</v>
      </c>
      <c r="BA88">
        <v>9.3000000000000007</v>
      </c>
      <c r="BB88">
        <v>7.7</v>
      </c>
      <c r="BC88">
        <v>8.6</v>
      </c>
      <c r="BD88">
        <v>8</v>
      </c>
      <c r="BE88">
        <v>7.1</v>
      </c>
      <c r="BF88">
        <v>5.5</v>
      </c>
      <c r="BG88">
        <v>4.5999999999999996</v>
      </c>
      <c r="BH88">
        <v>5.0999999999999996</v>
      </c>
      <c r="BI88">
        <v>7.6</v>
      </c>
      <c r="BJ88">
        <v>7.6</v>
      </c>
      <c r="BK88">
        <v>8.9</v>
      </c>
      <c r="BL88" s="2">
        <f>VLOOKUP(A88,Avg3_Sta_Design!$A$1:$D$1291,3,FALSE)</f>
        <v>87.728267019</v>
      </c>
      <c r="BM88" s="2">
        <f>VLOOKUP(A88,Avg3_Sta_Design!$A$1:$D$1291,4,FALSE)</f>
        <v>77.770708256000006</v>
      </c>
      <c r="BN88" s="2">
        <f>VLOOKUP(A88,Old_Design_Temps!$A$1:$F$787,5,FALSE)</f>
        <v>88.963124234965306</v>
      </c>
      <c r="BO88" s="2">
        <f>VLOOKUP(A88,Old_Design_Temps!$A$1:$F$787,6,FALSE)</f>
        <v>79.255712742775302</v>
      </c>
      <c r="BP88" s="2">
        <v>87.728267019</v>
      </c>
      <c r="BQ88" s="2">
        <v>77.770708256000006</v>
      </c>
      <c r="BR88" s="2">
        <v>30.49</v>
      </c>
    </row>
    <row r="89" spans="1:70" x14ac:dyDescent="0.3">
      <c r="A89">
        <v>1043</v>
      </c>
      <c r="B89">
        <v>437</v>
      </c>
      <c r="C89">
        <v>1000000</v>
      </c>
      <c r="D89" s="1">
        <v>232417</v>
      </c>
      <c r="E89" s="1">
        <v>266937</v>
      </c>
      <c r="F89" s="1">
        <v>77911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-0.96</v>
      </c>
      <c r="Q89">
        <v>-4.93</v>
      </c>
      <c r="R89">
        <v>5.62</v>
      </c>
      <c r="S89">
        <v>13.76</v>
      </c>
      <c r="T89">
        <v>19.53</v>
      </c>
      <c r="U89">
        <v>23.51</v>
      </c>
      <c r="V89">
        <v>24.76</v>
      </c>
      <c r="W89">
        <v>22.81</v>
      </c>
      <c r="X89">
        <v>21.38</v>
      </c>
      <c r="Y89">
        <v>14.54</v>
      </c>
      <c r="Z89">
        <v>9.56</v>
      </c>
      <c r="AA89">
        <v>7.45</v>
      </c>
      <c r="AB89">
        <v>-2.44</v>
      </c>
      <c r="AC89">
        <v>-5.96</v>
      </c>
      <c r="AD89">
        <v>3.23</v>
      </c>
      <c r="AE89">
        <v>10.15</v>
      </c>
      <c r="AF89">
        <v>15.91</v>
      </c>
      <c r="AG89">
        <v>20.25</v>
      </c>
      <c r="AH89">
        <v>21.63</v>
      </c>
      <c r="AI89">
        <v>19.37</v>
      </c>
      <c r="AJ89">
        <v>17.329999999999998</v>
      </c>
      <c r="AK89">
        <v>10.86</v>
      </c>
      <c r="AL89">
        <v>6.98</v>
      </c>
      <c r="AM89">
        <v>5.85</v>
      </c>
      <c r="AN89">
        <v>3.7</v>
      </c>
      <c r="AO89">
        <v>2.8</v>
      </c>
      <c r="AP89">
        <v>6.3</v>
      </c>
      <c r="AQ89">
        <v>14.5</v>
      </c>
      <c r="AR89">
        <v>19.899999999999999</v>
      </c>
      <c r="AS89">
        <v>24.7</v>
      </c>
      <c r="AT89">
        <v>25.3</v>
      </c>
      <c r="AU89">
        <v>26.1</v>
      </c>
      <c r="AV89">
        <v>25.3</v>
      </c>
      <c r="AW89">
        <v>17.600000000000001</v>
      </c>
      <c r="AX89">
        <v>11.9</v>
      </c>
      <c r="AY89">
        <v>8.8000000000000007</v>
      </c>
      <c r="AZ89">
        <v>8.1</v>
      </c>
      <c r="BA89">
        <v>9.3000000000000007</v>
      </c>
      <c r="BB89">
        <v>7.7</v>
      </c>
      <c r="BC89">
        <v>8.6</v>
      </c>
      <c r="BD89">
        <v>8</v>
      </c>
      <c r="BE89">
        <v>7.1</v>
      </c>
      <c r="BF89">
        <v>5.5</v>
      </c>
      <c r="BG89">
        <v>4.5999999999999996</v>
      </c>
      <c r="BH89">
        <v>5.0999999999999996</v>
      </c>
      <c r="BI89">
        <v>7.6</v>
      </c>
      <c r="BJ89">
        <v>7.6</v>
      </c>
      <c r="BK89">
        <v>8.9</v>
      </c>
      <c r="BL89" s="2">
        <f>VLOOKUP(A89,Avg3_Sta_Design!$A$1:$D$1291,3,FALSE)</f>
        <v>87.728267019</v>
      </c>
      <c r="BM89" s="2">
        <f>VLOOKUP(A89,Avg3_Sta_Design!$A$1:$D$1291,4,FALSE)</f>
        <v>77.770708256000006</v>
      </c>
      <c r="BN89" s="2">
        <f>VLOOKUP(A89,Old_Design_Temps!$A$1:$F$787,5,FALSE)</f>
        <v>88.963124234965306</v>
      </c>
      <c r="BO89" s="2">
        <f>VLOOKUP(A89,Old_Design_Temps!$A$1:$F$787,6,FALSE)</f>
        <v>79.255712742775302</v>
      </c>
      <c r="BP89" s="2">
        <v>87.728267019</v>
      </c>
      <c r="BQ89" s="2">
        <v>77.770708256000006</v>
      </c>
      <c r="BR89" s="2">
        <v>30.49</v>
      </c>
    </row>
    <row r="90" spans="1:70" x14ac:dyDescent="0.3">
      <c r="A90">
        <v>1060</v>
      </c>
      <c r="B90">
        <v>750</v>
      </c>
      <c r="C90">
        <v>1000000</v>
      </c>
      <c r="D90" s="1">
        <v>2922551</v>
      </c>
      <c r="E90" s="1">
        <v>2890394</v>
      </c>
      <c r="F90" s="1">
        <v>3165456</v>
      </c>
      <c r="G90" s="1">
        <v>3060415</v>
      </c>
      <c r="H90" s="1">
        <v>3034208</v>
      </c>
      <c r="I90" s="1">
        <v>2980360</v>
      </c>
      <c r="J90" s="1">
        <v>3039206</v>
      </c>
      <c r="K90" s="1">
        <v>3103137</v>
      </c>
      <c r="L90" s="1">
        <v>3008436</v>
      </c>
      <c r="M90" s="1">
        <v>3112632</v>
      </c>
      <c r="N90" s="1">
        <v>3064562</v>
      </c>
      <c r="O90" s="1">
        <v>3184618</v>
      </c>
      <c r="P90">
        <v>-6.11</v>
      </c>
      <c r="Q90">
        <v>-11.27</v>
      </c>
      <c r="R90">
        <v>2.5499999999999998</v>
      </c>
      <c r="S90">
        <v>10.44</v>
      </c>
      <c r="T90">
        <v>16.28</v>
      </c>
      <c r="U90">
        <v>20.8</v>
      </c>
      <c r="V90">
        <v>21.92</v>
      </c>
      <c r="W90">
        <v>20.69</v>
      </c>
      <c r="X90">
        <v>20.22</v>
      </c>
      <c r="Y90">
        <v>11.61</v>
      </c>
      <c r="Z90">
        <v>5.48</v>
      </c>
      <c r="AA90">
        <v>1.67</v>
      </c>
      <c r="AB90">
        <v>-6.79</v>
      </c>
      <c r="AC90">
        <v>-11.4</v>
      </c>
      <c r="AD90">
        <v>-0.15</v>
      </c>
      <c r="AE90">
        <v>6.42</v>
      </c>
      <c r="AF90">
        <v>13.1</v>
      </c>
      <c r="AG90">
        <v>17.75</v>
      </c>
      <c r="AH90">
        <v>19.18</v>
      </c>
      <c r="AI90">
        <v>17.98</v>
      </c>
      <c r="AJ90">
        <v>16.8</v>
      </c>
      <c r="AK90">
        <v>8.4499999999999993</v>
      </c>
      <c r="AL90">
        <v>3.59</v>
      </c>
      <c r="AM90">
        <v>1.06</v>
      </c>
      <c r="AN90">
        <v>0.3</v>
      </c>
      <c r="AO90">
        <v>0.4</v>
      </c>
      <c r="AP90">
        <v>5.2</v>
      </c>
      <c r="AQ90">
        <v>12.3</v>
      </c>
      <c r="AR90">
        <v>18</v>
      </c>
      <c r="AS90">
        <v>22</v>
      </c>
      <c r="AT90">
        <v>24.9</v>
      </c>
      <c r="AU90">
        <v>23.8</v>
      </c>
      <c r="AV90">
        <v>22.6</v>
      </c>
      <c r="AW90">
        <v>14</v>
      </c>
      <c r="AX90">
        <v>8.4</v>
      </c>
      <c r="AY90">
        <v>4.5</v>
      </c>
      <c r="AZ90">
        <v>9.8000000000000007</v>
      </c>
      <c r="BA90">
        <v>10.7</v>
      </c>
      <c r="BB90">
        <v>10</v>
      </c>
      <c r="BC90">
        <v>11.1</v>
      </c>
      <c r="BD90">
        <v>10.5</v>
      </c>
      <c r="BE90">
        <v>7.3</v>
      </c>
      <c r="BF90">
        <v>6.7</v>
      </c>
      <c r="BG90">
        <v>7.2</v>
      </c>
      <c r="BH90">
        <v>7.6</v>
      </c>
      <c r="BI90">
        <v>9.4</v>
      </c>
      <c r="BJ90">
        <v>11.2</v>
      </c>
      <c r="BK90">
        <v>10.9</v>
      </c>
      <c r="BL90" s="2">
        <f>VLOOKUP(A90,Avg3_Sta_Design!$A$1:$D$1291,3,FALSE)</f>
        <v>85.270205906000001</v>
      </c>
      <c r="BM90" s="2">
        <f>VLOOKUP(A90,Avg3_Sta_Design!$A$1:$D$1291,4,FALSE)</f>
        <v>76.135102953000001</v>
      </c>
      <c r="BN90" s="2">
        <f>VLOOKUP(A90,Old_Design_Temps!$A$1:$F$787,5,FALSE)</f>
        <v>85.270205910000001</v>
      </c>
      <c r="BO90" s="2">
        <f>VLOOKUP(A90,Old_Design_Temps!$A$1:$F$787,6,FALSE)</f>
        <v>76.135102950000004</v>
      </c>
      <c r="BP90" s="2">
        <v>85.270205906000001</v>
      </c>
      <c r="BQ90" s="2">
        <v>76.135102953000001</v>
      </c>
      <c r="BR90" s="2">
        <v>30.49</v>
      </c>
    </row>
    <row r="91" spans="1:70" x14ac:dyDescent="0.3">
      <c r="A91">
        <v>1077</v>
      </c>
      <c r="B91">
        <v>860</v>
      </c>
      <c r="C91">
        <v>1000000</v>
      </c>
      <c r="D91" s="1">
        <v>134098</v>
      </c>
      <c r="E91" s="1">
        <v>123681</v>
      </c>
      <c r="F91" s="1">
        <v>75904</v>
      </c>
      <c r="G91" s="1">
        <v>48960</v>
      </c>
      <c r="H91" s="1">
        <v>131887</v>
      </c>
      <c r="I91" s="1">
        <v>127250</v>
      </c>
      <c r="J91" s="1">
        <v>123422</v>
      </c>
      <c r="K91" s="1">
        <v>108873</v>
      </c>
      <c r="L91" s="1">
        <v>36525</v>
      </c>
      <c r="M91" s="1">
        <v>6768</v>
      </c>
      <c r="N91">
        <v>0</v>
      </c>
      <c r="O91">
        <v>0</v>
      </c>
      <c r="P91">
        <v>-4.9400000000000004</v>
      </c>
      <c r="Q91">
        <v>-9.9</v>
      </c>
      <c r="R91">
        <v>4.17</v>
      </c>
      <c r="S91">
        <v>11.19</v>
      </c>
      <c r="T91">
        <v>16.38</v>
      </c>
      <c r="U91">
        <v>21.61</v>
      </c>
      <c r="V91">
        <v>22.87</v>
      </c>
      <c r="W91">
        <v>21.16</v>
      </c>
      <c r="X91">
        <v>20.57</v>
      </c>
      <c r="Y91">
        <v>12</v>
      </c>
      <c r="Z91">
        <v>5.91</v>
      </c>
      <c r="AA91">
        <v>0.94</v>
      </c>
      <c r="AB91">
        <v>-5.96</v>
      </c>
      <c r="AC91">
        <v>-10.39</v>
      </c>
      <c r="AD91">
        <v>0.83</v>
      </c>
      <c r="AE91">
        <v>7.07</v>
      </c>
      <c r="AF91">
        <v>13.14</v>
      </c>
      <c r="AG91">
        <v>18.27</v>
      </c>
      <c r="AH91">
        <v>19.850000000000001</v>
      </c>
      <c r="AI91">
        <v>18.149999999999999</v>
      </c>
      <c r="AJ91">
        <v>17.11</v>
      </c>
      <c r="AK91">
        <v>8.61</v>
      </c>
      <c r="AL91">
        <v>3.76</v>
      </c>
      <c r="AM91">
        <v>0.09</v>
      </c>
      <c r="AN91">
        <v>0.5</v>
      </c>
      <c r="AO91">
        <v>0.4</v>
      </c>
      <c r="AP91">
        <v>4.9000000000000004</v>
      </c>
      <c r="AQ91">
        <v>11.9</v>
      </c>
      <c r="AR91">
        <v>17.100000000000001</v>
      </c>
      <c r="AS91">
        <v>21.5</v>
      </c>
      <c r="AT91">
        <v>24.4</v>
      </c>
      <c r="AU91">
        <v>23.5</v>
      </c>
      <c r="AV91">
        <v>21.6</v>
      </c>
      <c r="AW91">
        <v>14.1</v>
      </c>
      <c r="AX91">
        <v>8.3000000000000007</v>
      </c>
      <c r="AY91">
        <v>4.0999999999999996</v>
      </c>
      <c r="AZ91">
        <v>11.2</v>
      </c>
      <c r="BA91">
        <v>11.6</v>
      </c>
      <c r="BB91">
        <v>10.8</v>
      </c>
      <c r="BC91">
        <v>12.2</v>
      </c>
      <c r="BD91">
        <v>11.8</v>
      </c>
      <c r="BE91">
        <v>8.1</v>
      </c>
      <c r="BF91">
        <v>6.9</v>
      </c>
      <c r="BG91">
        <v>7.3</v>
      </c>
      <c r="BH91">
        <v>8.5</v>
      </c>
      <c r="BI91">
        <v>10.1</v>
      </c>
      <c r="BJ91">
        <v>12.2</v>
      </c>
      <c r="BK91">
        <v>12</v>
      </c>
      <c r="BL91" s="2">
        <f>VLOOKUP(A91,Avg3_Sta_Design!$A$1:$D$1291,3,FALSE)</f>
        <v>85.939449293999999</v>
      </c>
      <c r="BM91" s="2">
        <f>VLOOKUP(A91,Avg3_Sta_Design!$A$1:$D$1291,4,FALSE)</f>
        <v>76.313149765000006</v>
      </c>
      <c r="BN91" s="2">
        <f>VLOOKUP(A91,Old_Design_Temps!$A$1:$F$787,5,FALSE)</f>
        <v>85.939449289999999</v>
      </c>
      <c r="BO91" s="2">
        <f>VLOOKUP(A91,Old_Design_Temps!$A$1:$F$787,6,FALSE)</f>
        <v>76.313149769999995</v>
      </c>
      <c r="BP91" s="2">
        <v>85.939449293999999</v>
      </c>
      <c r="BQ91" s="2">
        <v>76.313149765000006</v>
      </c>
      <c r="BR91" s="2">
        <v>30.49</v>
      </c>
    </row>
    <row r="92" spans="1:70" x14ac:dyDescent="0.3">
      <c r="A92">
        <v>1082</v>
      </c>
      <c r="B92">
        <v>970</v>
      </c>
      <c r="C92">
        <v>1000000</v>
      </c>
      <c r="D92" s="1">
        <v>2543611</v>
      </c>
      <c r="E92" s="1">
        <v>2407901</v>
      </c>
      <c r="F92" s="1">
        <v>2419955</v>
      </c>
      <c r="G92" s="1">
        <v>2284827</v>
      </c>
      <c r="H92" s="1">
        <v>1827530</v>
      </c>
      <c r="I92" s="1">
        <v>2325443</v>
      </c>
      <c r="J92" s="1">
        <v>2443667</v>
      </c>
      <c r="K92" s="1">
        <v>2571108</v>
      </c>
      <c r="L92" s="1">
        <v>2278518</v>
      </c>
      <c r="M92" s="1">
        <v>2306979</v>
      </c>
      <c r="N92" s="1">
        <v>2116764</v>
      </c>
      <c r="O92" s="1">
        <v>2319421</v>
      </c>
      <c r="P92">
        <v>-2.23</v>
      </c>
      <c r="Q92">
        <v>-6.05</v>
      </c>
      <c r="R92">
        <v>6.54</v>
      </c>
      <c r="S92">
        <v>12.39</v>
      </c>
      <c r="T92">
        <v>16.55</v>
      </c>
      <c r="U92">
        <v>23.04</v>
      </c>
      <c r="V92">
        <v>24.99</v>
      </c>
      <c r="W92">
        <v>22.92</v>
      </c>
      <c r="X92">
        <v>22.04</v>
      </c>
      <c r="Y92">
        <v>14.08</v>
      </c>
      <c r="Z92">
        <v>7.42</v>
      </c>
      <c r="AA92">
        <v>1.28</v>
      </c>
      <c r="AB92">
        <v>-4.24</v>
      </c>
      <c r="AC92">
        <v>-7.2</v>
      </c>
      <c r="AD92">
        <v>2.44</v>
      </c>
      <c r="AE92">
        <v>8.5500000000000007</v>
      </c>
      <c r="AF92">
        <v>13.53</v>
      </c>
      <c r="AG92">
        <v>19.32</v>
      </c>
      <c r="AH92">
        <v>21.19</v>
      </c>
      <c r="AI92">
        <v>19.48</v>
      </c>
      <c r="AJ92">
        <v>18.18</v>
      </c>
      <c r="AK92">
        <v>9.92</v>
      </c>
      <c r="AL92">
        <v>4.72</v>
      </c>
      <c r="AM92">
        <v>0.18</v>
      </c>
      <c r="AN92">
        <v>1.3</v>
      </c>
      <c r="AO92">
        <v>1.1000000000000001</v>
      </c>
      <c r="AP92">
        <v>6.5</v>
      </c>
      <c r="AQ92">
        <v>12.2</v>
      </c>
      <c r="AR92">
        <v>16.5</v>
      </c>
      <c r="AS92">
        <v>22.5</v>
      </c>
      <c r="AT92">
        <v>25.6</v>
      </c>
      <c r="AU92">
        <v>24.9</v>
      </c>
      <c r="AV92">
        <v>22.3</v>
      </c>
      <c r="AW92">
        <v>15.1</v>
      </c>
      <c r="AX92">
        <v>8.5</v>
      </c>
      <c r="AY92">
        <v>3.1</v>
      </c>
      <c r="AZ92">
        <v>10.199999999999999</v>
      </c>
      <c r="BA92">
        <v>10.7</v>
      </c>
      <c r="BB92">
        <v>9.9</v>
      </c>
      <c r="BC92">
        <v>11</v>
      </c>
      <c r="BD92">
        <v>10.8</v>
      </c>
      <c r="BE92">
        <v>8.3000000000000007</v>
      </c>
      <c r="BF92">
        <v>7.9</v>
      </c>
      <c r="BG92">
        <v>8.6</v>
      </c>
      <c r="BH92">
        <v>10.6</v>
      </c>
      <c r="BI92">
        <v>8.9</v>
      </c>
      <c r="BJ92">
        <v>11.6</v>
      </c>
      <c r="BK92">
        <v>11</v>
      </c>
      <c r="BL92" s="2">
        <f>VLOOKUP(A92,Avg3_Sta_Design!$A$1:$D$1291,3,FALSE)</f>
        <v>88.066301999999993</v>
      </c>
      <c r="BM92" s="2">
        <f>VLOOKUP(A92,Avg3_Sta_Design!$A$1:$D$1291,4,FALSE)</f>
        <v>77</v>
      </c>
      <c r="BN92" s="2">
        <f>VLOOKUP(A92,Old_Design_Temps!$A$1:$F$787,5,FALSE)</f>
        <v>89.567612272298803</v>
      </c>
      <c r="BO92" s="2">
        <f>VLOOKUP(A92,Old_Design_Temps!$A$1:$F$787,6,FALSE)</f>
        <v>78.962544179472204</v>
      </c>
      <c r="BP92" s="2">
        <v>88.066301999999993</v>
      </c>
      <c r="BQ92" s="2">
        <v>77</v>
      </c>
      <c r="BR92" s="2">
        <v>30.49</v>
      </c>
    </row>
    <row r="93" spans="1:70" x14ac:dyDescent="0.3">
      <c r="A93">
        <v>1122</v>
      </c>
      <c r="B93">
        <v>920</v>
      </c>
      <c r="C93">
        <v>1000000</v>
      </c>
      <c r="D93" s="1">
        <v>188667</v>
      </c>
      <c r="E93" s="1">
        <v>160259</v>
      </c>
      <c r="F93" s="1">
        <v>174634</v>
      </c>
      <c r="G93" s="1">
        <v>138866</v>
      </c>
      <c r="H93" s="1">
        <v>174798</v>
      </c>
      <c r="I93" s="1">
        <v>127688</v>
      </c>
      <c r="J93" s="1">
        <v>182177</v>
      </c>
      <c r="K93" s="1">
        <v>167077</v>
      </c>
      <c r="L93" s="1">
        <v>190444</v>
      </c>
      <c r="M93" s="1">
        <v>152970</v>
      </c>
      <c r="N93" s="1">
        <v>164211</v>
      </c>
      <c r="O93" s="1">
        <v>13068</v>
      </c>
      <c r="P93">
        <v>-5.14</v>
      </c>
      <c r="Q93">
        <v>-10.27</v>
      </c>
      <c r="R93">
        <v>3.93</v>
      </c>
      <c r="S93">
        <v>11.07</v>
      </c>
      <c r="T93">
        <v>16.18</v>
      </c>
      <c r="U93">
        <v>21.31</v>
      </c>
      <c r="V93">
        <v>22.41</v>
      </c>
      <c r="W93">
        <v>20.64</v>
      </c>
      <c r="X93">
        <v>20.22</v>
      </c>
      <c r="Y93">
        <v>11.76</v>
      </c>
      <c r="Z93">
        <v>5.69</v>
      </c>
      <c r="AA93">
        <v>0.83</v>
      </c>
      <c r="AB93">
        <v>-6.06</v>
      </c>
      <c r="AC93">
        <v>-10.59</v>
      </c>
      <c r="AD93">
        <v>0.67</v>
      </c>
      <c r="AE93">
        <v>7.13</v>
      </c>
      <c r="AF93">
        <v>13.13</v>
      </c>
      <c r="AG93">
        <v>18.239999999999998</v>
      </c>
      <c r="AH93">
        <v>19.8</v>
      </c>
      <c r="AI93">
        <v>18.04</v>
      </c>
      <c r="AJ93">
        <v>17.079999999999998</v>
      </c>
      <c r="AK93">
        <v>8.58</v>
      </c>
      <c r="AL93">
        <v>3.75</v>
      </c>
      <c r="AM93">
        <v>0.12</v>
      </c>
      <c r="AN93">
        <v>0.5</v>
      </c>
      <c r="AO93">
        <v>0.3</v>
      </c>
      <c r="AP93">
        <v>4.5999999999999996</v>
      </c>
      <c r="AQ93">
        <v>11.9</v>
      </c>
      <c r="AR93">
        <v>16.600000000000001</v>
      </c>
      <c r="AS93">
        <v>21.1</v>
      </c>
      <c r="AT93">
        <v>24.7</v>
      </c>
      <c r="AU93">
        <v>23.6</v>
      </c>
      <c r="AV93">
        <v>21.4</v>
      </c>
      <c r="AW93">
        <v>14.2</v>
      </c>
      <c r="AX93">
        <v>8.1999999999999993</v>
      </c>
      <c r="AY93">
        <v>4.0999999999999996</v>
      </c>
      <c r="AZ93">
        <v>10.6</v>
      </c>
      <c r="BA93">
        <v>10.8</v>
      </c>
      <c r="BB93">
        <v>10</v>
      </c>
      <c r="BC93">
        <v>10.7</v>
      </c>
      <c r="BD93">
        <v>10.8</v>
      </c>
      <c r="BE93">
        <v>7.5</v>
      </c>
      <c r="BF93">
        <v>6.4</v>
      </c>
      <c r="BG93">
        <v>6.7</v>
      </c>
      <c r="BH93">
        <v>7.8</v>
      </c>
      <c r="BI93">
        <v>9</v>
      </c>
      <c r="BJ93">
        <v>11.1</v>
      </c>
      <c r="BK93">
        <v>11</v>
      </c>
      <c r="BL93" s="2">
        <f>VLOOKUP(A93,Avg3_Sta_Design!$A$1:$D$1291,3,FALSE)</f>
        <v>86.645464043000004</v>
      </c>
      <c r="BM93" s="2">
        <f>VLOOKUP(A93,Avg3_Sta_Design!$A$1:$D$1291,4,FALSE)</f>
        <v>76.436603808000001</v>
      </c>
      <c r="BN93" s="2">
        <f>VLOOKUP(A93,Old_Design_Temps!$A$1:$F$787,5,FALSE)</f>
        <v>86.645464039999993</v>
      </c>
      <c r="BO93" s="2">
        <f>VLOOKUP(A93,Old_Design_Temps!$A$1:$F$787,6,FALSE)</f>
        <v>76.436603809999994</v>
      </c>
      <c r="BP93" s="2">
        <v>86.645464043000004</v>
      </c>
      <c r="BQ93" s="2">
        <v>76.436603808000001</v>
      </c>
      <c r="BR93" s="2">
        <v>30.49</v>
      </c>
    </row>
    <row r="94" spans="1:70" x14ac:dyDescent="0.3">
      <c r="A94">
        <v>1131</v>
      </c>
      <c r="B94">
        <v>854</v>
      </c>
      <c r="C94">
        <v>1000000</v>
      </c>
      <c r="D94">
        <v>456</v>
      </c>
      <c r="E94" s="1">
        <v>2632</v>
      </c>
      <c r="F94" s="1">
        <v>1170</v>
      </c>
      <c r="G94">
        <v>484</v>
      </c>
      <c r="H94" s="1">
        <v>1632</v>
      </c>
      <c r="I94">
        <v>411</v>
      </c>
      <c r="J94">
        <v>634</v>
      </c>
      <c r="K94">
        <v>0</v>
      </c>
      <c r="L94">
        <v>777</v>
      </c>
      <c r="M94">
        <v>313</v>
      </c>
      <c r="N94">
        <v>26</v>
      </c>
      <c r="O94">
        <v>539</v>
      </c>
      <c r="P94">
        <v>-6.43</v>
      </c>
      <c r="Q94">
        <v>-11.44</v>
      </c>
      <c r="R94">
        <v>2.4700000000000002</v>
      </c>
      <c r="S94">
        <v>9.9700000000000006</v>
      </c>
      <c r="T94">
        <v>15.54</v>
      </c>
      <c r="U94">
        <v>20.61</v>
      </c>
      <c r="V94">
        <v>21.8</v>
      </c>
      <c r="W94">
        <v>20.28</v>
      </c>
      <c r="X94">
        <v>19.64</v>
      </c>
      <c r="Y94">
        <v>11.01</v>
      </c>
      <c r="Z94">
        <v>4.76</v>
      </c>
      <c r="AA94">
        <v>0.27</v>
      </c>
      <c r="AB94">
        <v>-6.99</v>
      </c>
      <c r="AC94">
        <v>-11.63</v>
      </c>
      <c r="AD94">
        <v>-0.19</v>
      </c>
      <c r="AE94">
        <v>6.06</v>
      </c>
      <c r="AF94">
        <v>12.62</v>
      </c>
      <c r="AG94">
        <v>17.559999999999999</v>
      </c>
      <c r="AH94">
        <v>19.18</v>
      </c>
      <c r="AI94">
        <v>17.75</v>
      </c>
      <c r="AJ94">
        <v>16.63</v>
      </c>
      <c r="AK94">
        <v>8.06</v>
      </c>
      <c r="AL94">
        <v>3.02</v>
      </c>
      <c r="AM94">
        <v>-0.19</v>
      </c>
      <c r="AN94">
        <v>0.4</v>
      </c>
      <c r="AO94">
        <v>0.3</v>
      </c>
      <c r="AP94">
        <v>4.0999999999999996</v>
      </c>
      <c r="AQ94">
        <v>11.4</v>
      </c>
      <c r="AR94">
        <v>17.100000000000001</v>
      </c>
      <c r="AS94">
        <v>21.5</v>
      </c>
      <c r="AT94">
        <v>24</v>
      </c>
      <c r="AU94">
        <v>22.9</v>
      </c>
      <c r="AV94">
        <v>21.3</v>
      </c>
      <c r="AW94">
        <v>13.4</v>
      </c>
      <c r="AX94">
        <v>8</v>
      </c>
      <c r="AY94">
        <v>3.5</v>
      </c>
      <c r="AZ94">
        <v>9.8000000000000007</v>
      </c>
      <c r="BA94">
        <v>11.1</v>
      </c>
      <c r="BB94">
        <v>10.3</v>
      </c>
      <c r="BC94">
        <v>11.3</v>
      </c>
      <c r="BD94">
        <v>10.8</v>
      </c>
      <c r="BE94">
        <v>7.7</v>
      </c>
      <c r="BF94">
        <v>7</v>
      </c>
      <c r="BG94">
        <v>7.8</v>
      </c>
      <c r="BH94">
        <v>8.5</v>
      </c>
      <c r="BI94">
        <v>9.5</v>
      </c>
      <c r="BJ94">
        <v>11.2</v>
      </c>
      <c r="BK94">
        <v>11.1</v>
      </c>
      <c r="BL94" s="2">
        <f>VLOOKUP(A94,Avg3_Sta_Design!$A$1:$D$1291,3,FALSE)</f>
        <v>85</v>
      </c>
      <c r="BM94" s="2">
        <f>VLOOKUP(A94,Avg3_Sta_Design!$A$1:$D$1291,4,FALSE)</f>
        <v>76</v>
      </c>
      <c r="BN94" s="2">
        <f>VLOOKUP(A94,Old_Design_Temps!$A$1:$F$787,5,FALSE)</f>
        <v>87.770424598213395</v>
      </c>
      <c r="BO94" s="2">
        <f>VLOOKUP(A94,Old_Design_Temps!$A$1:$F$787,6,FALSE)</f>
        <v>78.527898395287394</v>
      </c>
      <c r="BP94" s="2">
        <v>85</v>
      </c>
      <c r="BQ94" s="2">
        <v>76</v>
      </c>
      <c r="BR94" s="2">
        <v>30.49</v>
      </c>
    </row>
    <row r="95" spans="1:70" x14ac:dyDescent="0.3">
      <c r="A95">
        <v>1131</v>
      </c>
      <c r="B95">
        <v>854</v>
      </c>
      <c r="C95">
        <v>1000000</v>
      </c>
      <c r="D95" s="1">
        <v>2282</v>
      </c>
      <c r="E95" s="1">
        <v>13159</v>
      </c>
      <c r="F95" s="1">
        <v>5849</v>
      </c>
      <c r="G95" s="1">
        <v>2418</v>
      </c>
      <c r="H95" s="1">
        <v>8158</v>
      </c>
      <c r="I95" s="1">
        <v>2054</v>
      </c>
      <c r="J95" s="1">
        <v>3171</v>
      </c>
      <c r="K95">
        <v>0</v>
      </c>
      <c r="L95" s="1">
        <v>3887</v>
      </c>
      <c r="M95" s="1">
        <v>1566</v>
      </c>
      <c r="N95">
        <v>131</v>
      </c>
      <c r="O95" s="1">
        <v>2696</v>
      </c>
      <c r="P95">
        <v>-6.43</v>
      </c>
      <c r="Q95">
        <v>-11.44</v>
      </c>
      <c r="R95">
        <v>2.4700000000000002</v>
      </c>
      <c r="S95">
        <v>9.9700000000000006</v>
      </c>
      <c r="T95">
        <v>15.54</v>
      </c>
      <c r="U95">
        <v>20.61</v>
      </c>
      <c r="V95">
        <v>21.8</v>
      </c>
      <c r="W95">
        <v>20.28</v>
      </c>
      <c r="X95">
        <v>19.64</v>
      </c>
      <c r="Y95">
        <v>11.01</v>
      </c>
      <c r="Z95">
        <v>4.76</v>
      </c>
      <c r="AA95">
        <v>0.27</v>
      </c>
      <c r="AB95">
        <v>-6.99</v>
      </c>
      <c r="AC95">
        <v>-11.63</v>
      </c>
      <c r="AD95">
        <v>-0.19</v>
      </c>
      <c r="AE95">
        <v>6.06</v>
      </c>
      <c r="AF95">
        <v>12.62</v>
      </c>
      <c r="AG95">
        <v>17.559999999999999</v>
      </c>
      <c r="AH95">
        <v>19.18</v>
      </c>
      <c r="AI95">
        <v>17.75</v>
      </c>
      <c r="AJ95">
        <v>16.63</v>
      </c>
      <c r="AK95">
        <v>8.06</v>
      </c>
      <c r="AL95">
        <v>3.02</v>
      </c>
      <c r="AM95">
        <v>-0.19</v>
      </c>
      <c r="AN95">
        <v>0.4</v>
      </c>
      <c r="AO95">
        <v>0.3</v>
      </c>
      <c r="AP95">
        <v>4.0999999999999996</v>
      </c>
      <c r="AQ95">
        <v>11.4</v>
      </c>
      <c r="AR95">
        <v>17.100000000000001</v>
      </c>
      <c r="AS95">
        <v>21.5</v>
      </c>
      <c r="AT95">
        <v>24</v>
      </c>
      <c r="AU95">
        <v>22.9</v>
      </c>
      <c r="AV95">
        <v>21.3</v>
      </c>
      <c r="AW95">
        <v>13.4</v>
      </c>
      <c r="AX95">
        <v>8</v>
      </c>
      <c r="AY95">
        <v>3.5</v>
      </c>
      <c r="AZ95">
        <v>9.8000000000000007</v>
      </c>
      <c r="BA95">
        <v>11.1</v>
      </c>
      <c r="BB95">
        <v>10.3</v>
      </c>
      <c r="BC95">
        <v>11.3</v>
      </c>
      <c r="BD95">
        <v>10.8</v>
      </c>
      <c r="BE95">
        <v>7.7</v>
      </c>
      <c r="BF95">
        <v>7</v>
      </c>
      <c r="BG95">
        <v>7.8</v>
      </c>
      <c r="BH95">
        <v>8.5</v>
      </c>
      <c r="BI95">
        <v>9.5</v>
      </c>
      <c r="BJ95">
        <v>11.2</v>
      </c>
      <c r="BK95">
        <v>11.1</v>
      </c>
      <c r="BL95" s="2">
        <f>VLOOKUP(A95,Avg3_Sta_Design!$A$1:$D$1291,3,FALSE)</f>
        <v>85</v>
      </c>
      <c r="BM95" s="2">
        <f>VLOOKUP(A95,Avg3_Sta_Design!$A$1:$D$1291,4,FALSE)</f>
        <v>76</v>
      </c>
      <c r="BN95" s="2">
        <f>VLOOKUP(A95,Old_Design_Temps!$A$1:$F$787,5,FALSE)</f>
        <v>87.770424598213395</v>
      </c>
      <c r="BO95" s="2">
        <f>VLOOKUP(A95,Old_Design_Temps!$A$1:$F$787,6,FALSE)</f>
        <v>78.527898395287394</v>
      </c>
      <c r="BP95" s="2">
        <v>85</v>
      </c>
      <c r="BQ95" s="2">
        <v>76</v>
      </c>
      <c r="BR95" s="2">
        <v>30.49</v>
      </c>
    </row>
    <row r="96" spans="1:70" x14ac:dyDescent="0.3">
      <c r="A96">
        <v>1206</v>
      </c>
      <c r="B96">
        <v>1334</v>
      </c>
      <c r="C96">
        <v>1000000</v>
      </c>
      <c r="D96">
        <v>0</v>
      </c>
      <c r="E96">
        <v>0</v>
      </c>
      <c r="F96">
        <v>0</v>
      </c>
      <c r="G96">
        <v>0</v>
      </c>
      <c r="H96">
        <v>0</v>
      </c>
      <c r="I96">
        <v>484</v>
      </c>
      <c r="J96" s="1">
        <v>4894</v>
      </c>
      <c r="K96" s="1">
        <v>23068</v>
      </c>
      <c r="L96" s="1">
        <v>13024</v>
      </c>
      <c r="M96">
        <v>0</v>
      </c>
      <c r="N96">
        <v>163</v>
      </c>
      <c r="O96">
        <v>0</v>
      </c>
      <c r="P96">
        <v>-3.42</v>
      </c>
      <c r="Q96">
        <v>-8.33</v>
      </c>
      <c r="R96">
        <v>5.7</v>
      </c>
      <c r="S96">
        <v>12.52</v>
      </c>
      <c r="T96">
        <v>17.22</v>
      </c>
      <c r="U96">
        <v>22.65</v>
      </c>
      <c r="V96">
        <v>23.9</v>
      </c>
      <c r="W96">
        <v>22.14</v>
      </c>
      <c r="X96">
        <v>21.43</v>
      </c>
      <c r="Y96">
        <v>12.97</v>
      </c>
      <c r="Z96">
        <v>7.31</v>
      </c>
      <c r="AA96">
        <v>2.13</v>
      </c>
      <c r="AB96">
        <v>-5</v>
      </c>
      <c r="AC96">
        <v>-9.0500000000000007</v>
      </c>
      <c r="AD96">
        <v>1.93</v>
      </c>
      <c r="AE96">
        <v>8.24</v>
      </c>
      <c r="AF96">
        <v>13.87</v>
      </c>
      <c r="AG96">
        <v>19.09</v>
      </c>
      <c r="AH96">
        <v>20.61</v>
      </c>
      <c r="AI96">
        <v>18.850000000000001</v>
      </c>
      <c r="AJ96">
        <v>17.64</v>
      </c>
      <c r="AK96">
        <v>9.25</v>
      </c>
      <c r="AL96">
        <v>4.7</v>
      </c>
      <c r="AM96">
        <v>0.96</v>
      </c>
      <c r="AN96">
        <v>1.1000000000000001</v>
      </c>
      <c r="AO96">
        <v>0.9</v>
      </c>
      <c r="AP96">
        <v>6</v>
      </c>
      <c r="AQ96">
        <v>12.8</v>
      </c>
      <c r="AR96">
        <v>17.3</v>
      </c>
      <c r="AS96">
        <v>21.9</v>
      </c>
      <c r="AT96">
        <v>24.9</v>
      </c>
      <c r="AU96">
        <v>24</v>
      </c>
      <c r="AV96">
        <v>21.8</v>
      </c>
      <c r="AW96">
        <v>15</v>
      </c>
      <c r="AX96">
        <v>8.8000000000000007</v>
      </c>
      <c r="AY96">
        <v>4.3</v>
      </c>
      <c r="AZ96">
        <v>10.6</v>
      </c>
      <c r="BA96">
        <v>10.3</v>
      </c>
      <c r="BB96">
        <v>10</v>
      </c>
      <c r="BC96">
        <v>10.4</v>
      </c>
      <c r="BD96">
        <v>10.4</v>
      </c>
      <c r="BE96">
        <v>7.6</v>
      </c>
      <c r="BF96">
        <v>6.9</v>
      </c>
      <c r="BG96">
        <v>7.1</v>
      </c>
      <c r="BH96">
        <v>8.5</v>
      </c>
      <c r="BI96">
        <v>9.1999999999999993</v>
      </c>
      <c r="BJ96">
        <v>11.5</v>
      </c>
      <c r="BK96">
        <v>11</v>
      </c>
      <c r="BL96" s="2">
        <f>VLOOKUP(A96,Avg3_Sta_Design!$A$1:$D$1291,3,FALSE)</f>
        <v>88</v>
      </c>
      <c r="BM96" s="2">
        <f>VLOOKUP(A96,Avg3_Sta_Design!$A$1:$D$1291,4,FALSE)</f>
        <v>77</v>
      </c>
      <c r="BN96" s="2">
        <f>VLOOKUP(A96,Old_Design_Temps!$A$1:$F$787,5,FALSE)</f>
        <v>88</v>
      </c>
      <c r="BO96" s="2">
        <f>VLOOKUP(A96,Old_Design_Temps!$A$1:$F$787,6,FALSE)</f>
        <v>77</v>
      </c>
      <c r="BP96" s="2">
        <v>88</v>
      </c>
      <c r="BQ96" s="2">
        <v>77</v>
      </c>
      <c r="BR96" s="2">
        <v>30.49</v>
      </c>
    </row>
    <row r="97" spans="1:70" x14ac:dyDescent="0.3">
      <c r="A97">
        <v>1217</v>
      </c>
      <c r="B97">
        <v>1342</v>
      </c>
      <c r="C97">
        <v>1000000</v>
      </c>
      <c r="D97">
        <v>0</v>
      </c>
      <c r="E97">
        <v>0</v>
      </c>
      <c r="F97" s="1">
        <v>1361</v>
      </c>
      <c r="G97">
        <v>0</v>
      </c>
      <c r="H97">
        <v>0</v>
      </c>
      <c r="I97" s="1">
        <v>4621</v>
      </c>
      <c r="J97" s="1">
        <v>8478</v>
      </c>
      <c r="K97">
        <v>0</v>
      </c>
      <c r="L97" s="1">
        <v>2773</v>
      </c>
      <c r="M97">
        <v>182</v>
      </c>
      <c r="N97">
        <v>0</v>
      </c>
      <c r="O97">
        <v>659</v>
      </c>
      <c r="P97">
        <v>-6.56</v>
      </c>
      <c r="Q97">
        <v>-10.26</v>
      </c>
      <c r="R97">
        <v>3</v>
      </c>
      <c r="S97">
        <v>9.4700000000000006</v>
      </c>
      <c r="T97">
        <v>14.65</v>
      </c>
      <c r="U97">
        <v>20.57</v>
      </c>
      <c r="V97">
        <v>21.55</v>
      </c>
      <c r="W97">
        <v>19.84</v>
      </c>
      <c r="X97">
        <v>18.989999999999998</v>
      </c>
      <c r="Y97">
        <v>10.68</v>
      </c>
      <c r="Z97">
        <v>3.71</v>
      </c>
      <c r="AA97">
        <v>-2.15</v>
      </c>
      <c r="AB97">
        <v>-7.11</v>
      </c>
      <c r="AC97">
        <v>-10.9</v>
      </c>
      <c r="AD97">
        <v>0</v>
      </c>
      <c r="AE97">
        <v>5.73</v>
      </c>
      <c r="AF97">
        <v>11.64</v>
      </c>
      <c r="AG97">
        <v>17.149999999999999</v>
      </c>
      <c r="AH97">
        <v>18.91</v>
      </c>
      <c r="AI97">
        <v>17.3</v>
      </c>
      <c r="AJ97">
        <v>16.309999999999999</v>
      </c>
      <c r="AK97">
        <v>7.66</v>
      </c>
      <c r="AL97">
        <v>2.11</v>
      </c>
      <c r="AM97">
        <v>-2.35</v>
      </c>
      <c r="AN97">
        <v>0.6</v>
      </c>
      <c r="AO97">
        <v>0.7</v>
      </c>
      <c r="AP97">
        <v>4.5</v>
      </c>
      <c r="AQ97">
        <v>10.8</v>
      </c>
      <c r="AR97">
        <v>15.7</v>
      </c>
      <c r="AS97">
        <v>20.7</v>
      </c>
      <c r="AT97">
        <v>24.8</v>
      </c>
      <c r="AU97">
        <v>23.5</v>
      </c>
      <c r="AV97">
        <v>21.1</v>
      </c>
      <c r="AW97">
        <v>13.6</v>
      </c>
      <c r="AX97">
        <v>7.1</v>
      </c>
      <c r="AY97">
        <v>3.1</v>
      </c>
      <c r="AZ97">
        <v>12.4</v>
      </c>
      <c r="BA97">
        <v>13.3</v>
      </c>
      <c r="BB97">
        <v>12.4</v>
      </c>
      <c r="BC97">
        <v>12.5</v>
      </c>
      <c r="BD97">
        <v>13</v>
      </c>
      <c r="BE97">
        <v>9.4</v>
      </c>
      <c r="BF97">
        <v>8.1999999999999993</v>
      </c>
      <c r="BG97">
        <v>9.1</v>
      </c>
      <c r="BH97">
        <v>9.4</v>
      </c>
      <c r="BI97">
        <v>10.5</v>
      </c>
      <c r="BJ97">
        <v>12.7</v>
      </c>
      <c r="BK97">
        <v>12.5</v>
      </c>
      <c r="BL97" s="2">
        <f>VLOOKUP(A97,Avg3_Sta_Design!$A$1:$D$1291,3,FALSE)</f>
        <v>86.639699461000006</v>
      </c>
      <c r="BM97" s="2">
        <f>VLOOKUP(A97,Avg3_Sta_Design!$A$1:$D$1291,4,FALSE)</f>
        <v>75.677609007000001</v>
      </c>
      <c r="BN97" s="2">
        <f>VLOOKUP(A97,Old_Design_Temps!$A$1:$F$787,5,FALSE)</f>
        <v>86.639699460000003</v>
      </c>
      <c r="BO97" s="2">
        <f>VLOOKUP(A97,Old_Design_Temps!$A$1:$F$787,6,FALSE)</f>
        <v>75.677609009999998</v>
      </c>
      <c r="BP97" s="2">
        <v>86.639699461000006</v>
      </c>
      <c r="BQ97" s="2">
        <v>75.677609007000001</v>
      </c>
      <c r="BR97" s="2">
        <v>30.49</v>
      </c>
    </row>
    <row r="98" spans="1:70" x14ac:dyDescent="0.3">
      <c r="A98">
        <v>1230</v>
      </c>
      <c r="B98">
        <v>2605</v>
      </c>
      <c r="C98">
        <v>1000000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s="1">
        <v>4277</v>
      </c>
      <c r="K98">
        <v>0</v>
      </c>
      <c r="L98">
        <v>0</v>
      </c>
      <c r="M98">
        <v>0</v>
      </c>
      <c r="N98">
        <v>0</v>
      </c>
      <c r="O98">
        <v>0</v>
      </c>
      <c r="P98">
        <v>1.88</v>
      </c>
      <c r="Q98">
        <v>2.13</v>
      </c>
      <c r="R98">
        <v>9.57</v>
      </c>
      <c r="S98">
        <v>13.92</v>
      </c>
      <c r="T98">
        <v>16.52</v>
      </c>
      <c r="U98">
        <v>25.1</v>
      </c>
      <c r="V98">
        <v>26.53</v>
      </c>
      <c r="W98">
        <v>25.11</v>
      </c>
      <c r="X98">
        <v>24.17</v>
      </c>
      <c r="Y98">
        <v>15.87</v>
      </c>
      <c r="Z98">
        <v>7.74</v>
      </c>
      <c r="AA98">
        <v>3.29</v>
      </c>
      <c r="AB98">
        <v>-1.37</v>
      </c>
      <c r="AC98">
        <v>-1.37</v>
      </c>
      <c r="AD98">
        <v>4.5999999999999996</v>
      </c>
      <c r="AE98">
        <v>8.8699999999999992</v>
      </c>
      <c r="AF98">
        <v>12.79</v>
      </c>
      <c r="AG98">
        <v>19.22</v>
      </c>
      <c r="AH98">
        <v>20.329999999999998</v>
      </c>
      <c r="AI98">
        <v>19.23</v>
      </c>
      <c r="AJ98">
        <v>17.149999999999999</v>
      </c>
      <c r="AK98">
        <v>10.82</v>
      </c>
      <c r="AL98">
        <v>3.9</v>
      </c>
      <c r="AM98">
        <v>0.17</v>
      </c>
      <c r="AN98">
        <v>3.9</v>
      </c>
      <c r="AO98">
        <v>5.5</v>
      </c>
      <c r="AP98">
        <v>11</v>
      </c>
      <c r="AQ98">
        <v>15.2</v>
      </c>
      <c r="AR98">
        <v>18.100000000000001</v>
      </c>
      <c r="AS98">
        <v>23.1</v>
      </c>
      <c r="AT98">
        <v>25.2</v>
      </c>
      <c r="AU98">
        <v>23</v>
      </c>
      <c r="AV98">
        <v>21.2</v>
      </c>
      <c r="AW98">
        <v>15.6</v>
      </c>
      <c r="AX98">
        <v>9</v>
      </c>
      <c r="AY98">
        <v>5</v>
      </c>
      <c r="AZ98">
        <v>10.9</v>
      </c>
      <c r="BA98">
        <v>11.5</v>
      </c>
      <c r="BB98">
        <v>10.7</v>
      </c>
      <c r="BC98">
        <v>13.5</v>
      </c>
      <c r="BD98">
        <v>12.5</v>
      </c>
      <c r="BE98">
        <v>11.4</v>
      </c>
      <c r="BF98">
        <v>10.5</v>
      </c>
      <c r="BG98">
        <v>10.1</v>
      </c>
      <c r="BH98">
        <v>11.7</v>
      </c>
      <c r="BI98">
        <v>11</v>
      </c>
      <c r="BJ98">
        <v>12.4</v>
      </c>
      <c r="BK98">
        <v>12.3</v>
      </c>
      <c r="BL98" s="2">
        <f>VLOOKUP(A98,Avg3_Sta_Design!$A$1:$D$1291,3,FALSE)</f>
        <v>88.659672016000002</v>
      </c>
      <c r="BM98" s="2">
        <f>VLOOKUP(A98,Avg3_Sta_Design!$A$1:$D$1291,4,FALSE)</f>
        <v>71.236459627000002</v>
      </c>
      <c r="BN98" s="2">
        <f>VLOOKUP(A98,Old_Design_Temps!$A$1:$F$787,5,FALSE)</f>
        <v>88.659672020000002</v>
      </c>
      <c r="BO98" s="2">
        <f>VLOOKUP(A98,Old_Design_Temps!$A$1:$F$787,6,FALSE)</f>
        <v>71.236459629999999</v>
      </c>
      <c r="BP98" s="2">
        <v>88.659672016000002</v>
      </c>
      <c r="BQ98" s="2">
        <v>71.236459627000002</v>
      </c>
      <c r="BR98" s="2">
        <v>30.49</v>
      </c>
    </row>
    <row r="99" spans="1:70" x14ac:dyDescent="0.3">
      <c r="A99">
        <v>1233</v>
      </c>
      <c r="B99">
        <v>2460</v>
      </c>
      <c r="C99">
        <v>1000000</v>
      </c>
      <c r="D99">
        <v>0</v>
      </c>
      <c r="E99" s="1">
        <v>36651</v>
      </c>
      <c r="F99" s="1">
        <v>132739</v>
      </c>
      <c r="G99" s="1">
        <v>140552</v>
      </c>
      <c r="H99" s="1">
        <v>92432</v>
      </c>
      <c r="I99">
        <v>0</v>
      </c>
      <c r="J99" s="1">
        <v>37981</v>
      </c>
      <c r="K99">
        <v>0</v>
      </c>
      <c r="L99">
        <v>0</v>
      </c>
      <c r="M99">
        <v>0</v>
      </c>
      <c r="N99">
        <v>0</v>
      </c>
      <c r="O99" s="1">
        <v>89247</v>
      </c>
      <c r="P99">
        <v>0.83</v>
      </c>
      <c r="Q99">
        <v>0.61</v>
      </c>
      <c r="R99">
        <v>8.8699999999999992</v>
      </c>
      <c r="S99">
        <v>13.24</v>
      </c>
      <c r="T99">
        <v>16.13</v>
      </c>
      <c r="U99">
        <v>25.03</v>
      </c>
      <c r="V99">
        <v>26.25</v>
      </c>
      <c r="W99">
        <v>24.87</v>
      </c>
      <c r="X99">
        <v>24.03</v>
      </c>
      <c r="Y99">
        <v>15.48</v>
      </c>
      <c r="Z99">
        <v>7.46</v>
      </c>
      <c r="AA99">
        <v>2.73</v>
      </c>
      <c r="AB99">
        <v>-2.23</v>
      </c>
      <c r="AC99">
        <v>-2.4900000000000002</v>
      </c>
      <c r="AD99">
        <v>4</v>
      </c>
      <c r="AE99">
        <v>8.69</v>
      </c>
      <c r="AF99">
        <v>12.73</v>
      </c>
      <c r="AG99">
        <v>19.28</v>
      </c>
      <c r="AH99">
        <v>20.59</v>
      </c>
      <c r="AI99">
        <v>19.13</v>
      </c>
      <c r="AJ99">
        <v>17.37</v>
      </c>
      <c r="AK99">
        <v>10.47</v>
      </c>
      <c r="AL99">
        <v>4.03</v>
      </c>
      <c r="AM99">
        <v>0.03</v>
      </c>
      <c r="AN99">
        <v>3.2</v>
      </c>
      <c r="AO99">
        <v>4.5999999999999996</v>
      </c>
      <c r="AP99">
        <v>10.7</v>
      </c>
      <c r="AQ99">
        <v>14.8</v>
      </c>
      <c r="AR99">
        <v>17.7</v>
      </c>
      <c r="AS99">
        <v>22.8</v>
      </c>
      <c r="AT99">
        <v>25.2</v>
      </c>
      <c r="AU99">
        <v>22.9</v>
      </c>
      <c r="AV99">
        <v>21.2</v>
      </c>
      <c r="AW99">
        <v>15.2</v>
      </c>
      <c r="AX99">
        <v>8.9</v>
      </c>
      <c r="AY99">
        <v>4.8</v>
      </c>
      <c r="AZ99">
        <v>11.7</v>
      </c>
      <c r="BA99">
        <v>12.6</v>
      </c>
      <c r="BB99">
        <v>11.3</v>
      </c>
      <c r="BC99">
        <v>14.1</v>
      </c>
      <c r="BD99">
        <v>13</v>
      </c>
      <c r="BE99">
        <v>11.9</v>
      </c>
      <c r="BF99">
        <v>11.1</v>
      </c>
      <c r="BG99">
        <v>10.7</v>
      </c>
      <c r="BH99">
        <v>12.7</v>
      </c>
      <c r="BI99">
        <v>11.4</v>
      </c>
      <c r="BJ99">
        <v>13.5</v>
      </c>
      <c r="BK99">
        <v>13.1</v>
      </c>
      <c r="BL99" s="2">
        <f>VLOOKUP(A99,Avg3_Sta_Design!$A$1:$D$1291,3,FALSE)</f>
        <v>90</v>
      </c>
      <c r="BM99" s="2">
        <f>VLOOKUP(A99,Avg3_Sta_Design!$A$1:$D$1291,4,FALSE)</f>
        <v>73.137996904999994</v>
      </c>
      <c r="BN99" s="2">
        <f>VLOOKUP(A99,Old_Design_Temps!$A$1:$F$787,5,FALSE)</f>
        <v>90</v>
      </c>
      <c r="BO99" s="2">
        <f>VLOOKUP(A99,Old_Design_Temps!$A$1:$F$787,6,FALSE)</f>
        <v>73.137996909999998</v>
      </c>
      <c r="BP99" s="2">
        <v>90</v>
      </c>
      <c r="BQ99" s="2">
        <v>73.137996904999994</v>
      </c>
      <c r="BR99" s="2">
        <v>30.49</v>
      </c>
    </row>
    <row r="100" spans="1:70" x14ac:dyDescent="0.3">
      <c r="A100">
        <v>1240</v>
      </c>
      <c r="B100">
        <v>1380</v>
      </c>
      <c r="C100">
        <v>1000000</v>
      </c>
      <c r="D100" s="1">
        <v>44195</v>
      </c>
      <c r="E100" s="1">
        <v>84693</v>
      </c>
      <c r="F100" s="1">
        <v>181200</v>
      </c>
      <c r="G100" s="1">
        <v>72966</v>
      </c>
      <c r="H100" s="1">
        <v>111124</v>
      </c>
      <c r="I100" s="1">
        <v>257869</v>
      </c>
      <c r="J100" s="1">
        <v>344908</v>
      </c>
      <c r="K100" s="1">
        <v>315890</v>
      </c>
      <c r="L100" s="1">
        <v>278123</v>
      </c>
      <c r="M100" s="1">
        <v>15828</v>
      </c>
      <c r="N100" s="1">
        <v>30123</v>
      </c>
      <c r="O100" s="1">
        <v>19090</v>
      </c>
      <c r="P100">
        <v>0.57999999999999996</v>
      </c>
      <c r="Q100">
        <v>-0.13</v>
      </c>
      <c r="R100">
        <v>9.2200000000000006</v>
      </c>
      <c r="S100">
        <v>14.93</v>
      </c>
      <c r="T100">
        <v>17.98</v>
      </c>
      <c r="U100">
        <v>26.11</v>
      </c>
      <c r="V100">
        <v>27.79</v>
      </c>
      <c r="W100">
        <v>24.6</v>
      </c>
      <c r="X100">
        <v>24.5</v>
      </c>
      <c r="Y100">
        <v>16.29</v>
      </c>
      <c r="Z100">
        <v>9.5500000000000007</v>
      </c>
      <c r="AA100">
        <v>4.29</v>
      </c>
      <c r="AB100">
        <v>-1.84</v>
      </c>
      <c r="AC100">
        <v>-3.14</v>
      </c>
      <c r="AD100">
        <v>5.21</v>
      </c>
      <c r="AE100">
        <v>10.84</v>
      </c>
      <c r="AF100">
        <v>14.69</v>
      </c>
      <c r="AG100">
        <v>20.68</v>
      </c>
      <c r="AH100">
        <v>22.28</v>
      </c>
      <c r="AI100">
        <v>20.079999999999998</v>
      </c>
      <c r="AJ100">
        <v>18.850000000000001</v>
      </c>
      <c r="AK100">
        <v>11</v>
      </c>
      <c r="AL100">
        <v>6.3</v>
      </c>
      <c r="AM100">
        <v>2.0699999999999998</v>
      </c>
      <c r="AN100">
        <v>3</v>
      </c>
      <c r="AO100">
        <v>3.9</v>
      </c>
      <c r="AP100">
        <v>10.8</v>
      </c>
      <c r="AQ100">
        <v>16.8</v>
      </c>
      <c r="AR100">
        <v>18.399999999999999</v>
      </c>
      <c r="AS100">
        <v>24.6</v>
      </c>
      <c r="AT100">
        <v>26.5</v>
      </c>
      <c r="AU100">
        <v>25</v>
      </c>
      <c r="AV100">
        <v>23.1</v>
      </c>
      <c r="AW100">
        <v>15.3</v>
      </c>
      <c r="AX100">
        <v>10.199999999999999</v>
      </c>
      <c r="AY100">
        <v>4.9000000000000004</v>
      </c>
      <c r="AZ100">
        <v>9.9</v>
      </c>
      <c r="BA100">
        <v>11.1</v>
      </c>
      <c r="BB100">
        <v>9.4</v>
      </c>
      <c r="BC100">
        <v>12.2</v>
      </c>
      <c r="BD100">
        <v>11.2</v>
      </c>
      <c r="BE100">
        <v>10.9</v>
      </c>
      <c r="BF100">
        <v>10</v>
      </c>
      <c r="BG100">
        <v>8.6999999999999993</v>
      </c>
      <c r="BH100">
        <v>11.3</v>
      </c>
      <c r="BI100">
        <v>9.1999999999999993</v>
      </c>
      <c r="BJ100">
        <v>12.3</v>
      </c>
      <c r="BK100">
        <v>11.1</v>
      </c>
      <c r="BL100" s="2">
        <f>VLOOKUP(A100,Avg3_Sta_Design!$A$1:$D$1291,3,FALSE)</f>
        <v>90</v>
      </c>
      <c r="BM100" s="2">
        <f>VLOOKUP(A100,Avg3_Sta_Design!$A$1:$D$1291,4,FALSE)</f>
        <v>76</v>
      </c>
      <c r="BN100" s="2">
        <f>VLOOKUP(A100,Old_Design_Temps!$A$1:$F$787,5,FALSE)</f>
        <v>90</v>
      </c>
      <c r="BO100" s="2">
        <f>VLOOKUP(A100,Old_Design_Temps!$A$1:$F$787,6,FALSE)</f>
        <v>76</v>
      </c>
      <c r="BP100" s="2">
        <v>90</v>
      </c>
      <c r="BQ100" s="2">
        <v>76</v>
      </c>
      <c r="BR100" s="2">
        <v>30.49</v>
      </c>
    </row>
    <row r="101" spans="1:70" x14ac:dyDescent="0.3">
      <c r="A101">
        <v>1242</v>
      </c>
      <c r="B101">
        <v>1300</v>
      </c>
      <c r="C101">
        <v>1000000</v>
      </c>
      <c r="D101">
        <v>0</v>
      </c>
      <c r="E101">
        <v>0</v>
      </c>
      <c r="F101" s="1">
        <v>8595</v>
      </c>
      <c r="G101">
        <v>0</v>
      </c>
      <c r="H101" s="1">
        <v>4778</v>
      </c>
      <c r="I101" s="1">
        <v>61019</v>
      </c>
      <c r="J101" s="1">
        <v>142557</v>
      </c>
      <c r="K101" s="1">
        <v>119839</v>
      </c>
      <c r="L101" s="1">
        <v>71832</v>
      </c>
      <c r="M101" s="1">
        <v>5746</v>
      </c>
      <c r="N101">
        <v>0</v>
      </c>
      <c r="O101" s="1">
        <v>11226</v>
      </c>
      <c r="P101">
        <v>1.1399999999999999</v>
      </c>
      <c r="Q101">
        <v>0.46</v>
      </c>
      <c r="R101">
        <v>9.64</v>
      </c>
      <c r="S101">
        <v>15.5</v>
      </c>
      <c r="T101">
        <v>18.29</v>
      </c>
      <c r="U101">
        <v>26.23</v>
      </c>
      <c r="V101">
        <v>27.82</v>
      </c>
      <c r="W101">
        <v>24.91</v>
      </c>
      <c r="X101">
        <v>24.44</v>
      </c>
      <c r="Y101">
        <v>16.440000000000001</v>
      </c>
      <c r="Z101">
        <v>9.89</v>
      </c>
      <c r="AA101">
        <v>5.13</v>
      </c>
      <c r="AB101">
        <v>-1.37</v>
      </c>
      <c r="AC101">
        <v>-2.61</v>
      </c>
      <c r="AD101">
        <v>5.94</v>
      </c>
      <c r="AE101">
        <v>11.52</v>
      </c>
      <c r="AF101">
        <v>15.24</v>
      </c>
      <c r="AG101">
        <v>21.06</v>
      </c>
      <c r="AH101">
        <v>22.73</v>
      </c>
      <c r="AI101">
        <v>20.39</v>
      </c>
      <c r="AJ101">
        <v>19.16</v>
      </c>
      <c r="AK101">
        <v>11.45</v>
      </c>
      <c r="AL101">
        <v>6.87</v>
      </c>
      <c r="AM101">
        <v>2.96</v>
      </c>
      <c r="AN101">
        <v>3.2</v>
      </c>
      <c r="AO101">
        <v>4.2</v>
      </c>
      <c r="AP101">
        <v>10.8</v>
      </c>
      <c r="AQ101">
        <v>16.600000000000001</v>
      </c>
      <c r="AR101">
        <v>18.600000000000001</v>
      </c>
      <c r="AS101">
        <v>24.5</v>
      </c>
      <c r="AT101">
        <v>26.4</v>
      </c>
      <c r="AU101">
        <v>25</v>
      </c>
      <c r="AV101">
        <v>23.1</v>
      </c>
      <c r="AW101">
        <v>15.6</v>
      </c>
      <c r="AX101">
        <v>10.4</v>
      </c>
      <c r="AY101">
        <v>5.3</v>
      </c>
      <c r="AZ101">
        <v>10</v>
      </c>
      <c r="BA101">
        <v>11.3</v>
      </c>
      <c r="BB101">
        <v>9.4</v>
      </c>
      <c r="BC101">
        <v>12.4</v>
      </c>
      <c r="BD101">
        <v>11.4</v>
      </c>
      <c r="BE101">
        <v>11</v>
      </c>
      <c r="BF101">
        <v>10.1</v>
      </c>
      <c r="BG101">
        <v>8.8000000000000007</v>
      </c>
      <c r="BH101">
        <v>11.3</v>
      </c>
      <c r="BI101">
        <v>9.4</v>
      </c>
      <c r="BJ101">
        <v>12.5</v>
      </c>
      <c r="BK101">
        <v>11.2</v>
      </c>
      <c r="BL101" s="2">
        <f>VLOOKUP(A101,Avg3_Sta_Design!$A$1:$D$1291,3,FALSE)</f>
        <v>90</v>
      </c>
      <c r="BM101" s="2">
        <f>VLOOKUP(A101,Avg3_Sta_Design!$A$1:$D$1291,4,FALSE)</f>
        <v>76</v>
      </c>
      <c r="BN101" s="2">
        <f>VLOOKUP(A101,Old_Design_Temps!$A$1:$F$787,5,FALSE)</f>
        <v>90</v>
      </c>
      <c r="BO101" s="2">
        <f>VLOOKUP(A101,Old_Design_Temps!$A$1:$F$787,6,FALSE)</f>
        <v>76</v>
      </c>
      <c r="BP101" s="2">
        <v>90</v>
      </c>
      <c r="BQ101" s="2">
        <v>76</v>
      </c>
      <c r="BR101" s="2">
        <v>30.49</v>
      </c>
    </row>
    <row r="102" spans="1:70" x14ac:dyDescent="0.3">
      <c r="A102">
        <v>1248</v>
      </c>
      <c r="B102">
        <v>1600</v>
      </c>
      <c r="C102">
        <v>1000000</v>
      </c>
      <c r="D102">
        <v>0</v>
      </c>
      <c r="E102">
        <v>0</v>
      </c>
      <c r="F102" s="1">
        <v>13234</v>
      </c>
      <c r="G102">
        <v>0</v>
      </c>
      <c r="H102">
        <v>0</v>
      </c>
      <c r="I102" s="1">
        <v>50664</v>
      </c>
      <c r="J102" s="1">
        <v>48469</v>
      </c>
      <c r="K102" s="1">
        <v>89662</v>
      </c>
      <c r="L102" s="1">
        <v>73801</v>
      </c>
      <c r="M102" s="1">
        <v>18432</v>
      </c>
      <c r="N102" s="1">
        <v>5812</v>
      </c>
      <c r="O102">
        <v>0</v>
      </c>
      <c r="P102">
        <v>0.28000000000000003</v>
      </c>
      <c r="Q102">
        <v>-0.39</v>
      </c>
      <c r="R102">
        <v>9.0500000000000007</v>
      </c>
      <c r="S102">
        <v>14.73</v>
      </c>
      <c r="T102">
        <v>17.850000000000001</v>
      </c>
      <c r="U102">
        <v>26.05</v>
      </c>
      <c r="V102">
        <v>27.81</v>
      </c>
      <c r="W102">
        <v>24.37</v>
      </c>
      <c r="X102">
        <v>24.46</v>
      </c>
      <c r="Y102">
        <v>16.16</v>
      </c>
      <c r="Z102">
        <v>9.3000000000000007</v>
      </c>
      <c r="AA102">
        <v>3.76</v>
      </c>
      <c r="AB102">
        <v>-1.97</v>
      </c>
      <c r="AC102">
        <v>-3.34</v>
      </c>
      <c r="AD102">
        <v>4.9400000000000004</v>
      </c>
      <c r="AE102">
        <v>10.6</v>
      </c>
      <c r="AF102">
        <v>14.31</v>
      </c>
      <c r="AG102">
        <v>20.38</v>
      </c>
      <c r="AH102">
        <v>21.93</v>
      </c>
      <c r="AI102">
        <v>19.82</v>
      </c>
      <c r="AJ102">
        <v>18.61</v>
      </c>
      <c r="AK102">
        <v>10.77</v>
      </c>
      <c r="AL102">
        <v>5.86</v>
      </c>
      <c r="AM102">
        <v>1.53</v>
      </c>
      <c r="AN102">
        <v>2.8</v>
      </c>
      <c r="AO102">
        <v>3.8</v>
      </c>
      <c r="AP102">
        <v>10.7</v>
      </c>
      <c r="AQ102">
        <v>15.9</v>
      </c>
      <c r="AR102">
        <v>18</v>
      </c>
      <c r="AS102">
        <v>24.1</v>
      </c>
      <c r="AT102">
        <v>26.3</v>
      </c>
      <c r="AU102">
        <v>24.7</v>
      </c>
      <c r="AV102">
        <v>23</v>
      </c>
      <c r="AW102">
        <v>15.5</v>
      </c>
      <c r="AX102">
        <v>9.1</v>
      </c>
      <c r="AY102">
        <v>4.5999999999999996</v>
      </c>
      <c r="AZ102">
        <v>9.5</v>
      </c>
      <c r="BA102">
        <v>10.8</v>
      </c>
      <c r="BB102">
        <v>9.1999999999999993</v>
      </c>
      <c r="BC102">
        <v>11.7</v>
      </c>
      <c r="BD102">
        <v>10.9</v>
      </c>
      <c r="BE102">
        <v>10.5</v>
      </c>
      <c r="BF102">
        <v>9.6</v>
      </c>
      <c r="BG102">
        <v>8.4</v>
      </c>
      <c r="BH102">
        <v>11</v>
      </c>
      <c r="BI102">
        <v>8.8000000000000007</v>
      </c>
      <c r="BJ102">
        <v>11.9</v>
      </c>
      <c r="BK102">
        <v>10.9</v>
      </c>
      <c r="BL102" s="2">
        <f>VLOOKUP(A102,Avg3_Sta_Design!$A$1:$D$1291,3,FALSE)</f>
        <v>90</v>
      </c>
      <c r="BM102" s="2">
        <f>VLOOKUP(A102,Avg3_Sta_Design!$A$1:$D$1291,4,FALSE)</f>
        <v>76</v>
      </c>
      <c r="BN102" s="2">
        <f>VLOOKUP(A102,Old_Design_Temps!$A$1:$F$787,5,FALSE)</f>
        <v>90</v>
      </c>
      <c r="BO102" s="2">
        <f>VLOOKUP(A102,Old_Design_Temps!$A$1:$F$787,6,FALSE)</f>
        <v>76</v>
      </c>
      <c r="BP102" s="2">
        <v>90</v>
      </c>
      <c r="BQ102" s="2">
        <v>76</v>
      </c>
      <c r="BR102" s="2">
        <v>30.49</v>
      </c>
    </row>
    <row r="103" spans="1:70" x14ac:dyDescent="0.3">
      <c r="A103">
        <v>1250</v>
      </c>
      <c r="B103">
        <v>840</v>
      </c>
      <c r="C103">
        <v>1000000</v>
      </c>
      <c r="D103" s="1">
        <v>1738535</v>
      </c>
      <c r="E103" s="1">
        <v>1246177</v>
      </c>
      <c r="F103" s="1">
        <v>1272561</v>
      </c>
      <c r="G103" s="1">
        <v>365249</v>
      </c>
      <c r="H103" s="1">
        <v>417890</v>
      </c>
      <c r="I103" s="1">
        <v>1514388</v>
      </c>
      <c r="J103" s="1">
        <v>1728442</v>
      </c>
      <c r="K103" s="1">
        <v>1664321</v>
      </c>
      <c r="L103" s="1">
        <v>1565201</v>
      </c>
      <c r="M103" s="1">
        <v>1054343</v>
      </c>
      <c r="N103" s="1">
        <v>715737</v>
      </c>
      <c r="O103" s="1">
        <v>845632</v>
      </c>
      <c r="P103">
        <v>-0.97</v>
      </c>
      <c r="Q103">
        <v>-3.18</v>
      </c>
      <c r="R103">
        <v>7.77</v>
      </c>
      <c r="S103">
        <v>13.79</v>
      </c>
      <c r="T103">
        <v>17.89</v>
      </c>
      <c r="U103">
        <v>24.61</v>
      </c>
      <c r="V103">
        <v>25.83</v>
      </c>
      <c r="W103">
        <v>23.62</v>
      </c>
      <c r="X103">
        <v>22.54</v>
      </c>
      <c r="Y103">
        <v>14.15</v>
      </c>
      <c r="Z103">
        <v>8.5</v>
      </c>
      <c r="AA103">
        <v>3.82</v>
      </c>
      <c r="AB103">
        <v>-3.26</v>
      </c>
      <c r="AC103">
        <v>-5.0999999999999996</v>
      </c>
      <c r="AD103">
        <v>4.05</v>
      </c>
      <c r="AE103">
        <v>10.07</v>
      </c>
      <c r="AF103">
        <v>14.82</v>
      </c>
      <c r="AG103">
        <v>20.63</v>
      </c>
      <c r="AH103">
        <v>22.32</v>
      </c>
      <c r="AI103">
        <v>20.149999999999999</v>
      </c>
      <c r="AJ103">
        <v>18.63</v>
      </c>
      <c r="AK103">
        <v>10.29</v>
      </c>
      <c r="AL103">
        <v>6.02</v>
      </c>
      <c r="AM103">
        <v>2.59</v>
      </c>
      <c r="AN103">
        <v>2.4</v>
      </c>
      <c r="AO103">
        <v>2.2999999999999998</v>
      </c>
      <c r="AP103">
        <v>7.4</v>
      </c>
      <c r="AQ103">
        <v>15.5</v>
      </c>
      <c r="AR103">
        <v>18.8</v>
      </c>
      <c r="AS103">
        <v>22.8</v>
      </c>
      <c r="AT103">
        <v>25.7</v>
      </c>
      <c r="AU103">
        <v>26</v>
      </c>
      <c r="AV103">
        <v>23.9</v>
      </c>
      <c r="AW103">
        <v>16.3</v>
      </c>
      <c r="AX103">
        <v>10.4</v>
      </c>
      <c r="AY103">
        <v>5.4</v>
      </c>
      <c r="AZ103">
        <v>8.6</v>
      </c>
      <c r="BA103">
        <v>9.1999999999999993</v>
      </c>
      <c r="BB103">
        <v>8</v>
      </c>
      <c r="BC103">
        <v>9.6999999999999993</v>
      </c>
      <c r="BD103">
        <v>9</v>
      </c>
      <c r="BE103">
        <v>7.9</v>
      </c>
      <c r="BF103">
        <v>6.3</v>
      </c>
      <c r="BG103">
        <v>5.7</v>
      </c>
      <c r="BH103">
        <v>7.7</v>
      </c>
      <c r="BI103">
        <v>7.1</v>
      </c>
      <c r="BJ103">
        <v>9.9</v>
      </c>
      <c r="BK103">
        <v>9</v>
      </c>
      <c r="BL103" s="2">
        <f>VLOOKUP(A103,Avg3_Sta_Design!$A$1:$D$1291,3,FALSE)</f>
        <v>88.828596722</v>
      </c>
      <c r="BM103" s="2">
        <f>VLOOKUP(A103,Avg3_Sta_Design!$A$1:$D$1291,4,FALSE)</f>
        <v>77.625952475000005</v>
      </c>
      <c r="BN103" s="2">
        <f>VLOOKUP(A103,Old_Design_Temps!$A$1:$F$787,5,FALSE)</f>
        <v>88.828596719999993</v>
      </c>
      <c r="BO103" s="2">
        <f>VLOOKUP(A103,Old_Design_Temps!$A$1:$F$787,6,FALSE)</f>
        <v>77.625952479999995</v>
      </c>
      <c r="BP103" s="2">
        <v>88.828596722</v>
      </c>
      <c r="BQ103" s="2">
        <v>77.625952475000005</v>
      </c>
      <c r="BR103" s="2">
        <v>30.49</v>
      </c>
    </row>
    <row r="104" spans="1:70" x14ac:dyDescent="0.3">
      <c r="A104">
        <v>1252</v>
      </c>
      <c r="B104">
        <v>880</v>
      </c>
      <c r="C104">
        <v>1000000</v>
      </c>
      <c r="D104" s="1">
        <v>685531</v>
      </c>
      <c r="E104" s="1">
        <v>566794</v>
      </c>
      <c r="F104" s="1">
        <v>548125</v>
      </c>
      <c r="G104" s="1">
        <v>539228</v>
      </c>
      <c r="H104" s="1">
        <v>583896</v>
      </c>
      <c r="I104" s="1">
        <v>606132</v>
      </c>
      <c r="J104" s="1">
        <v>659743</v>
      </c>
      <c r="K104" s="1">
        <v>661686</v>
      </c>
      <c r="L104" s="1">
        <v>478615</v>
      </c>
      <c r="M104" s="1">
        <v>413904</v>
      </c>
      <c r="N104" s="1">
        <v>383239</v>
      </c>
      <c r="O104" s="1">
        <v>1219</v>
      </c>
      <c r="P104">
        <v>-0.24</v>
      </c>
      <c r="Q104">
        <v>-2.64</v>
      </c>
      <c r="R104">
        <v>8.31</v>
      </c>
      <c r="S104">
        <v>14.27</v>
      </c>
      <c r="T104">
        <v>18.12</v>
      </c>
      <c r="U104">
        <v>25.02</v>
      </c>
      <c r="V104">
        <v>26.41</v>
      </c>
      <c r="W104">
        <v>24.05</v>
      </c>
      <c r="X104">
        <v>22.96</v>
      </c>
      <c r="Y104">
        <v>14.76</v>
      </c>
      <c r="Z104">
        <v>9.0399999999999991</v>
      </c>
      <c r="AA104">
        <v>4.2300000000000004</v>
      </c>
      <c r="AB104">
        <v>-2.77</v>
      </c>
      <c r="AC104">
        <v>-4.7</v>
      </c>
      <c r="AD104">
        <v>4.33</v>
      </c>
      <c r="AE104">
        <v>10.28</v>
      </c>
      <c r="AF104">
        <v>14.93</v>
      </c>
      <c r="AG104">
        <v>20.63</v>
      </c>
      <c r="AH104">
        <v>22.46</v>
      </c>
      <c r="AI104">
        <v>20.23</v>
      </c>
      <c r="AJ104">
        <v>18.89</v>
      </c>
      <c r="AK104">
        <v>10.61</v>
      </c>
      <c r="AL104">
        <v>6.24</v>
      </c>
      <c r="AM104">
        <v>2.61</v>
      </c>
      <c r="AN104">
        <v>2.5</v>
      </c>
      <c r="AO104">
        <v>2.4</v>
      </c>
      <c r="AP104">
        <v>7.7</v>
      </c>
      <c r="AQ104">
        <v>15.3</v>
      </c>
      <c r="AR104">
        <v>18.600000000000001</v>
      </c>
      <c r="AS104">
        <v>22.3</v>
      </c>
      <c r="AT104">
        <v>25.1</v>
      </c>
      <c r="AU104">
        <v>26.1</v>
      </c>
      <c r="AV104">
        <v>24</v>
      </c>
      <c r="AW104">
        <v>16.3</v>
      </c>
      <c r="AX104">
        <v>10.199999999999999</v>
      </c>
      <c r="AY104">
        <v>5.3</v>
      </c>
      <c r="AZ104">
        <v>8.1</v>
      </c>
      <c r="BA104">
        <v>8.6999999999999993</v>
      </c>
      <c r="BB104">
        <v>7.8</v>
      </c>
      <c r="BC104">
        <v>9.1999999999999993</v>
      </c>
      <c r="BD104">
        <v>9</v>
      </c>
      <c r="BE104">
        <v>8</v>
      </c>
      <c r="BF104">
        <v>6.5</v>
      </c>
      <c r="BG104">
        <v>5.7</v>
      </c>
      <c r="BH104">
        <v>7.7</v>
      </c>
      <c r="BI104">
        <v>6.7</v>
      </c>
      <c r="BJ104">
        <v>9.6999999999999993</v>
      </c>
      <c r="BK104">
        <v>8.9</v>
      </c>
      <c r="BL104" s="2">
        <f>VLOOKUP(A104,Avg3_Sta_Design!$A$1:$D$1291,3,FALSE)</f>
        <v>88.811137799999997</v>
      </c>
      <c r="BM104" s="2">
        <f>VLOOKUP(A104,Avg3_Sta_Design!$A$1:$D$1291,4,FALSE)</f>
        <v>77.772268956999994</v>
      </c>
      <c r="BN104" s="2">
        <f>VLOOKUP(A104,Old_Design_Temps!$A$1:$F$787,5,FALSE)</f>
        <v>88.811137799999997</v>
      </c>
      <c r="BO104" s="2">
        <f>VLOOKUP(A104,Old_Design_Temps!$A$1:$F$787,6,FALSE)</f>
        <v>77.772268960000005</v>
      </c>
      <c r="BP104" s="2">
        <v>88.811137799999997</v>
      </c>
      <c r="BQ104" s="2">
        <v>77.772268956999994</v>
      </c>
      <c r="BR104" s="2">
        <v>30.49</v>
      </c>
    </row>
    <row r="105" spans="1:70" x14ac:dyDescent="0.3">
      <c r="A105">
        <v>1271</v>
      </c>
      <c r="B105">
        <v>733</v>
      </c>
      <c r="C105">
        <v>1000000</v>
      </c>
      <c r="D105" s="1">
        <v>6551</v>
      </c>
      <c r="E105" s="1">
        <v>8562</v>
      </c>
      <c r="F105" s="1">
        <v>6240</v>
      </c>
      <c r="G105" s="1">
        <v>20199</v>
      </c>
      <c r="H105" s="1">
        <v>1264</v>
      </c>
      <c r="I105" s="1">
        <v>17585</v>
      </c>
      <c r="J105" s="1">
        <v>29638</v>
      </c>
      <c r="K105" s="1">
        <v>21395</v>
      </c>
      <c r="L105" s="1">
        <v>14994</v>
      </c>
      <c r="M105" s="1">
        <v>10491</v>
      </c>
      <c r="N105" s="1">
        <v>8243</v>
      </c>
      <c r="O105" s="1">
        <v>3278</v>
      </c>
      <c r="P105">
        <v>1.69</v>
      </c>
      <c r="Q105">
        <v>0.26</v>
      </c>
      <c r="R105">
        <v>9.77</v>
      </c>
      <c r="S105">
        <v>15.65</v>
      </c>
      <c r="T105">
        <v>18.72</v>
      </c>
      <c r="U105">
        <v>25.73</v>
      </c>
      <c r="V105">
        <v>27.35</v>
      </c>
      <c r="W105">
        <v>24.35</v>
      </c>
      <c r="X105">
        <v>23.06</v>
      </c>
      <c r="Y105">
        <v>15.86</v>
      </c>
      <c r="Z105">
        <v>10.039999999999999</v>
      </c>
      <c r="AA105">
        <v>6.1</v>
      </c>
      <c r="AB105">
        <v>-0.83</v>
      </c>
      <c r="AC105">
        <v>-2.44</v>
      </c>
      <c r="AD105">
        <v>6.52</v>
      </c>
      <c r="AE105">
        <v>12.32</v>
      </c>
      <c r="AF105">
        <v>16.22</v>
      </c>
      <c r="AG105">
        <v>22</v>
      </c>
      <c r="AH105">
        <v>23.77</v>
      </c>
      <c r="AI105">
        <v>20.72</v>
      </c>
      <c r="AJ105">
        <v>19.53</v>
      </c>
      <c r="AK105">
        <v>11.7</v>
      </c>
      <c r="AL105">
        <v>7.7</v>
      </c>
      <c r="AM105">
        <v>4.3600000000000003</v>
      </c>
      <c r="AN105">
        <v>4.5999999999999996</v>
      </c>
      <c r="AO105">
        <v>4.7</v>
      </c>
      <c r="AP105">
        <v>10.3</v>
      </c>
      <c r="AQ105">
        <v>16.100000000000001</v>
      </c>
      <c r="AR105">
        <v>18.8</v>
      </c>
      <c r="AS105">
        <v>23.8</v>
      </c>
      <c r="AT105">
        <v>26.3</v>
      </c>
      <c r="AU105">
        <v>25.3</v>
      </c>
      <c r="AV105">
        <v>23.1</v>
      </c>
      <c r="AW105">
        <v>17.3</v>
      </c>
      <c r="AX105">
        <v>11.8</v>
      </c>
      <c r="AY105">
        <v>7.3</v>
      </c>
      <c r="AZ105">
        <v>7.6</v>
      </c>
      <c r="BA105">
        <v>9.5</v>
      </c>
      <c r="BB105">
        <v>7.5</v>
      </c>
      <c r="BC105">
        <v>9.3000000000000007</v>
      </c>
      <c r="BD105">
        <v>7.8</v>
      </c>
      <c r="BE105">
        <v>7.8</v>
      </c>
      <c r="BF105">
        <v>6.9</v>
      </c>
      <c r="BG105">
        <v>5.0999999999999996</v>
      </c>
      <c r="BH105">
        <v>6.5</v>
      </c>
      <c r="BI105">
        <v>6.4</v>
      </c>
      <c r="BJ105">
        <v>9.5</v>
      </c>
      <c r="BK105">
        <v>9.1</v>
      </c>
      <c r="BL105" s="2">
        <f>VLOOKUP(A105,Avg3_Sta_Design!$A$1:$D$1291,3,FALSE)</f>
        <v>89.978605019</v>
      </c>
      <c r="BM105" s="2">
        <f>VLOOKUP(A105,Avg3_Sta_Design!$A$1:$D$1291,4,FALSE)</f>
        <v>77.686261066</v>
      </c>
      <c r="BN105" s="2">
        <f>VLOOKUP(A105,Old_Design_Temps!$A$1:$F$787,5,FALSE)</f>
        <v>89.978605020000003</v>
      </c>
      <c r="BO105" s="2">
        <f>VLOOKUP(A105,Old_Design_Temps!$A$1:$F$787,6,FALSE)</f>
        <v>77.68626107</v>
      </c>
      <c r="BP105" s="2">
        <v>89.978605019</v>
      </c>
      <c r="BQ105" s="2">
        <v>77.686261066</v>
      </c>
      <c r="BR105" s="2">
        <v>30.49</v>
      </c>
    </row>
    <row r="106" spans="1:70" x14ac:dyDescent="0.3">
      <c r="A106">
        <v>1317</v>
      </c>
      <c r="B106">
        <v>1870</v>
      </c>
      <c r="C106">
        <v>1000000</v>
      </c>
      <c r="D106" s="1">
        <v>1867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s="1">
        <v>2084</v>
      </c>
      <c r="L106">
        <v>720</v>
      </c>
      <c r="M106">
        <v>0</v>
      </c>
      <c r="N106" s="1">
        <v>3621</v>
      </c>
      <c r="O106">
        <v>0</v>
      </c>
      <c r="P106">
        <v>0.54</v>
      </c>
      <c r="Q106">
        <v>-0.17</v>
      </c>
      <c r="R106">
        <v>9.1300000000000008</v>
      </c>
      <c r="S106">
        <v>14.61</v>
      </c>
      <c r="T106">
        <v>17.61</v>
      </c>
      <c r="U106">
        <v>25.87</v>
      </c>
      <c r="V106">
        <v>27.38</v>
      </c>
      <c r="W106">
        <v>24.59</v>
      </c>
      <c r="X106">
        <v>24.33</v>
      </c>
      <c r="Y106">
        <v>16.07</v>
      </c>
      <c r="Z106">
        <v>9.09</v>
      </c>
      <c r="AA106">
        <v>3.97</v>
      </c>
      <c r="AB106">
        <v>-2.0099999999999998</v>
      </c>
      <c r="AC106">
        <v>-3.17</v>
      </c>
      <c r="AD106">
        <v>4.9800000000000004</v>
      </c>
      <c r="AE106">
        <v>10.47</v>
      </c>
      <c r="AF106">
        <v>14.41</v>
      </c>
      <c r="AG106">
        <v>20.43</v>
      </c>
      <c r="AH106">
        <v>22.01</v>
      </c>
      <c r="AI106">
        <v>19.88</v>
      </c>
      <c r="AJ106">
        <v>18.68</v>
      </c>
      <c r="AK106">
        <v>10.91</v>
      </c>
      <c r="AL106">
        <v>5.98</v>
      </c>
      <c r="AM106">
        <v>1.76</v>
      </c>
      <c r="AN106">
        <v>3.4</v>
      </c>
      <c r="AO106">
        <v>4.5</v>
      </c>
      <c r="AP106">
        <v>11.1</v>
      </c>
      <c r="AQ106">
        <v>15.6</v>
      </c>
      <c r="AR106">
        <v>18.100000000000001</v>
      </c>
      <c r="AS106">
        <v>23.5</v>
      </c>
      <c r="AT106">
        <v>26</v>
      </c>
      <c r="AU106">
        <v>23.8</v>
      </c>
      <c r="AV106">
        <v>21.9</v>
      </c>
      <c r="AW106">
        <v>15.5</v>
      </c>
      <c r="AX106">
        <v>9.4</v>
      </c>
      <c r="AY106">
        <v>5</v>
      </c>
      <c r="AZ106">
        <v>9.5</v>
      </c>
      <c r="BA106">
        <v>10.7</v>
      </c>
      <c r="BB106">
        <v>9.3000000000000007</v>
      </c>
      <c r="BC106">
        <v>11.7</v>
      </c>
      <c r="BD106">
        <v>10.6</v>
      </c>
      <c r="BE106">
        <v>10.1</v>
      </c>
      <c r="BF106">
        <v>9.4</v>
      </c>
      <c r="BG106">
        <v>8.4</v>
      </c>
      <c r="BH106">
        <v>10.4</v>
      </c>
      <c r="BI106">
        <v>8.8000000000000007</v>
      </c>
      <c r="BJ106">
        <v>11.3</v>
      </c>
      <c r="BK106">
        <v>10.8</v>
      </c>
      <c r="BL106" s="2">
        <f>VLOOKUP(A106,Avg3_Sta_Design!$A$1:$D$1291,3,FALSE)</f>
        <v>90</v>
      </c>
      <c r="BM106" s="2">
        <f>VLOOKUP(A106,Avg3_Sta_Design!$A$1:$D$1291,4,FALSE)</f>
        <v>75.035370459999996</v>
      </c>
      <c r="BN106" s="2">
        <f>VLOOKUP(A106,Old_Design_Temps!$A$1:$F$787,5,FALSE)</f>
        <v>90</v>
      </c>
      <c r="BO106" s="2">
        <f>VLOOKUP(A106,Old_Design_Temps!$A$1:$F$787,6,FALSE)</f>
        <v>75.035370459999996</v>
      </c>
      <c r="BP106" s="2">
        <v>90</v>
      </c>
      <c r="BQ106" s="2">
        <v>75.035370459999996</v>
      </c>
      <c r="BR106" s="2">
        <v>30.49</v>
      </c>
    </row>
    <row r="107" spans="1:70" x14ac:dyDescent="0.3">
      <c r="A107">
        <v>1330</v>
      </c>
      <c r="B107">
        <v>1213</v>
      </c>
      <c r="C107">
        <v>1000000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696</v>
      </c>
      <c r="K107">
        <v>54</v>
      </c>
      <c r="L107" s="1">
        <v>6549</v>
      </c>
      <c r="M107">
        <v>0</v>
      </c>
      <c r="N107">
        <v>0</v>
      </c>
      <c r="O107">
        <v>0</v>
      </c>
      <c r="P107">
        <v>1.37</v>
      </c>
      <c r="Q107">
        <v>0.68</v>
      </c>
      <c r="R107">
        <v>9.7899999999999991</v>
      </c>
      <c r="S107">
        <v>15.69</v>
      </c>
      <c r="T107">
        <v>18.39</v>
      </c>
      <c r="U107">
        <v>26.26</v>
      </c>
      <c r="V107">
        <v>27.79</v>
      </c>
      <c r="W107">
        <v>25.05</v>
      </c>
      <c r="X107">
        <v>24.43</v>
      </c>
      <c r="Y107">
        <v>16.52</v>
      </c>
      <c r="Z107">
        <v>10.029999999999999</v>
      </c>
      <c r="AA107">
        <v>5.5</v>
      </c>
      <c r="AB107">
        <v>-1.23</v>
      </c>
      <c r="AC107">
        <v>-2.4300000000000002</v>
      </c>
      <c r="AD107">
        <v>6.2</v>
      </c>
      <c r="AE107">
        <v>11.75</v>
      </c>
      <c r="AF107">
        <v>15.49</v>
      </c>
      <c r="AG107">
        <v>21.24</v>
      </c>
      <c r="AH107">
        <v>22.95</v>
      </c>
      <c r="AI107">
        <v>20.55</v>
      </c>
      <c r="AJ107">
        <v>19.309999999999999</v>
      </c>
      <c r="AK107">
        <v>11.63</v>
      </c>
      <c r="AL107">
        <v>7.15</v>
      </c>
      <c r="AM107">
        <v>3.35</v>
      </c>
      <c r="AN107">
        <v>3.6</v>
      </c>
      <c r="AO107">
        <v>4.7</v>
      </c>
      <c r="AP107">
        <v>11</v>
      </c>
      <c r="AQ107">
        <v>16.399999999999999</v>
      </c>
      <c r="AR107">
        <v>18.7</v>
      </c>
      <c r="AS107">
        <v>24.5</v>
      </c>
      <c r="AT107">
        <v>26.6</v>
      </c>
      <c r="AU107">
        <v>25.1</v>
      </c>
      <c r="AV107">
        <v>23</v>
      </c>
      <c r="AW107">
        <v>16.100000000000001</v>
      </c>
      <c r="AX107">
        <v>10.7</v>
      </c>
      <c r="AY107">
        <v>5.9</v>
      </c>
      <c r="AZ107">
        <v>9.1</v>
      </c>
      <c r="BA107">
        <v>10.5</v>
      </c>
      <c r="BB107">
        <v>8.8000000000000007</v>
      </c>
      <c r="BC107">
        <v>11.4</v>
      </c>
      <c r="BD107">
        <v>10.3</v>
      </c>
      <c r="BE107">
        <v>9.8000000000000007</v>
      </c>
      <c r="BF107">
        <v>9.1</v>
      </c>
      <c r="BG107">
        <v>8.1</v>
      </c>
      <c r="BH107">
        <v>10.1</v>
      </c>
      <c r="BI107">
        <v>8.4</v>
      </c>
      <c r="BJ107">
        <v>11.3</v>
      </c>
      <c r="BK107">
        <v>10.3</v>
      </c>
      <c r="BL107" s="2">
        <f>VLOOKUP(A107,Avg3_Sta_Design!$A$1:$D$1291,3,FALSE)</f>
        <v>90</v>
      </c>
      <c r="BM107" s="2">
        <f>VLOOKUP(A107,Avg3_Sta_Design!$A$1:$D$1291,4,FALSE)</f>
        <v>76</v>
      </c>
      <c r="BN107" s="2">
        <f>VLOOKUP(A107,Old_Design_Temps!$A$1:$F$787,5,FALSE)</f>
        <v>90</v>
      </c>
      <c r="BO107" s="2">
        <f>VLOOKUP(A107,Old_Design_Temps!$A$1:$F$787,6,FALSE)</f>
        <v>76</v>
      </c>
      <c r="BP107" s="2">
        <v>90</v>
      </c>
      <c r="BQ107" s="2">
        <v>76</v>
      </c>
      <c r="BR107" s="2">
        <v>30.49</v>
      </c>
    </row>
    <row r="108" spans="1:70" x14ac:dyDescent="0.3">
      <c r="A108">
        <v>1336</v>
      </c>
      <c r="B108">
        <v>2800</v>
      </c>
      <c r="C108">
        <v>1000000</v>
      </c>
      <c r="D108">
        <v>0</v>
      </c>
      <c r="E108">
        <v>0</v>
      </c>
      <c r="F108">
        <v>0</v>
      </c>
      <c r="G108" s="1">
        <v>32244</v>
      </c>
      <c r="H108" s="1">
        <v>124607</v>
      </c>
      <c r="I108">
        <v>298</v>
      </c>
      <c r="J108" s="1">
        <v>30714</v>
      </c>
      <c r="K108">
        <v>0</v>
      </c>
      <c r="L108" s="1">
        <v>66188</v>
      </c>
      <c r="M108" s="1">
        <v>160235</v>
      </c>
      <c r="N108" s="1">
        <v>137766</v>
      </c>
      <c r="O108" s="1">
        <v>16359</v>
      </c>
      <c r="P108">
        <v>0.75</v>
      </c>
      <c r="Q108">
        <v>0.74</v>
      </c>
      <c r="R108">
        <v>8.26</v>
      </c>
      <c r="S108">
        <v>12.51</v>
      </c>
      <c r="T108">
        <v>15.55</v>
      </c>
      <c r="U108">
        <v>24.57</v>
      </c>
      <c r="V108">
        <v>25.59</v>
      </c>
      <c r="W108">
        <v>24.42</v>
      </c>
      <c r="X108">
        <v>23.36</v>
      </c>
      <c r="Y108">
        <v>15.08</v>
      </c>
      <c r="Z108">
        <v>6.54</v>
      </c>
      <c r="AA108">
        <v>2.1</v>
      </c>
      <c r="AB108">
        <v>-2.37</v>
      </c>
      <c r="AC108">
        <v>-2.44</v>
      </c>
      <c r="AD108">
        <v>3.39</v>
      </c>
      <c r="AE108">
        <v>7.74</v>
      </c>
      <c r="AF108">
        <v>11.79</v>
      </c>
      <c r="AG108">
        <v>18.57</v>
      </c>
      <c r="AH108">
        <v>19.809999999999999</v>
      </c>
      <c r="AI108">
        <v>18.64</v>
      </c>
      <c r="AJ108">
        <v>16.48</v>
      </c>
      <c r="AK108">
        <v>10.039999999999999</v>
      </c>
      <c r="AL108">
        <v>2.95</v>
      </c>
      <c r="AM108">
        <v>-0.73</v>
      </c>
      <c r="AN108">
        <v>3.3</v>
      </c>
      <c r="AO108">
        <v>4.8</v>
      </c>
      <c r="AP108">
        <v>10.5</v>
      </c>
      <c r="AQ108">
        <v>14.4</v>
      </c>
      <c r="AR108">
        <v>17.2</v>
      </c>
      <c r="AS108">
        <v>23.1</v>
      </c>
      <c r="AT108">
        <v>24.7</v>
      </c>
      <c r="AU108">
        <v>21.9</v>
      </c>
      <c r="AV108">
        <v>20.2</v>
      </c>
      <c r="AW108">
        <v>15</v>
      </c>
      <c r="AX108">
        <v>8.3000000000000007</v>
      </c>
      <c r="AY108">
        <v>4.4000000000000004</v>
      </c>
      <c r="AZ108">
        <v>11.1</v>
      </c>
      <c r="BA108">
        <v>11.8</v>
      </c>
      <c r="BB108">
        <v>10.9</v>
      </c>
      <c r="BC108">
        <v>13.9</v>
      </c>
      <c r="BD108">
        <v>13</v>
      </c>
      <c r="BE108">
        <v>11.1</v>
      </c>
      <c r="BF108">
        <v>10.5</v>
      </c>
      <c r="BG108">
        <v>10.3</v>
      </c>
      <c r="BH108">
        <v>11.6</v>
      </c>
      <c r="BI108">
        <v>11.7</v>
      </c>
      <c r="BJ108">
        <v>12.5</v>
      </c>
      <c r="BK108">
        <v>12.4</v>
      </c>
      <c r="BL108" s="2">
        <f>VLOOKUP(A108,Avg3_Sta_Design!$A$1:$D$1291,3,FALSE)</f>
        <v>88.352076014999994</v>
      </c>
      <c r="BM108" s="2">
        <f>VLOOKUP(A108,Avg3_Sta_Design!$A$1:$D$1291,4,FALSE)</f>
        <v>70.988407968999994</v>
      </c>
      <c r="BN108" s="2">
        <f>VLOOKUP(A108,Old_Design_Temps!$A$1:$F$787,5,FALSE)</f>
        <v>88.352076019999998</v>
      </c>
      <c r="BO108" s="2">
        <f>VLOOKUP(A108,Old_Design_Temps!$A$1:$F$787,6,FALSE)</f>
        <v>70.988407969999997</v>
      </c>
      <c r="BP108" s="2">
        <v>88.352076014999994</v>
      </c>
      <c r="BQ108" s="2">
        <v>70.988407968999994</v>
      </c>
      <c r="BR108" s="2">
        <v>30.49</v>
      </c>
    </row>
    <row r="109" spans="1:70" x14ac:dyDescent="0.3">
      <c r="A109">
        <v>1353</v>
      </c>
      <c r="B109">
        <v>570</v>
      </c>
      <c r="C109">
        <v>1000000</v>
      </c>
      <c r="D109" s="1">
        <v>2328169</v>
      </c>
      <c r="E109" s="1">
        <v>2552668</v>
      </c>
      <c r="F109" s="1">
        <v>2444662</v>
      </c>
      <c r="G109" s="1">
        <v>2760158</v>
      </c>
      <c r="H109" s="1">
        <v>1351518</v>
      </c>
      <c r="I109" s="1">
        <v>458726</v>
      </c>
      <c r="J109" s="1">
        <v>687121</v>
      </c>
      <c r="K109" s="1">
        <v>609344</v>
      </c>
      <c r="L109" s="1">
        <v>750884</v>
      </c>
      <c r="M109" s="1">
        <v>793934</v>
      </c>
      <c r="N109" s="1">
        <v>211160</v>
      </c>
      <c r="O109">
        <v>0</v>
      </c>
      <c r="P109">
        <v>-0.45</v>
      </c>
      <c r="Q109">
        <v>-3.95</v>
      </c>
      <c r="R109">
        <v>6.79</v>
      </c>
      <c r="S109">
        <v>13.17</v>
      </c>
      <c r="T109">
        <v>19.7</v>
      </c>
      <c r="U109">
        <v>22.82</v>
      </c>
      <c r="V109">
        <v>23.39</v>
      </c>
      <c r="W109">
        <v>22.06</v>
      </c>
      <c r="X109">
        <v>20.58</v>
      </c>
      <c r="Y109">
        <v>13.3</v>
      </c>
      <c r="Z109">
        <v>10.36</v>
      </c>
      <c r="AA109">
        <v>8.91</v>
      </c>
      <c r="AB109">
        <v>-2.2799999999999998</v>
      </c>
      <c r="AC109">
        <v>-5.72</v>
      </c>
      <c r="AD109">
        <v>3.68</v>
      </c>
      <c r="AE109">
        <v>9.6199999999999992</v>
      </c>
      <c r="AF109">
        <v>15.69</v>
      </c>
      <c r="AG109">
        <v>19.32</v>
      </c>
      <c r="AH109">
        <v>20.6</v>
      </c>
      <c r="AI109">
        <v>18.649999999999999</v>
      </c>
      <c r="AJ109">
        <v>17.12</v>
      </c>
      <c r="AK109">
        <v>10.55</v>
      </c>
      <c r="AL109">
        <v>7.27</v>
      </c>
      <c r="AM109">
        <v>7.39</v>
      </c>
      <c r="AN109">
        <v>2.8</v>
      </c>
      <c r="AO109">
        <v>2</v>
      </c>
      <c r="AP109">
        <v>6.7</v>
      </c>
      <c r="AQ109">
        <v>12.1</v>
      </c>
      <c r="AR109">
        <v>18.7</v>
      </c>
      <c r="AS109">
        <v>23.1</v>
      </c>
      <c r="AT109">
        <v>22.1</v>
      </c>
      <c r="AU109">
        <v>24.6</v>
      </c>
      <c r="AV109">
        <v>23.6</v>
      </c>
      <c r="AW109">
        <v>17.2</v>
      </c>
      <c r="AX109">
        <v>12.2</v>
      </c>
      <c r="AY109">
        <v>9.4</v>
      </c>
      <c r="AZ109">
        <v>5.7</v>
      </c>
      <c r="BA109">
        <v>6.3</v>
      </c>
      <c r="BB109">
        <v>6</v>
      </c>
      <c r="BC109">
        <v>5.9</v>
      </c>
      <c r="BD109">
        <v>3.8</v>
      </c>
      <c r="BE109">
        <v>4.5</v>
      </c>
      <c r="BF109">
        <v>3.5</v>
      </c>
      <c r="BG109">
        <v>2.8</v>
      </c>
      <c r="BH109">
        <v>3.1</v>
      </c>
      <c r="BI109">
        <v>4.4000000000000004</v>
      </c>
      <c r="BJ109">
        <v>5</v>
      </c>
      <c r="BK109">
        <v>5</v>
      </c>
      <c r="BL109" s="2">
        <f>VLOOKUP(A109,Avg3_Sta_Design!$A$1:$D$1291,3,FALSE)</f>
        <v>84.252261603999997</v>
      </c>
      <c r="BM109" s="2">
        <f>VLOOKUP(A109,Avg3_Sta_Design!$A$1:$D$1291,4,FALSE)</f>
        <v>75.187627204999998</v>
      </c>
      <c r="BN109" s="2">
        <f>VLOOKUP(A109,Old_Design_Temps!$A$1:$F$787,5,FALSE)</f>
        <v>84.252261599999997</v>
      </c>
      <c r="BO109" s="2">
        <f>VLOOKUP(A109,Old_Design_Temps!$A$1:$F$787,6,FALSE)</f>
        <v>75.187627210000002</v>
      </c>
      <c r="BP109" s="2">
        <v>84.252261603999997</v>
      </c>
      <c r="BQ109" s="2">
        <v>75.187627204999998</v>
      </c>
      <c r="BR109" s="2">
        <v>30.49</v>
      </c>
    </row>
    <row r="110" spans="1:70" x14ac:dyDescent="0.3">
      <c r="A110">
        <v>1355</v>
      </c>
      <c r="B110">
        <v>900</v>
      </c>
      <c r="C110">
        <v>1000000</v>
      </c>
      <c r="D110" s="1">
        <v>1426853</v>
      </c>
      <c r="E110" s="1">
        <v>1323384</v>
      </c>
      <c r="F110" s="1">
        <v>1279650</v>
      </c>
      <c r="G110" s="1">
        <v>716251</v>
      </c>
      <c r="H110" s="1">
        <v>1189268</v>
      </c>
      <c r="I110" s="1">
        <v>1370174</v>
      </c>
      <c r="J110" s="1">
        <v>1394344</v>
      </c>
      <c r="K110" s="1">
        <v>1470898</v>
      </c>
      <c r="L110" s="1">
        <v>1125251</v>
      </c>
      <c r="M110" s="1">
        <v>466831</v>
      </c>
      <c r="N110" s="1">
        <v>895534</v>
      </c>
      <c r="O110" s="1">
        <v>900809</v>
      </c>
      <c r="P110">
        <v>-0.4</v>
      </c>
      <c r="Q110">
        <v>-3.74</v>
      </c>
      <c r="R110">
        <v>6.58</v>
      </c>
      <c r="S110">
        <v>13.74</v>
      </c>
      <c r="T110">
        <v>20.05</v>
      </c>
      <c r="U110">
        <v>23.48</v>
      </c>
      <c r="V110">
        <v>24.67</v>
      </c>
      <c r="W110">
        <v>22.88</v>
      </c>
      <c r="X110">
        <v>21.62</v>
      </c>
      <c r="Y110">
        <v>14.4</v>
      </c>
      <c r="Z110">
        <v>10.15</v>
      </c>
      <c r="AA110">
        <v>9.16</v>
      </c>
      <c r="AB110">
        <v>-2.0699999999999998</v>
      </c>
      <c r="AC110">
        <v>-5.45</v>
      </c>
      <c r="AD110">
        <v>3.89</v>
      </c>
      <c r="AE110">
        <v>10.28</v>
      </c>
      <c r="AF110">
        <v>16.07</v>
      </c>
      <c r="AG110">
        <v>19.690000000000001</v>
      </c>
      <c r="AH110">
        <v>21.28</v>
      </c>
      <c r="AI110">
        <v>19.059999999999999</v>
      </c>
      <c r="AJ110">
        <v>17.28</v>
      </c>
      <c r="AK110">
        <v>11.11</v>
      </c>
      <c r="AL110">
        <v>7.45</v>
      </c>
      <c r="AM110">
        <v>7.29</v>
      </c>
      <c r="AN110">
        <v>4.2</v>
      </c>
      <c r="AO110">
        <v>3.1</v>
      </c>
      <c r="AP110">
        <v>7.5</v>
      </c>
      <c r="AQ110">
        <v>13.2</v>
      </c>
      <c r="AR110">
        <v>19.2</v>
      </c>
      <c r="AS110">
        <v>22.3</v>
      </c>
      <c r="AT110">
        <v>21.2</v>
      </c>
      <c r="AU110">
        <v>24.2</v>
      </c>
      <c r="AV110">
        <v>23.2</v>
      </c>
      <c r="AW110">
        <v>18.399999999999999</v>
      </c>
      <c r="AX110">
        <v>15</v>
      </c>
      <c r="AY110">
        <v>12.6</v>
      </c>
      <c r="AZ110">
        <v>7.8</v>
      </c>
      <c r="BA110">
        <v>9</v>
      </c>
      <c r="BB110">
        <v>8</v>
      </c>
      <c r="BC110">
        <v>8.4</v>
      </c>
      <c r="BD110">
        <v>6.6</v>
      </c>
      <c r="BE110">
        <v>7.1</v>
      </c>
      <c r="BF110">
        <v>5.2</v>
      </c>
      <c r="BG110">
        <v>4.5999999999999996</v>
      </c>
      <c r="BH110">
        <v>5.0999999999999996</v>
      </c>
      <c r="BI110">
        <v>6.8</v>
      </c>
      <c r="BJ110">
        <v>6.8</v>
      </c>
      <c r="BK110">
        <v>8.1</v>
      </c>
      <c r="BL110" s="2">
        <f>VLOOKUP(A110,Avg3_Sta_Design!$A$1:$D$1291,3,FALSE)</f>
        <v>86.568929999999995</v>
      </c>
      <c r="BM110" s="2">
        <f>VLOOKUP(A110,Avg3_Sta_Design!$A$1:$D$1291,4,FALSE)</f>
        <v>76.568929999999995</v>
      </c>
      <c r="BN110" s="2">
        <f>VLOOKUP(A110,Old_Design_Temps!$A$1:$F$787,5,FALSE)</f>
        <v>86.568929999999995</v>
      </c>
      <c r="BO110" s="2">
        <f>VLOOKUP(A110,Old_Design_Temps!$A$1:$F$787,6,FALSE)</f>
        <v>76.568929999999995</v>
      </c>
      <c r="BP110" s="2">
        <v>86.568929999999995</v>
      </c>
      <c r="BQ110" s="2">
        <v>76.568929999999995</v>
      </c>
      <c r="BR110" s="2">
        <v>30.49</v>
      </c>
    </row>
    <row r="111" spans="1:70" x14ac:dyDescent="0.3">
      <c r="A111">
        <v>1356</v>
      </c>
      <c r="B111">
        <v>490</v>
      </c>
      <c r="C111">
        <v>1000000</v>
      </c>
      <c r="D111" s="1">
        <v>6945811</v>
      </c>
      <c r="E111" s="1">
        <v>6277134</v>
      </c>
      <c r="F111" s="1">
        <v>5093118</v>
      </c>
      <c r="G111" s="1">
        <v>4974617</v>
      </c>
      <c r="H111" s="1">
        <v>5871600</v>
      </c>
      <c r="I111" s="1">
        <v>6334708</v>
      </c>
      <c r="J111" s="1">
        <v>6929987</v>
      </c>
      <c r="K111" s="1">
        <v>6093823</v>
      </c>
      <c r="L111" s="1">
        <v>5796943</v>
      </c>
      <c r="M111" s="1">
        <v>3937449</v>
      </c>
      <c r="N111" s="1">
        <v>3932908</v>
      </c>
      <c r="O111" s="1">
        <v>5335945</v>
      </c>
      <c r="P111">
        <v>-1.03</v>
      </c>
      <c r="Q111">
        <v>-4.84</v>
      </c>
      <c r="R111">
        <v>5.57</v>
      </c>
      <c r="S111">
        <v>12.95</v>
      </c>
      <c r="T111">
        <v>19.46</v>
      </c>
      <c r="U111">
        <v>22.74</v>
      </c>
      <c r="V111">
        <v>23.92</v>
      </c>
      <c r="W111">
        <v>22.2</v>
      </c>
      <c r="X111">
        <v>21</v>
      </c>
      <c r="Y111">
        <v>13.78</v>
      </c>
      <c r="Z111">
        <v>9.3699999999999992</v>
      </c>
      <c r="AA111">
        <v>8.0500000000000007</v>
      </c>
      <c r="AB111">
        <v>-2.89</v>
      </c>
      <c r="AC111">
        <v>-6.31</v>
      </c>
      <c r="AD111">
        <v>3.05</v>
      </c>
      <c r="AE111">
        <v>9.67</v>
      </c>
      <c r="AF111">
        <v>15.83</v>
      </c>
      <c r="AG111">
        <v>19.34</v>
      </c>
      <c r="AH111">
        <v>20.77</v>
      </c>
      <c r="AI111">
        <v>18.79</v>
      </c>
      <c r="AJ111">
        <v>17.14</v>
      </c>
      <c r="AK111">
        <v>10.78</v>
      </c>
      <c r="AL111">
        <v>6.87</v>
      </c>
      <c r="AM111">
        <v>6.41</v>
      </c>
      <c r="AN111">
        <v>3</v>
      </c>
      <c r="AO111">
        <v>2.4</v>
      </c>
      <c r="AP111">
        <v>6.6</v>
      </c>
      <c r="AQ111">
        <v>13.8</v>
      </c>
      <c r="AR111">
        <v>20.100000000000001</v>
      </c>
      <c r="AS111">
        <v>24.1</v>
      </c>
      <c r="AT111">
        <v>23.7</v>
      </c>
      <c r="AU111">
        <v>25.3</v>
      </c>
      <c r="AV111">
        <v>24</v>
      </c>
      <c r="AW111">
        <v>18.7</v>
      </c>
      <c r="AX111">
        <v>14.1</v>
      </c>
      <c r="AY111">
        <v>10.3</v>
      </c>
      <c r="AZ111">
        <v>7.7</v>
      </c>
      <c r="BA111">
        <v>8.6999999999999993</v>
      </c>
      <c r="BB111">
        <v>7.6</v>
      </c>
      <c r="BC111">
        <v>8</v>
      </c>
      <c r="BD111">
        <v>6.3</v>
      </c>
      <c r="BE111">
        <v>6.6</v>
      </c>
      <c r="BF111">
        <v>4.9000000000000004</v>
      </c>
      <c r="BG111">
        <v>4.3</v>
      </c>
      <c r="BH111">
        <v>4.5</v>
      </c>
      <c r="BI111">
        <v>6.8</v>
      </c>
      <c r="BJ111">
        <v>6.5</v>
      </c>
      <c r="BK111">
        <v>7.5</v>
      </c>
      <c r="BL111" s="2">
        <f>VLOOKUP(A111,Avg3_Sta_Design!$A$1:$D$1291,3,FALSE)</f>
        <v>85.707502774999995</v>
      </c>
      <c r="BM111" s="2">
        <f>VLOOKUP(A111,Avg3_Sta_Design!$A$1:$D$1291,4,FALSE)</f>
        <v>76.471668516999998</v>
      </c>
      <c r="BN111" s="2">
        <f>VLOOKUP(A111,Old_Design_Temps!$A$1:$F$787,5,FALSE)</f>
        <v>85.707502779999999</v>
      </c>
      <c r="BO111" s="2">
        <f>VLOOKUP(A111,Old_Design_Temps!$A$1:$F$787,6,FALSE)</f>
        <v>76.471668519999994</v>
      </c>
      <c r="BP111" s="2">
        <v>85.707502774999995</v>
      </c>
      <c r="BQ111" s="2">
        <v>76.471668516999998</v>
      </c>
      <c r="BR111" s="2">
        <v>30.49</v>
      </c>
    </row>
    <row r="112" spans="1:70" x14ac:dyDescent="0.3">
      <c r="A112">
        <v>1363</v>
      </c>
      <c r="B112">
        <v>460</v>
      </c>
      <c r="C112">
        <v>1000000</v>
      </c>
      <c r="D112">
        <v>0</v>
      </c>
      <c r="E112">
        <v>0</v>
      </c>
      <c r="F112">
        <v>0</v>
      </c>
      <c r="G112">
        <v>0</v>
      </c>
      <c r="H112">
        <v>0</v>
      </c>
      <c r="I112" s="1">
        <v>297844</v>
      </c>
      <c r="J112" s="1">
        <v>796121</v>
      </c>
      <c r="K112" s="1">
        <v>701751</v>
      </c>
      <c r="L112" s="1">
        <v>703497</v>
      </c>
      <c r="M112" s="1">
        <v>859125</v>
      </c>
      <c r="N112" s="1">
        <v>604356</v>
      </c>
      <c r="O112" s="1">
        <v>809335</v>
      </c>
      <c r="P112">
        <v>0.68</v>
      </c>
      <c r="Q112">
        <v>-2.57</v>
      </c>
      <c r="R112">
        <v>7.61</v>
      </c>
      <c r="S112">
        <v>15.17</v>
      </c>
      <c r="T112">
        <v>21.1</v>
      </c>
      <c r="U112">
        <v>24.85</v>
      </c>
      <c r="V112">
        <v>26.01</v>
      </c>
      <c r="W112">
        <v>24.21</v>
      </c>
      <c r="X112">
        <v>22.76</v>
      </c>
      <c r="Y112">
        <v>15.74</v>
      </c>
      <c r="Z112">
        <v>11.14</v>
      </c>
      <c r="AA112">
        <v>9.68</v>
      </c>
      <c r="AB112">
        <v>-1.43</v>
      </c>
      <c r="AC112">
        <v>-4.6399999999999997</v>
      </c>
      <c r="AD112">
        <v>4.5</v>
      </c>
      <c r="AE112">
        <v>10.98</v>
      </c>
      <c r="AF112">
        <v>16.600000000000001</v>
      </c>
      <c r="AG112">
        <v>20.28</v>
      </c>
      <c r="AH112">
        <v>21.94</v>
      </c>
      <c r="AI112">
        <v>19.7</v>
      </c>
      <c r="AJ112">
        <v>17.899999999999999</v>
      </c>
      <c r="AK112">
        <v>11.8</v>
      </c>
      <c r="AL112">
        <v>7.99</v>
      </c>
      <c r="AM112">
        <v>7.45</v>
      </c>
      <c r="AN112">
        <v>4.2</v>
      </c>
      <c r="AO112">
        <v>3.1</v>
      </c>
      <c r="AP112">
        <v>5.7</v>
      </c>
      <c r="AQ112">
        <v>15.2</v>
      </c>
      <c r="AR112">
        <v>19.5</v>
      </c>
      <c r="AS112">
        <v>23.6</v>
      </c>
      <c r="AT112">
        <v>23.8</v>
      </c>
      <c r="AU112">
        <v>26.6</v>
      </c>
      <c r="AV112">
        <v>24.9</v>
      </c>
      <c r="AW112">
        <v>19.600000000000001</v>
      </c>
      <c r="AX112">
        <v>15</v>
      </c>
      <c r="AY112">
        <v>11.7</v>
      </c>
      <c r="AZ112">
        <v>7.7</v>
      </c>
      <c r="BA112">
        <v>9</v>
      </c>
      <c r="BB112">
        <v>7.3</v>
      </c>
      <c r="BC112">
        <v>8</v>
      </c>
      <c r="BD112">
        <v>7</v>
      </c>
      <c r="BE112">
        <v>7.3</v>
      </c>
      <c r="BF112">
        <v>5.6</v>
      </c>
      <c r="BG112">
        <v>5</v>
      </c>
      <c r="BH112">
        <v>5.0999999999999996</v>
      </c>
      <c r="BI112">
        <v>6.6</v>
      </c>
      <c r="BJ112">
        <v>6.3</v>
      </c>
      <c r="BK112">
        <v>7.6</v>
      </c>
      <c r="BL112" s="2">
        <f>VLOOKUP(A112,Avg3_Sta_Design!$A$1:$D$1291,3,FALSE)</f>
        <v>87.582537682999998</v>
      </c>
      <c r="BM112" s="2">
        <f>VLOOKUP(A112,Avg3_Sta_Design!$A$1:$D$1291,4,FALSE)</f>
        <v>77.582537682999998</v>
      </c>
      <c r="BN112" s="2">
        <f>VLOOKUP(A112,Old_Design_Temps!$A$1:$F$787,5,FALSE)</f>
        <v>88.790242136676099</v>
      </c>
      <c r="BO112" s="2">
        <f>VLOOKUP(A112,Old_Design_Temps!$A$1:$F$787,6,FALSE)</f>
        <v>78.492214580249197</v>
      </c>
      <c r="BP112" s="2">
        <v>87.582537682999998</v>
      </c>
      <c r="BQ112" s="2">
        <v>77.582537682999998</v>
      </c>
      <c r="BR112" s="2">
        <v>30.49</v>
      </c>
    </row>
    <row r="113" spans="1:70" x14ac:dyDescent="0.3">
      <c r="A113">
        <v>1364</v>
      </c>
      <c r="B113">
        <v>460</v>
      </c>
      <c r="C113">
        <v>1000000</v>
      </c>
      <c r="D113" s="1">
        <v>3622834</v>
      </c>
      <c r="E113" s="1">
        <v>3494536</v>
      </c>
      <c r="F113" s="1">
        <v>2965055</v>
      </c>
      <c r="G113" s="1">
        <v>3030344</v>
      </c>
      <c r="H113" s="1">
        <v>3112449</v>
      </c>
      <c r="I113" s="1">
        <v>3227883</v>
      </c>
      <c r="J113" s="1">
        <v>3345627</v>
      </c>
      <c r="K113" s="1">
        <v>3312634</v>
      </c>
      <c r="L113" s="1">
        <v>2700510</v>
      </c>
      <c r="M113" s="1">
        <v>2688195</v>
      </c>
      <c r="N113" s="1">
        <v>2957580</v>
      </c>
      <c r="O113" s="1">
        <v>2781585</v>
      </c>
      <c r="P113">
        <v>0.6</v>
      </c>
      <c r="Q113">
        <v>-2.64</v>
      </c>
      <c r="R113">
        <v>7.53</v>
      </c>
      <c r="S113">
        <v>15.07</v>
      </c>
      <c r="T113">
        <v>21.03</v>
      </c>
      <c r="U113">
        <v>24.77</v>
      </c>
      <c r="V113">
        <v>25.93</v>
      </c>
      <c r="W113">
        <v>24.11</v>
      </c>
      <c r="X113">
        <v>22.68</v>
      </c>
      <c r="Y113">
        <v>15.65</v>
      </c>
      <c r="Z113">
        <v>11.06</v>
      </c>
      <c r="AA113">
        <v>9.6300000000000008</v>
      </c>
      <c r="AB113">
        <v>-1.48</v>
      </c>
      <c r="AC113">
        <v>-4.7</v>
      </c>
      <c r="AD113">
        <v>4.4400000000000004</v>
      </c>
      <c r="AE113">
        <v>10.93</v>
      </c>
      <c r="AF113">
        <v>16.55</v>
      </c>
      <c r="AG113">
        <v>20.239999999999998</v>
      </c>
      <c r="AH113">
        <v>21.9</v>
      </c>
      <c r="AI113">
        <v>19.649999999999999</v>
      </c>
      <c r="AJ113">
        <v>17.86</v>
      </c>
      <c r="AK113">
        <v>11.75</v>
      </c>
      <c r="AL113">
        <v>7.94</v>
      </c>
      <c r="AM113">
        <v>7.43</v>
      </c>
      <c r="AN113">
        <v>4.4000000000000004</v>
      </c>
      <c r="AO113">
        <v>3.3</v>
      </c>
      <c r="AP113">
        <v>6</v>
      </c>
      <c r="AQ113">
        <v>16.399999999999999</v>
      </c>
      <c r="AR113">
        <v>19.600000000000001</v>
      </c>
      <c r="AS113">
        <v>24.3</v>
      </c>
      <c r="AT113">
        <v>24.4</v>
      </c>
      <c r="AU113">
        <v>28.1</v>
      </c>
      <c r="AV113">
        <v>25.1</v>
      </c>
      <c r="AW113">
        <v>21</v>
      </c>
      <c r="AX113">
        <v>15</v>
      </c>
      <c r="AY113">
        <v>11.7</v>
      </c>
      <c r="AZ113">
        <v>7.6</v>
      </c>
      <c r="BA113">
        <v>8.9</v>
      </c>
      <c r="BB113">
        <v>7.2</v>
      </c>
      <c r="BC113">
        <v>7.9</v>
      </c>
      <c r="BD113">
        <v>6.9</v>
      </c>
      <c r="BE113">
        <v>7.2</v>
      </c>
      <c r="BF113">
        <v>5.5</v>
      </c>
      <c r="BG113">
        <v>4.9000000000000004</v>
      </c>
      <c r="BH113">
        <v>5</v>
      </c>
      <c r="BI113">
        <v>6.5</v>
      </c>
      <c r="BJ113">
        <v>6.2</v>
      </c>
      <c r="BK113">
        <v>7.5</v>
      </c>
      <c r="BL113" s="2">
        <f>VLOOKUP(A113,Avg3_Sta_Design!$A$1:$D$1291,3,FALSE)</f>
        <v>87.345183159000001</v>
      </c>
      <c r="BM113" s="2">
        <f>VLOOKUP(A113,Avg3_Sta_Design!$A$1:$D$1291,4,FALSE)</f>
        <v>77.345183159000001</v>
      </c>
      <c r="BN113" s="2">
        <f>VLOOKUP(A113,Old_Design_Temps!$A$1:$F$787,5,FALSE)</f>
        <v>88.727607107661996</v>
      </c>
      <c r="BO113" s="2">
        <f>VLOOKUP(A113,Old_Design_Temps!$A$1:$F$787,6,FALSE)</f>
        <v>78.443742900131198</v>
      </c>
      <c r="BP113" s="2">
        <v>87.345183159000001</v>
      </c>
      <c r="BQ113" s="2">
        <v>77.345183159000001</v>
      </c>
      <c r="BR113" s="2">
        <v>30.49</v>
      </c>
    </row>
    <row r="114" spans="1:70" x14ac:dyDescent="0.3">
      <c r="A114">
        <v>1378</v>
      </c>
      <c r="B114">
        <v>420</v>
      </c>
      <c r="C114">
        <v>1000000</v>
      </c>
      <c r="D114" s="1">
        <v>502350</v>
      </c>
      <c r="E114" s="1">
        <v>682931</v>
      </c>
      <c r="F114" s="1">
        <v>396561</v>
      </c>
      <c r="G114" s="1">
        <v>413021</v>
      </c>
      <c r="H114" s="1">
        <v>683661</v>
      </c>
      <c r="I114" s="1">
        <v>663148</v>
      </c>
      <c r="J114" s="1">
        <v>758931</v>
      </c>
      <c r="K114" s="1">
        <v>759008</v>
      </c>
      <c r="L114" s="1">
        <v>591762</v>
      </c>
      <c r="M114" s="1">
        <v>587528</v>
      </c>
      <c r="N114" s="1">
        <v>280194</v>
      </c>
      <c r="O114" s="1">
        <v>438089</v>
      </c>
      <c r="P114">
        <v>1.38</v>
      </c>
      <c r="Q114">
        <v>-1.92</v>
      </c>
      <c r="R114">
        <v>8.19</v>
      </c>
      <c r="S114">
        <v>15.55</v>
      </c>
      <c r="T114">
        <v>20.29</v>
      </c>
      <c r="U114">
        <v>24.84</v>
      </c>
      <c r="V114">
        <v>26.57</v>
      </c>
      <c r="W114">
        <v>23.74</v>
      </c>
      <c r="X114">
        <v>22.46</v>
      </c>
      <c r="Y114">
        <v>15.64</v>
      </c>
      <c r="Z114">
        <v>11.56</v>
      </c>
      <c r="AA114">
        <v>9.93</v>
      </c>
      <c r="AB114">
        <v>-0.51</v>
      </c>
      <c r="AC114">
        <v>-3.8</v>
      </c>
      <c r="AD114">
        <v>5.76</v>
      </c>
      <c r="AE114">
        <v>12.04</v>
      </c>
      <c r="AF114">
        <v>16.66</v>
      </c>
      <c r="AG114">
        <v>21.06</v>
      </c>
      <c r="AH114">
        <v>22.91</v>
      </c>
      <c r="AI114">
        <v>19.989999999999998</v>
      </c>
      <c r="AJ114">
        <v>18.05</v>
      </c>
      <c r="AK114">
        <v>12.22</v>
      </c>
      <c r="AL114">
        <v>8.9</v>
      </c>
      <c r="AM114">
        <v>8.14</v>
      </c>
      <c r="AN114">
        <v>5.0999999999999996</v>
      </c>
      <c r="AO114">
        <v>4.2</v>
      </c>
      <c r="AP114">
        <v>7.9</v>
      </c>
      <c r="AQ114">
        <v>14</v>
      </c>
      <c r="AR114">
        <v>18.8</v>
      </c>
      <c r="AS114">
        <v>24.2</v>
      </c>
      <c r="AT114">
        <v>22.6</v>
      </c>
      <c r="AU114">
        <v>25.9</v>
      </c>
      <c r="AV114">
        <v>25.3</v>
      </c>
      <c r="AW114">
        <v>19.7</v>
      </c>
      <c r="AX114">
        <v>15.3</v>
      </c>
      <c r="AY114">
        <v>11.7</v>
      </c>
      <c r="AZ114">
        <v>7.1</v>
      </c>
      <c r="BA114">
        <v>8.6</v>
      </c>
      <c r="BB114">
        <v>6.7</v>
      </c>
      <c r="BC114">
        <v>7.6</v>
      </c>
      <c r="BD114">
        <v>6.6</v>
      </c>
      <c r="BE114">
        <v>6.3</v>
      </c>
      <c r="BF114">
        <v>5.6</v>
      </c>
      <c r="BG114">
        <v>4.4000000000000004</v>
      </c>
      <c r="BH114">
        <v>4.5</v>
      </c>
      <c r="BI114">
        <v>6.1</v>
      </c>
      <c r="BJ114">
        <v>6.5</v>
      </c>
      <c r="BK114">
        <v>7.9</v>
      </c>
      <c r="BL114" s="2">
        <f>VLOOKUP(A114,Avg3_Sta_Design!$A$1:$D$1291,3,FALSE)</f>
        <v>88.025748941000003</v>
      </c>
      <c r="BM114" s="2">
        <f>VLOOKUP(A114,Avg3_Sta_Design!$A$1:$D$1291,4,FALSE)</f>
        <v>77.711993276000001</v>
      </c>
      <c r="BN114" s="2">
        <f>VLOOKUP(A114,Old_Design_Temps!$A$1:$F$787,5,FALSE)</f>
        <v>89.189190440541793</v>
      </c>
      <c r="BO114" s="2">
        <f>VLOOKUP(A114,Old_Design_Temps!$A$1:$F$787,6,FALSE)</f>
        <v>79.086248800918</v>
      </c>
      <c r="BP114" s="2">
        <v>88.025748941000003</v>
      </c>
      <c r="BQ114" s="2">
        <v>77.711993276000001</v>
      </c>
      <c r="BR114" s="2">
        <v>30.49</v>
      </c>
    </row>
    <row r="115" spans="1:70" x14ac:dyDescent="0.3">
      <c r="A115">
        <v>1378</v>
      </c>
      <c r="B115">
        <v>420</v>
      </c>
      <c r="C115">
        <v>1000000</v>
      </c>
      <c r="D115" s="1">
        <v>5023502</v>
      </c>
      <c r="E115" s="1">
        <v>6829313</v>
      </c>
      <c r="F115" s="1">
        <v>3965609</v>
      </c>
      <c r="G115" s="1">
        <v>4130210</v>
      </c>
      <c r="H115" s="1">
        <v>6836612</v>
      </c>
      <c r="I115" s="1">
        <v>6631478</v>
      </c>
      <c r="J115" s="1">
        <v>7589314</v>
      </c>
      <c r="K115" s="1">
        <v>7590084</v>
      </c>
      <c r="L115" s="1">
        <v>5917616</v>
      </c>
      <c r="M115" s="1">
        <v>5875283</v>
      </c>
      <c r="N115" s="1">
        <v>2801938</v>
      </c>
      <c r="O115" s="1">
        <v>4380892</v>
      </c>
      <c r="P115">
        <v>1.38</v>
      </c>
      <c r="Q115">
        <v>-1.92</v>
      </c>
      <c r="R115">
        <v>8.19</v>
      </c>
      <c r="S115">
        <v>15.55</v>
      </c>
      <c r="T115">
        <v>20.29</v>
      </c>
      <c r="U115">
        <v>24.84</v>
      </c>
      <c r="V115">
        <v>26.57</v>
      </c>
      <c r="W115">
        <v>23.74</v>
      </c>
      <c r="X115">
        <v>22.46</v>
      </c>
      <c r="Y115">
        <v>15.64</v>
      </c>
      <c r="Z115">
        <v>11.56</v>
      </c>
      <c r="AA115">
        <v>9.93</v>
      </c>
      <c r="AB115">
        <v>-0.51</v>
      </c>
      <c r="AC115">
        <v>-3.8</v>
      </c>
      <c r="AD115">
        <v>5.76</v>
      </c>
      <c r="AE115">
        <v>12.04</v>
      </c>
      <c r="AF115">
        <v>16.66</v>
      </c>
      <c r="AG115">
        <v>21.06</v>
      </c>
      <c r="AH115">
        <v>22.91</v>
      </c>
      <c r="AI115">
        <v>19.989999999999998</v>
      </c>
      <c r="AJ115">
        <v>18.05</v>
      </c>
      <c r="AK115">
        <v>12.22</v>
      </c>
      <c r="AL115">
        <v>8.9</v>
      </c>
      <c r="AM115">
        <v>8.14</v>
      </c>
      <c r="AN115">
        <v>5.0999999999999996</v>
      </c>
      <c r="AO115">
        <v>4.2</v>
      </c>
      <c r="AP115">
        <v>7.9</v>
      </c>
      <c r="AQ115">
        <v>14</v>
      </c>
      <c r="AR115">
        <v>18.8</v>
      </c>
      <c r="AS115">
        <v>24.2</v>
      </c>
      <c r="AT115">
        <v>22.6</v>
      </c>
      <c r="AU115">
        <v>25.9</v>
      </c>
      <c r="AV115">
        <v>25.3</v>
      </c>
      <c r="AW115">
        <v>19.7</v>
      </c>
      <c r="AX115">
        <v>15.3</v>
      </c>
      <c r="AY115">
        <v>11.7</v>
      </c>
      <c r="AZ115">
        <v>7.1</v>
      </c>
      <c r="BA115">
        <v>8.6</v>
      </c>
      <c r="BB115">
        <v>6.7</v>
      </c>
      <c r="BC115">
        <v>7.6</v>
      </c>
      <c r="BD115">
        <v>6.6</v>
      </c>
      <c r="BE115">
        <v>6.3</v>
      </c>
      <c r="BF115">
        <v>5.6</v>
      </c>
      <c r="BG115">
        <v>4.4000000000000004</v>
      </c>
      <c r="BH115">
        <v>4.5</v>
      </c>
      <c r="BI115">
        <v>6.1</v>
      </c>
      <c r="BJ115">
        <v>6.5</v>
      </c>
      <c r="BK115">
        <v>7.9</v>
      </c>
      <c r="BL115" s="2">
        <f>VLOOKUP(A115,Avg3_Sta_Design!$A$1:$D$1291,3,FALSE)</f>
        <v>88.025748941000003</v>
      </c>
      <c r="BM115" s="2">
        <f>VLOOKUP(A115,Avg3_Sta_Design!$A$1:$D$1291,4,FALSE)</f>
        <v>77.711993276000001</v>
      </c>
      <c r="BN115" s="2">
        <f>VLOOKUP(A115,Old_Design_Temps!$A$1:$F$787,5,FALSE)</f>
        <v>89.189190440541793</v>
      </c>
      <c r="BO115" s="2">
        <f>VLOOKUP(A115,Old_Design_Temps!$A$1:$F$787,6,FALSE)</f>
        <v>79.086248800918</v>
      </c>
      <c r="BP115" s="2">
        <v>88.025748941000003</v>
      </c>
      <c r="BQ115" s="2">
        <v>77.711993276000001</v>
      </c>
      <c r="BR115" s="2">
        <v>30.49</v>
      </c>
    </row>
    <row r="116" spans="1:70" x14ac:dyDescent="0.3">
      <c r="A116">
        <v>1382</v>
      </c>
      <c r="B116">
        <v>400</v>
      </c>
      <c r="C116">
        <v>1000000</v>
      </c>
      <c r="D116" s="1">
        <v>1010792</v>
      </c>
      <c r="E116" s="1">
        <v>966527</v>
      </c>
      <c r="F116" s="1">
        <v>741323</v>
      </c>
      <c r="G116" s="1">
        <v>551859</v>
      </c>
      <c r="H116" s="1">
        <v>947753</v>
      </c>
      <c r="I116" s="1">
        <v>1006021</v>
      </c>
      <c r="J116" s="1">
        <v>890658</v>
      </c>
      <c r="K116" s="1">
        <v>560851</v>
      </c>
      <c r="L116" s="1">
        <v>494365</v>
      </c>
      <c r="M116" s="1">
        <v>446732</v>
      </c>
      <c r="N116" s="1">
        <v>488681</v>
      </c>
      <c r="O116" s="1">
        <v>613854</v>
      </c>
      <c r="P116">
        <v>1.07</v>
      </c>
      <c r="Q116">
        <v>-2.4</v>
      </c>
      <c r="R116">
        <v>7.74</v>
      </c>
      <c r="S116">
        <v>15.35</v>
      </c>
      <c r="T116">
        <v>20.2</v>
      </c>
      <c r="U116">
        <v>24.72</v>
      </c>
      <c r="V116">
        <v>26.39</v>
      </c>
      <c r="W116">
        <v>23.77</v>
      </c>
      <c r="X116">
        <v>22.46</v>
      </c>
      <c r="Y116">
        <v>15.61</v>
      </c>
      <c r="Z116">
        <v>11.15</v>
      </c>
      <c r="AA116">
        <v>9.4499999999999993</v>
      </c>
      <c r="AB116">
        <v>-0.77</v>
      </c>
      <c r="AC116">
        <v>-4.1100000000000003</v>
      </c>
      <c r="AD116">
        <v>5.22</v>
      </c>
      <c r="AE116">
        <v>11.74</v>
      </c>
      <c r="AF116">
        <v>16.55</v>
      </c>
      <c r="AG116">
        <v>20.98</v>
      </c>
      <c r="AH116">
        <v>22.78</v>
      </c>
      <c r="AI116">
        <v>20.02</v>
      </c>
      <c r="AJ116">
        <v>18.02</v>
      </c>
      <c r="AK116">
        <v>12.01</v>
      </c>
      <c r="AL116">
        <v>8.5</v>
      </c>
      <c r="AM116">
        <v>7.59</v>
      </c>
      <c r="AN116">
        <v>4</v>
      </c>
      <c r="AO116">
        <v>3.4</v>
      </c>
      <c r="AP116">
        <v>6.6</v>
      </c>
      <c r="AQ116">
        <v>13.8</v>
      </c>
      <c r="AR116">
        <v>19.100000000000001</v>
      </c>
      <c r="AS116">
        <v>24.8</v>
      </c>
      <c r="AT116">
        <v>24.3</v>
      </c>
      <c r="AU116">
        <v>27.1</v>
      </c>
      <c r="AV116">
        <v>25.7</v>
      </c>
      <c r="AW116">
        <v>20</v>
      </c>
      <c r="AX116">
        <v>14.9</v>
      </c>
      <c r="AY116">
        <v>10.6</v>
      </c>
      <c r="AZ116">
        <v>7.5</v>
      </c>
      <c r="BA116">
        <v>9</v>
      </c>
      <c r="BB116">
        <v>7.3</v>
      </c>
      <c r="BC116">
        <v>8</v>
      </c>
      <c r="BD116">
        <v>7.2</v>
      </c>
      <c r="BE116">
        <v>6.8</v>
      </c>
      <c r="BF116">
        <v>5.8</v>
      </c>
      <c r="BG116">
        <v>4.5</v>
      </c>
      <c r="BH116">
        <v>4.9000000000000004</v>
      </c>
      <c r="BI116">
        <v>6.6</v>
      </c>
      <c r="BJ116">
        <v>6.6</v>
      </c>
      <c r="BK116">
        <v>8.1</v>
      </c>
      <c r="BL116" s="2">
        <f>VLOOKUP(A116,Avg3_Sta_Design!$A$1:$D$1291,3,FALSE)</f>
        <v>88.358718910999997</v>
      </c>
      <c r="BM116" s="2">
        <f>VLOOKUP(A116,Avg3_Sta_Design!$A$1:$D$1291,4,FALSE)</f>
        <v>77.795805826000006</v>
      </c>
      <c r="BN116" s="2">
        <f>VLOOKUP(A116,Old_Design_Temps!$A$1:$F$787,5,FALSE)</f>
        <v>88.358718909999993</v>
      </c>
      <c r="BO116" s="2">
        <f>VLOOKUP(A116,Old_Design_Temps!$A$1:$F$787,6,FALSE)</f>
        <v>77.795805830000006</v>
      </c>
      <c r="BP116" s="2">
        <v>88.358718910999997</v>
      </c>
      <c r="BQ116" s="2">
        <v>77.795805826000006</v>
      </c>
      <c r="BR116" s="2">
        <v>30.49</v>
      </c>
    </row>
    <row r="117" spans="1:70" x14ac:dyDescent="0.3">
      <c r="A117">
        <v>1384</v>
      </c>
      <c r="B117">
        <v>810</v>
      </c>
      <c r="C117">
        <v>1000000</v>
      </c>
      <c r="D117">
        <v>0</v>
      </c>
      <c r="E117">
        <v>0</v>
      </c>
      <c r="F117" s="1">
        <v>25152</v>
      </c>
      <c r="G117">
        <v>0</v>
      </c>
      <c r="H117" s="1">
        <v>46582</v>
      </c>
      <c r="I117" s="1">
        <v>73326</v>
      </c>
      <c r="J117" s="1">
        <v>108612</v>
      </c>
      <c r="K117" s="1">
        <v>9306</v>
      </c>
      <c r="L117">
        <v>0</v>
      </c>
      <c r="M117">
        <v>0</v>
      </c>
      <c r="N117" s="1">
        <v>49465</v>
      </c>
      <c r="O117" s="1">
        <v>59033</v>
      </c>
      <c r="P117">
        <v>0.71</v>
      </c>
      <c r="Q117">
        <v>-2.33</v>
      </c>
      <c r="R117">
        <v>8.1199999999999992</v>
      </c>
      <c r="S117">
        <v>14.5</v>
      </c>
      <c r="T117">
        <v>20.59</v>
      </c>
      <c r="U117">
        <v>24.21</v>
      </c>
      <c r="V117">
        <v>25.14</v>
      </c>
      <c r="W117">
        <v>23.37</v>
      </c>
      <c r="X117">
        <v>21.86</v>
      </c>
      <c r="Y117">
        <v>14.93</v>
      </c>
      <c r="Z117">
        <v>10.91</v>
      </c>
      <c r="AA117">
        <v>9.9600000000000009</v>
      </c>
      <c r="AB117">
        <v>-1.17</v>
      </c>
      <c r="AC117">
        <v>-4.28</v>
      </c>
      <c r="AD117">
        <v>5.23</v>
      </c>
      <c r="AE117">
        <v>10.99</v>
      </c>
      <c r="AF117">
        <v>16.350000000000001</v>
      </c>
      <c r="AG117">
        <v>20.100000000000001</v>
      </c>
      <c r="AH117">
        <v>21.59</v>
      </c>
      <c r="AI117">
        <v>19.489999999999998</v>
      </c>
      <c r="AJ117">
        <v>17.62</v>
      </c>
      <c r="AK117">
        <v>11.61</v>
      </c>
      <c r="AL117">
        <v>8.07</v>
      </c>
      <c r="AM117">
        <v>8.0299999999999994</v>
      </c>
      <c r="AN117">
        <v>5</v>
      </c>
      <c r="AO117">
        <v>3.8</v>
      </c>
      <c r="AP117">
        <v>7.7</v>
      </c>
      <c r="AQ117">
        <v>13</v>
      </c>
      <c r="AR117">
        <v>17.7</v>
      </c>
      <c r="AS117">
        <v>14.7</v>
      </c>
      <c r="AT117">
        <v>18.899999999999999</v>
      </c>
      <c r="AU117">
        <v>20.100000000000001</v>
      </c>
      <c r="AV117">
        <v>20.7</v>
      </c>
      <c r="AW117">
        <v>20.5</v>
      </c>
      <c r="AX117">
        <v>17.100000000000001</v>
      </c>
      <c r="AY117">
        <v>12.2</v>
      </c>
      <c r="AZ117">
        <v>6</v>
      </c>
      <c r="BA117">
        <v>6.9</v>
      </c>
      <c r="BB117">
        <v>6</v>
      </c>
      <c r="BC117">
        <v>6.4</v>
      </c>
      <c r="BD117">
        <v>4.4000000000000004</v>
      </c>
      <c r="BE117">
        <v>5.0999999999999996</v>
      </c>
      <c r="BF117">
        <v>4.3</v>
      </c>
      <c r="BG117">
        <v>3.4</v>
      </c>
      <c r="BH117">
        <v>3.4</v>
      </c>
      <c r="BI117">
        <v>4.8</v>
      </c>
      <c r="BJ117">
        <v>4.7</v>
      </c>
      <c r="BK117">
        <v>5.5</v>
      </c>
      <c r="BL117" s="2">
        <f>VLOOKUP(A117,Avg3_Sta_Design!$A$1:$D$1291,3,FALSE)</f>
        <v>86.298504577000003</v>
      </c>
      <c r="BM117" s="2">
        <f>VLOOKUP(A117,Avg3_Sta_Design!$A$1:$D$1291,4,FALSE)</f>
        <v>76.298504577000003</v>
      </c>
      <c r="BN117" s="2">
        <f>VLOOKUP(A117,Old_Design_Temps!$A$1:$F$787,5,FALSE)</f>
        <v>88.756040636551404</v>
      </c>
      <c r="BO117" s="2">
        <f>VLOOKUP(A117,Old_Design_Temps!$A$1:$F$787,6,FALSE)</f>
        <v>77.531887011517597</v>
      </c>
      <c r="BP117" s="2">
        <v>86.298504577000003</v>
      </c>
      <c r="BQ117" s="2">
        <v>76.298504577000003</v>
      </c>
      <c r="BR117" s="2">
        <v>30.49</v>
      </c>
    </row>
    <row r="118" spans="1:70" x14ac:dyDescent="0.3">
      <c r="A118">
        <v>1384</v>
      </c>
      <c r="B118">
        <v>810</v>
      </c>
      <c r="C118">
        <v>1000000</v>
      </c>
      <c r="D118">
        <v>0</v>
      </c>
      <c r="E118">
        <v>0</v>
      </c>
      <c r="F118" s="1">
        <v>125758</v>
      </c>
      <c r="G118">
        <v>0</v>
      </c>
      <c r="H118" s="1">
        <v>232908</v>
      </c>
      <c r="I118" s="1">
        <v>366628</v>
      </c>
      <c r="J118" s="1">
        <v>543060</v>
      </c>
      <c r="K118" s="1">
        <v>46532</v>
      </c>
      <c r="L118">
        <v>0</v>
      </c>
      <c r="M118">
        <v>0</v>
      </c>
      <c r="N118" s="1">
        <v>247325</v>
      </c>
      <c r="O118" s="1">
        <v>295165</v>
      </c>
      <c r="P118">
        <v>0.71</v>
      </c>
      <c r="Q118">
        <v>-2.33</v>
      </c>
      <c r="R118">
        <v>8.1199999999999992</v>
      </c>
      <c r="S118">
        <v>14.5</v>
      </c>
      <c r="T118">
        <v>20.59</v>
      </c>
      <c r="U118">
        <v>24.21</v>
      </c>
      <c r="V118">
        <v>25.14</v>
      </c>
      <c r="W118">
        <v>23.37</v>
      </c>
      <c r="X118">
        <v>21.86</v>
      </c>
      <c r="Y118">
        <v>14.93</v>
      </c>
      <c r="Z118">
        <v>10.91</v>
      </c>
      <c r="AA118">
        <v>9.9600000000000009</v>
      </c>
      <c r="AB118">
        <v>-1.17</v>
      </c>
      <c r="AC118">
        <v>-4.28</v>
      </c>
      <c r="AD118">
        <v>5.23</v>
      </c>
      <c r="AE118">
        <v>10.99</v>
      </c>
      <c r="AF118">
        <v>16.350000000000001</v>
      </c>
      <c r="AG118">
        <v>20.100000000000001</v>
      </c>
      <c r="AH118">
        <v>21.59</v>
      </c>
      <c r="AI118">
        <v>19.489999999999998</v>
      </c>
      <c r="AJ118">
        <v>17.62</v>
      </c>
      <c r="AK118">
        <v>11.61</v>
      </c>
      <c r="AL118">
        <v>8.07</v>
      </c>
      <c r="AM118">
        <v>8.0299999999999994</v>
      </c>
      <c r="AN118">
        <v>5</v>
      </c>
      <c r="AO118">
        <v>3.8</v>
      </c>
      <c r="AP118">
        <v>7.7</v>
      </c>
      <c r="AQ118">
        <v>13</v>
      </c>
      <c r="AR118">
        <v>17.7</v>
      </c>
      <c r="AS118">
        <v>14.7</v>
      </c>
      <c r="AT118">
        <v>18.899999999999999</v>
      </c>
      <c r="AU118">
        <v>20.100000000000001</v>
      </c>
      <c r="AV118">
        <v>20.7</v>
      </c>
      <c r="AW118">
        <v>20.5</v>
      </c>
      <c r="AX118">
        <v>17.100000000000001</v>
      </c>
      <c r="AY118">
        <v>12.2</v>
      </c>
      <c r="AZ118">
        <v>6</v>
      </c>
      <c r="BA118">
        <v>6.9</v>
      </c>
      <c r="BB118">
        <v>6</v>
      </c>
      <c r="BC118">
        <v>6.4</v>
      </c>
      <c r="BD118">
        <v>4.4000000000000004</v>
      </c>
      <c r="BE118">
        <v>5.0999999999999996</v>
      </c>
      <c r="BF118">
        <v>4.3</v>
      </c>
      <c r="BG118">
        <v>3.4</v>
      </c>
      <c r="BH118">
        <v>3.4</v>
      </c>
      <c r="BI118">
        <v>4.8</v>
      </c>
      <c r="BJ118">
        <v>4.7</v>
      </c>
      <c r="BK118">
        <v>5.5</v>
      </c>
      <c r="BL118" s="2">
        <f>VLOOKUP(A118,Avg3_Sta_Design!$A$1:$D$1291,3,FALSE)</f>
        <v>86.298504577000003</v>
      </c>
      <c r="BM118" s="2">
        <f>VLOOKUP(A118,Avg3_Sta_Design!$A$1:$D$1291,4,FALSE)</f>
        <v>76.298504577000003</v>
      </c>
      <c r="BN118" s="2">
        <f>VLOOKUP(A118,Old_Design_Temps!$A$1:$F$787,5,FALSE)</f>
        <v>88.756040636551404</v>
      </c>
      <c r="BO118" s="2">
        <f>VLOOKUP(A118,Old_Design_Temps!$A$1:$F$787,6,FALSE)</f>
        <v>77.531887011517597</v>
      </c>
      <c r="BP118" s="2">
        <v>86.298504577000003</v>
      </c>
      <c r="BQ118" s="2">
        <v>76.298504577000003</v>
      </c>
      <c r="BR118" s="2">
        <v>30.49</v>
      </c>
    </row>
    <row r="119" spans="1:70" x14ac:dyDescent="0.3">
      <c r="A119">
        <v>1393</v>
      </c>
      <c r="B119">
        <v>20</v>
      </c>
      <c r="C119">
        <v>1000000</v>
      </c>
      <c r="D119" s="1">
        <v>4218871</v>
      </c>
      <c r="E119" s="1">
        <v>2520901</v>
      </c>
      <c r="F119" s="1">
        <v>2071718</v>
      </c>
      <c r="G119" s="1">
        <v>1389511</v>
      </c>
      <c r="H119" s="1">
        <v>1190333</v>
      </c>
      <c r="I119" s="1">
        <v>2013761</v>
      </c>
      <c r="J119" s="1">
        <v>2280140</v>
      </c>
      <c r="K119" s="1">
        <v>2735361</v>
      </c>
      <c r="L119" s="1">
        <v>2769135</v>
      </c>
      <c r="M119" s="1">
        <v>2470167</v>
      </c>
      <c r="N119" s="1">
        <v>2332753</v>
      </c>
      <c r="O119" s="1">
        <v>2354573</v>
      </c>
      <c r="P119">
        <v>9.0500000000000007</v>
      </c>
      <c r="Q119">
        <v>10.14</v>
      </c>
      <c r="R119">
        <v>17.04</v>
      </c>
      <c r="S119">
        <v>21.51</v>
      </c>
      <c r="T119">
        <v>24.9</v>
      </c>
      <c r="U119">
        <v>27.59</v>
      </c>
      <c r="V119">
        <v>29.26</v>
      </c>
      <c r="W119">
        <v>28.63</v>
      </c>
      <c r="X119">
        <v>26.46</v>
      </c>
      <c r="Y119">
        <v>21.94</v>
      </c>
      <c r="Z119">
        <v>18.18</v>
      </c>
      <c r="AA119">
        <v>15.51</v>
      </c>
      <c r="AB119">
        <v>6.63</v>
      </c>
      <c r="AC119">
        <v>7.63</v>
      </c>
      <c r="AD119">
        <v>14.61</v>
      </c>
      <c r="AE119">
        <v>19.059999999999999</v>
      </c>
      <c r="AF119">
        <v>21.75</v>
      </c>
      <c r="AG119">
        <v>23.87</v>
      </c>
      <c r="AH119">
        <v>25.11</v>
      </c>
      <c r="AI119">
        <v>23.72</v>
      </c>
      <c r="AJ119">
        <v>22.36</v>
      </c>
      <c r="AK119">
        <v>17.77</v>
      </c>
      <c r="AL119">
        <v>15.56</v>
      </c>
      <c r="AM119">
        <v>13.39</v>
      </c>
      <c r="AN119">
        <v>10.6</v>
      </c>
      <c r="AO119">
        <v>13</v>
      </c>
      <c r="AP119">
        <v>17.600000000000001</v>
      </c>
      <c r="AQ119">
        <v>22</v>
      </c>
      <c r="AR119">
        <v>25</v>
      </c>
      <c r="AS119">
        <v>28.2</v>
      </c>
      <c r="AT119">
        <v>30.7</v>
      </c>
      <c r="AU119">
        <v>30.7</v>
      </c>
      <c r="AV119">
        <v>29</v>
      </c>
      <c r="AW119">
        <v>25.3</v>
      </c>
      <c r="AX119">
        <v>20.2</v>
      </c>
      <c r="AY119">
        <v>17.100000000000001</v>
      </c>
      <c r="AZ119">
        <v>8.1</v>
      </c>
      <c r="BA119">
        <v>8.6999999999999993</v>
      </c>
      <c r="BB119">
        <v>7.2</v>
      </c>
      <c r="BC119">
        <v>7.2</v>
      </c>
      <c r="BD119">
        <v>7.8</v>
      </c>
      <c r="BE119">
        <v>5.8</v>
      </c>
      <c r="BF119">
        <v>5.3</v>
      </c>
      <c r="BG119">
        <v>5.0999999999999996</v>
      </c>
      <c r="BH119">
        <v>5.0999999999999996</v>
      </c>
      <c r="BI119">
        <v>7.7</v>
      </c>
      <c r="BJ119">
        <v>7.9</v>
      </c>
      <c r="BK119">
        <v>8.1999999999999993</v>
      </c>
      <c r="BL119" s="2">
        <f>VLOOKUP(A119,Avg3_Sta_Design!$A$1:$D$1291,3,FALSE)</f>
        <v>87.326348017000001</v>
      </c>
      <c r="BM119" s="2">
        <f>VLOOKUP(A119,Avg3_Sta_Design!$A$1:$D$1291,4,FALSE)</f>
        <v>80.021884967000005</v>
      </c>
      <c r="BN119" s="2">
        <f>VLOOKUP(A119,Old_Design_Temps!$A$1:$F$787,5,FALSE)</f>
        <v>87.326348019999998</v>
      </c>
      <c r="BO119" s="2">
        <f>VLOOKUP(A119,Old_Design_Temps!$A$1:$F$787,6,FALSE)</f>
        <v>80.021884970000002</v>
      </c>
      <c r="BP119" s="2">
        <v>87.326348017000001</v>
      </c>
      <c r="BQ119" s="2">
        <v>80.021884967000005</v>
      </c>
      <c r="BR119" s="2">
        <v>30.49</v>
      </c>
    </row>
    <row r="120" spans="1:70" x14ac:dyDescent="0.3">
      <c r="A120">
        <v>1400</v>
      </c>
      <c r="B120">
        <v>10</v>
      </c>
      <c r="C120">
        <v>1000000</v>
      </c>
      <c r="D120" s="1">
        <v>8821</v>
      </c>
      <c r="E120" s="1">
        <v>5637</v>
      </c>
      <c r="F120" s="1">
        <v>9563</v>
      </c>
      <c r="G120" s="1">
        <v>9930</v>
      </c>
      <c r="H120" s="1">
        <v>8524</v>
      </c>
      <c r="I120" s="1">
        <v>5769</v>
      </c>
      <c r="J120">
        <v>232</v>
      </c>
      <c r="K120">
        <v>0</v>
      </c>
      <c r="L120">
        <v>15</v>
      </c>
      <c r="M120">
        <v>41</v>
      </c>
      <c r="N120">
        <v>0</v>
      </c>
      <c r="O120" s="1">
        <v>19714</v>
      </c>
      <c r="P120">
        <v>10.48</v>
      </c>
      <c r="Q120">
        <v>10.94</v>
      </c>
      <c r="R120">
        <v>18.510000000000002</v>
      </c>
      <c r="S120">
        <v>22.66</v>
      </c>
      <c r="T120">
        <v>25.48</v>
      </c>
      <c r="U120">
        <v>28.23</v>
      </c>
      <c r="V120">
        <v>30.14</v>
      </c>
      <c r="W120">
        <v>28.6</v>
      </c>
      <c r="X120">
        <v>26.21</v>
      </c>
      <c r="Y120">
        <v>21.99</v>
      </c>
      <c r="Z120">
        <v>18.649999999999999</v>
      </c>
      <c r="AA120">
        <v>16.440000000000001</v>
      </c>
      <c r="AB120">
        <v>7.8</v>
      </c>
      <c r="AC120">
        <v>8.1199999999999992</v>
      </c>
      <c r="AD120">
        <v>15.65</v>
      </c>
      <c r="AE120">
        <v>19.86</v>
      </c>
      <c r="AF120">
        <v>21.96</v>
      </c>
      <c r="AG120">
        <v>24.14</v>
      </c>
      <c r="AH120">
        <v>25.46</v>
      </c>
      <c r="AI120">
        <v>24.17</v>
      </c>
      <c r="AJ120">
        <v>22.59</v>
      </c>
      <c r="AK120">
        <v>18.440000000000001</v>
      </c>
      <c r="AL120">
        <v>16.14</v>
      </c>
      <c r="AM120">
        <v>14.66</v>
      </c>
      <c r="AN120">
        <v>8.9</v>
      </c>
      <c r="AO120">
        <v>13.3</v>
      </c>
      <c r="AP120">
        <v>16.600000000000001</v>
      </c>
      <c r="AQ120">
        <v>23.8</v>
      </c>
      <c r="AR120">
        <v>28.2</v>
      </c>
      <c r="AS120">
        <v>30.5</v>
      </c>
      <c r="AT120">
        <v>29.9</v>
      </c>
      <c r="AU120">
        <v>29.4</v>
      </c>
      <c r="AV120">
        <v>28</v>
      </c>
      <c r="AW120">
        <v>23.6</v>
      </c>
      <c r="AX120">
        <v>19.600000000000001</v>
      </c>
      <c r="AY120">
        <v>16.7</v>
      </c>
      <c r="AZ120">
        <v>7.6</v>
      </c>
      <c r="BA120">
        <v>8.6</v>
      </c>
      <c r="BB120">
        <v>7.4</v>
      </c>
      <c r="BC120">
        <v>7</v>
      </c>
      <c r="BD120">
        <v>6.8</v>
      </c>
      <c r="BE120">
        <v>5.5</v>
      </c>
      <c r="BF120">
        <v>5.2</v>
      </c>
      <c r="BG120">
        <v>5.0999999999999996</v>
      </c>
      <c r="BH120">
        <v>4.5999999999999996</v>
      </c>
      <c r="BI120">
        <v>6.8</v>
      </c>
      <c r="BJ120">
        <v>7.3</v>
      </c>
      <c r="BK120">
        <v>7.8</v>
      </c>
      <c r="BL120" s="2">
        <f>VLOOKUP(A120,Avg3_Sta_Design!$A$1:$D$1291,3,FALSE)</f>
        <v>88.227252628000002</v>
      </c>
      <c r="BM120" s="2">
        <f>VLOOKUP(A120,Avg3_Sta_Design!$A$1:$D$1291,4,FALSE)</f>
        <v>80.227252628000002</v>
      </c>
      <c r="BN120" s="2">
        <f>VLOOKUP(A120,Old_Design_Temps!$A$1:$F$787,5,FALSE)</f>
        <v>88.930871605786507</v>
      </c>
      <c r="BO120" s="2">
        <f>VLOOKUP(A120,Old_Design_Temps!$A$1:$F$787,6,FALSE)</f>
        <v>80.576075586989305</v>
      </c>
      <c r="BP120" s="2">
        <v>88.227252628000002</v>
      </c>
      <c r="BQ120" s="2">
        <v>80.227252628000002</v>
      </c>
      <c r="BR120" s="2">
        <v>30.49</v>
      </c>
    </row>
    <row r="121" spans="1:70" x14ac:dyDescent="0.3">
      <c r="A121">
        <v>1400</v>
      </c>
      <c r="B121">
        <v>10</v>
      </c>
      <c r="C121">
        <v>1000000</v>
      </c>
      <c r="D121" s="1">
        <v>88206</v>
      </c>
      <c r="E121" s="1">
        <v>56365</v>
      </c>
      <c r="F121" s="1">
        <v>95627</v>
      </c>
      <c r="G121" s="1">
        <v>99304</v>
      </c>
      <c r="H121" s="1">
        <v>85241</v>
      </c>
      <c r="I121" s="1">
        <v>57692</v>
      </c>
      <c r="J121" s="1">
        <v>2320</v>
      </c>
      <c r="K121">
        <v>0</v>
      </c>
      <c r="L121">
        <v>148</v>
      </c>
      <c r="M121">
        <v>413</v>
      </c>
      <c r="N121">
        <v>0</v>
      </c>
      <c r="O121" s="1">
        <v>197137</v>
      </c>
      <c r="P121">
        <v>10.48</v>
      </c>
      <c r="Q121">
        <v>10.94</v>
      </c>
      <c r="R121">
        <v>18.510000000000002</v>
      </c>
      <c r="S121">
        <v>22.66</v>
      </c>
      <c r="T121">
        <v>25.48</v>
      </c>
      <c r="U121">
        <v>28.23</v>
      </c>
      <c r="V121">
        <v>30.14</v>
      </c>
      <c r="W121">
        <v>28.6</v>
      </c>
      <c r="X121">
        <v>26.21</v>
      </c>
      <c r="Y121">
        <v>21.99</v>
      </c>
      <c r="Z121">
        <v>18.649999999999999</v>
      </c>
      <c r="AA121">
        <v>16.440000000000001</v>
      </c>
      <c r="AB121">
        <v>7.8</v>
      </c>
      <c r="AC121">
        <v>8.1199999999999992</v>
      </c>
      <c r="AD121">
        <v>15.65</v>
      </c>
      <c r="AE121">
        <v>19.86</v>
      </c>
      <c r="AF121">
        <v>21.96</v>
      </c>
      <c r="AG121">
        <v>24.14</v>
      </c>
      <c r="AH121">
        <v>25.46</v>
      </c>
      <c r="AI121">
        <v>24.17</v>
      </c>
      <c r="AJ121">
        <v>22.59</v>
      </c>
      <c r="AK121">
        <v>18.440000000000001</v>
      </c>
      <c r="AL121">
        <v>16.14</v>
      </c>
      <c r="AM121">
        <v>14.66</v>
      </c>
      <c r="AN121">
        <v>8.9</v>
      </c>
      <c r="AO121">
        <v>13.3</v>
      </c>
      <c r="AP121">
        <v>16.600000000000001</v>
      </c>
      <c r="AQ121">
        <v>23.8</v>
      </c>
      <c r="AR121">
        <v>28.2</v>
      </c>
      <c r="AS121">
        <v>30.5</v>
      </c>
      <c r="AT121">
        <v>29.9</v>
      </c>
      <c r="AU121">
        <v>29.4</v>
      </c>
      <c r="AV121">
        <v>28</v>
      </c>
      <c r="AW121">
        <v>23.6</v>
      </c>
      <c r="AX121">
        <v>19.600000000000001</v>
      </c>
      <c r="AY121">
        <v>16.7</v>
      </c>
      <c r="AZ121">
        <v>7.6</v>
      </c>
      <c r="BA121">
        <v>8.6</v>
      </c>
      <c r="BB121">
        <v>7.4</v>
      </c>
      <c r="BC121">
        <v>7</v>
      </c>
      <c r="BD121">
        <v>6.8</v>
      </c>
      <c r="BE121">
        <v>5.5</v>
      </c>
      <c r="BF121">
        <v>5.2</v>
      </c>
      <c r="BG121">
        <v>5.0999999999999996</v>
      </c>
      <c r="BH121">
        <v>4.5999999999999996</v>
      </c>
      <c r="BI121">
        <v>6.8</v>
      </c>
      <c r="BJ121">
        <v>7.3</v>
      </c>
      <c r="BK121">
        <v>7.8</v>
      </c>
      <c r="BL121" s="2">
        <f>VLOOKUP(A121,Avg3_Sta_Design!$A$1:$D$1291,3,FALSE)</f>
        <v>88.227252628000002</v>
      </c>
      <c r="BM121" s="2">
        <f>VLOOKUP(A121,Avg3_Sta_Design!$A$1:$D$1291,4,FALSE)</f>
        <v>80.227252628000002</v>
      </c>
      <c r="BN121" s="2">
        <f>VLOOKUP(A121,Old_Design_Temps!$A$1:$F$787,5,FALSE)</f>
        <v>88.930871605786507</v>
      </c>
      <c r="BO121" s="2">
        <f>VLOOKUP(A121,Old_Design_Temps!$A$1:$F$787,6,FALSE)</f>
        <v>80.576075586989305</v>
      </c>
      <c r="BP121" s="2">
        <v>88.227252628000002</v>
      </c>
      <c r="BQ121" s="2">
        <v>80.227252628000002</v>
      </c>
      <c r="BR121" s="2">
        <v>30.49</v>
      </c>
    </row>
    <row r="122" spans="1:70" x14ac:dyDescent="0.3">
      <c r="A122">
        <v>1416</v>
      </c>
      <c r="B122">
        <v>180</v>
      </c>
      <c r="C122">
        <v>38</v>
      </c>
      <c r="D122">
        <v>0</v>
      </c>
      <c r="E122">
        <v>0</v>
      </c>
      <c r="F122" s="1">
        <v>16300</v>
      </c>
      <c r="G122">
        <v>0</v>
      </c>
      <c r="H122" s="1">
        <v>6718</v>
      </c>
      <c r="I122" s="1">
        <v>15831</v>
      </c>
      <c r="J122" s="1">
        <v>34101</v>
      </c>
      <c r="K122" s="1">
        <v>21627</v>
      </c>
      <c r="L122">
        <v>0</v>
      </c>
      <c r="M122" s="1">
        <v>55471</v>
      </c>
      <c r="N122">
        <v>0</v>
      </c>
      <c r="O122">
        <v>0</v>
      </c>
      <c r="P122">
        <v>6.92</v>
      </c>
      <c r="Q122">
        <v>6.72</v>
      </c>
      <c r="R122">
        <v>13.46</v>
      </c>
      <c r="S122">
        <v>19.59</v>
      </c>
      <c r="T122">
        <v>23.14</v>
      </c>
      <c r="U122">
        <v>27.56</v>
      </c>
      <c r="V122">
        <v>29.88</v>
      </c>
      <c r="W122">
        <v>28.84</v>
      </c>
      <c r="X122">
        <v>26.74</v>
      </c>
      <c r="Y122">
        <v>21.03</v>
      </c>
      <c r="Z122">
        <v>15.48</v>
      </c>
      <c r="AA122">
        <v>13.08</v>
      </c>
      <c r="AB122">
        <v>3.87</v>
      </c>
      <c r="AC122">
        <v>3.95</v>
      </c>
      <c r="AD122">
        <v>11.27</v>
      </c>
      <c r="AE122">
        <v>16.27</v>
      </c>
      <c r="AF122">
        <v>19.78</v>
      </c>
      <c r="AG122">
        <v>23.06</v>
      </c>
      <c r="AH122">
        <v>24.24</v>
      </c>
      <c r="AI122">
        <v>22.45</v>
      </c>
      <c r="AJ122">
        <v>20.87</v>
      </c>
      <c r="AK122">
        <v>15.76</v>
      </c>
      <c r="AL122">
        <v>12.54</v>
      </c>
      <c r="AM122">
        <v>10.76</v>
      </c>
      <c r="AN122">
        <v>9</v>
      </c>
      <c r="AO122">
        <v>10.199999999999999</v>
      </c>
      <c r="AP122">
        <v>14.8</v>
      </c>
      <c r="AQ122">
        <v>21.1</v>
      </c>
      <c r="AR122">
        <v>24.5</v>
      </c>
      <c r="AS122">
        <v>27.3</v>
      </c>
      <c r="AT122">
        <v>29.5</v>
      </c>
      <c r="AU122">
        <v>28.9</v>
      </c>
      <c r="AV122">
        <v>26.9</v>
      </c>
      <c r="AW122">
        <v>22.3</v>
      </c>
      <c r="AX122">
        <v>17.8</v>
      </c>
      <c r="AY122">
        <v>13.6</v>
      </c>
      <c r="AZ122">
        <v>6.1</v>
      </c>
      <c r="BA122">
        <v>7.3</v>
      </c>
      <c r="BB122">
        <v>6.1</v>
      </c>
      <c r="BC122">
        <v>7.7</v>
      </c>
      <c r="BD122">
        <v>7.2</v>
      </c>
      <c r="BE122">
        <v>6.6</v>
      </c>
      <c r="BF122">
        <v>7.5</v>
      </c>
      <c r="BG122">
        <v>5.2</v>
      </c>
      <c r="BH122">
        <v>4.4000000000000004</v>
      </c>
      <c r="BI122">
        <v>5.6</v>
      </c>
      <c r="BJ122">
        <v>6</v>
      </c>
      <c r="BK122">
        <v>7</v>
      </c>
      <c r="BL122" s="2">
        <f>VLOOKUP(A122,Avg3_Sta_Design!$A$1:$D$1291,3,FALSE)</f>
        <v>90</v>
      </c>
      <c r="BM122" s="2">
        <f>VLOOKUP(A122,Avg3_Sta_Design!$A$1:$D$1291,4,FALSE)</f>
        <v>79</v>
      </c>
      <c r="BN122" s="2">
        <f>VLOOKUP(A122,Old_Design_Temps!$A$1:$F$787,5,FALSE)</f>
        <v>91.135601774718694</v>
      </c>
      <c r="BO122" s="2">
        <f>VLOOKUP(A122,Old_Design_Temps!$A$1:$F$787,6,FALSE)</f>
        <v>79.546177580975396</v>
      </c>
      <c r="BP122" s="2">
        <v>90</v>
      </c>
      <c r="BQ122" s="2">
        <v>79</v>
      </c>
      <c r="BR122" s="2">
        <v>30.49</v>
      </c>
    </row>
    <row r="123" spans="1:70" x14ac:dyDescent="0.3">
      <c r="A123">
        <v>1416</v>
      </c>
      <c r="B123">
        <v>180</v>
      </c>
      <c r="C123">
        <v>38</v>
      </c>
      <c r="D123">
        <v>0</v>
      </c>
      <c r="E123">
        <v>0</v>
      </c>
      <c r="F123" s="1">
        <v>21733</v>
      </c>
      <c r="G123">
        <v>0</v>
      </c>
      <c r="H123" s="1">
        <v>8957</v>
      </c>
      <c r="I123" s="1">
        <v>21108</v>
      </c>
      <c r="J123" s="1">
        <v>45467</v>
      </c>
      <c r="K123" s="1">
        <v>28836</v>
      </c>
      <c r="L123">
        <v>0</v>
      </c>
      <c r="M123" s="1">
        <v>73961</v>
      </c>
      <c r="N123">
        <v>0</v>
      </c>
      <c r="O123">
        <v>0</v>
      </c>
      <c r="P123">
        <v>6.92</v>
      </c>
      <c r="Q123">
        <v>6.72</v>
      </c>
      <c r="R123">
        <v>13.46</v>
      </c>
      <c r="S123">
        <v>19.59</v>
      </c>
      <c r="T123">
        <v>23.14</v>
      </c>
      <c r="U123">
        <v>27.56</v>
      </c>
      <c r="V123">
        <v>29.88</v>
      </c>
      <c r="W123">
        <v>28.84</v>
      </c>
      <c r="X123">
        <v>26.74</v>
      </c>
      <c r="Y123">
        <v>21.03</v>
      </c>
      <c r="Z123">
        <v>15.48</v>
      </c>
      <c r="AA123">
        <v>13.08</v>
      </c>
      <c r="AB123">
        <v>3.87</v>
      </c>
      <c r="AC123">
        <v>3.95</v>
      </c>
      <c r="AD123">
        <v>11.27</v>
      </c>
      <c r="AE123">
        <v>16.27</v>
      </c>
      <c r="AF123">
        <v>19.78</v>
      </c>
      <c r="AG123">
        <v>23.06</v>
      </c>
      <c r="AH123">
        <v>24.24</v>
      </c>
      <c r="AI123">
        <v>22.45</v>
      </c>
      <c r="AJ123">
        <v>20.87</v>
      </c>
      <c r="AK123">
        <v>15.76</v>
      </c>
      <c r="AL123">
        <v>12.54</v>
      </c>
      <c r="AM123">
        <v>10.76</v>
      </c>
      <c r="AN123">
        <v>9</v>
      </c>
      <c r="AO123">
        <v>10.199999999999999</v>
      </c>
      <c r="AP123">
        <v>14.8</v>
      </c>
      <c r="AQ123">
        <v>21.1</v>
      </c>
      <c r="AR123">
        <v>24.5</v>
      </c>
      <c r="AS123">
        <v>27.3</v>
      </c>
      <c r="AT123">
        <v>29.5</v>
      </c>
      <c r="AU123">
        <v>28.9</v>
      </c>
      <c r="AV123">
        <v>26.9</v>
      </c>
      <c r="AW123">
        <v>22.3</v>
      </c>
      <c r="AX123">
        <v>17.8</v>
      </c>
      <c r="AY123">
        <v>13.6</v>
      </c>
      <c r="AZ123">
        <v>6.1</v>
      </c>
      <c r="BA123">
        <v>7.3</v>
      </c>
      <c r="BB123">
        <v>6.1</v>
      </c>
      <c r="BC123">
        <v>7.7</v>
      </c>
      <c r="BD123">
        <v>7.2</v>
      </c>
      <c r="BE123">
        <v>6.6</v>
      </c>
      <c r="BF123">
        <v>7.5</v>
      </c>
      <c r="BG123">
        <v>5.2</v>
      </c>
      <c r="BH123">
        <v>4.4000000000000004</v>
      </c>
      <c r="BI123">
        <v>5.6</v>
      </c>
      <c r="BJ123">
        <v>6</v>
      </c>
      <c r="BK123">
        <v>7</v>
      </c>
      <c r="BL123" s="2">
        <f>VLOOKUP(A123,Avg3_Sta_Design!$A$1:$D$1291,3,FALSE)</f>
        <v>90</v>
      </c>
      <c r="BM123" s="2">
        <f>VLOOKUP(A123,Avg3_Sta_Design!$A$1:$D$1291,4,FALSE)</f>
        <v>79</v>
      </c>
      <c r="BN123" s="2">
        <f>VLOOKUP(A123,Old_Design_Temps!$A$1:$F$787,5,FALSE)</f>
        <v>91.135601774718694</v>
      </c>
      <c r="BO123" s="2">
        <f>VLOOKUP(A123,Old_Design_Temps!$A$1:$F$787,6,FALSE)</f>
        <v>79.546177580975396</v>
      </c>
      <c r="BP123" s="2">
        <v>90</v>
      </c>
      <c r="BQ123" s="2">
        <v>79</v>
      </c>
      <c r="BR123" s="2">
        <v>30.49</v>
      </c>
    </row>
    <row r="124" spans="1:70" x14ac:dyDescent="0.3">
      <c r="A124">
        <v>1439</v>
      </c>
      <c r="B124">
        <v>8</v>
      </c>
      <c r="C124">
        <v>1000000</v>
      </c>
      <c r="D124">
        <v>19</v>
      </c>
      <c r="E124">
        <v>0</v>
      </c>
      <c r="F124" s="1">
        <v>19031</v>
      </c>
      <c r="G124" s="1">
        <v>32164</v>
      </c>
      <c r="H124" s="1">
        <v>16951</v>
      </c>
      <c r="I124" s="1">
        <v>60046</v>
      </c>
      <c r="J124" s="1">
        <v>71117</v>
      </c>
      <c r="K124" s="1">
        <v>86094</v>
      </c>
      <c r="L124" s="1">
        <v>42262</v>
      </c>
      <c r="M124" s="1">
        <v>6073</v>
      </c>
      <c r="N124" s="1">
        <v>3074</v>
      </c>
      <c r="O124">
        <v>0</v>
      </c>
      <c r="P124">
        <v>10.52</v>
      </c>
      <c r="Q124">
        <v>10.61</v>
      </c>
      <c r="R124">
        <v>18.7</v>
      </c>
      <c r="S124">
        <v>22.75</v>
      </c>
      <c r="T124">
        <v>25.31</v>
      </c>
      <c r="U124">
        <v>28.17</v>
      </c>
      <c r="V124">
        <v>30.13</v>
      </c>
      <c r="W124">
        <v>28.49</v>
      </c>
      <c r="X124">
        <v>26.02</v>
      </c>
      <c r="Y124">
        <v>21.84</v>
      </c>
      <c r="Z124">
        <v>18.48</v>
      </c>
      <c r="AA124">
        <v>16.57</v>
      </c>
      <c r="AB124">
        <v>7.7</v>
      </c>
      <c r="AC124">
        <v>7.58</v>
      </c>
      <c r="AD124">
        <v>15.62</v>
      </c>
      <c r="AE124">
        <v>19.739999999999998</v>
      </c>
      <c r="AF124">
        <v>21.63</v>
      </c>
      <c r="AG124">
        <v>24</v>
      </c>
      <c r="AH124">
        <v>25.37</v>
      </c>
      <c r="AI124">
        <v>24.06</v>
      </c>
      <c r="AJ124">
        <v>22.33</v>
      </c>
      <c r="AK124">
        <v>18.260000000000002</v>
      </c>
      <c r="AL124">
        <v>15.99</v>
      </c>
      <c r="AM124">
        <v>14.88</v>
      </c>
      <c r="AN124">
        <v>11.6</v>
      </c>
      <c r="AO124">
        <v>13</v>
      </c>
      <c r="AP124">
        <v>17.7</v>
      </c>
      <c r="AQ124">
        <v>22.9</v>
      </c>
      <c r="AR124">
        <v>26.6</v>
      </c>
      <c r="AS124">
        <v>29.7</v>
      </c>
      <c r="AT124">
        <v>31.1</v>
      </c>
      <c r="AU124">
        <v>30.8</v>
      </c>
      <c r="AV124">
        <v>28.6</v>
      </c>
      <c r="AW124">
        <v>24.4</v>
      </c>
      <c r="AX124">
        <v>20.2</v>
      </c>
      <c r="AY124">
        <v>17.8</v>
      </c>
      <c r="AZ124">
        <v>9.1999999999999993</v>
      </c>
      <c r="BA124">
        <v>10.3</v>
      </c>
      <c r="BB124">
        <v>8.3000000000000007</v>
      </c>
      <c r="BC124">
        <v>8.6</v>
      </c>
      <c r="BD124">
        <v>7.8</v>
      </c>
      <c r="BE124">
        <v>7</v>
      </c>
      <c r="BF124">
        <v>7.5</v>
      </c>
      <c r="BG124">
        <v>7.2</v>
      </c>
      <c r="BH124">
        <v>7</v>
      </c>
      <c r="BI124">
        <v>9.1999999999999993</v>
      </c>
      <c r="BJ124">
        <v>9.4</v>
      </c>
      <c r="BK124">
        <v>9.8000000000000007</v>
      </c>
      <c r="BL124" s="2">
        <f>VLOOKUP(A124,Avg3_Sta_Design!$A$1:$D$1291,3,FALSE)</f>
        <v>88.091461942999999</v>
      </c>
      <c r="BM124" s="2">
        <f>VLOOKUP(A124,Avg3_Sta_Design!$A$1:$D$1291,4,FALSE)</f>
        <v>80.715362224000003</v>
      </c>
      <c r="BN124" s="2">
        <f>VLOOKUP(A124,Old_Design_Temps!$A$1:$F$787,5,FALSE)</f>
        <v>88.091461940000002</v>
      </c>
      <c r="BO124" s="2">
        <f>VLOOKUP(A124,Old_Design_Temps!$A$1:$F$787,6,FALSE)</f>
        <v>80.715362220000003</v>
      </c>
      <c r="BP124" s="2">
        <v>88.091461942999999</v>
      </c>
      <c r="BQ124" s="2">
        <v>80.715362224000003</v>
      </c>
      <c r="BR124" s="2">
        <v>30.49</v>
      </c>
    </row>
    <row r="125" spans="1:70" x14ac:dyDescent="0.3">
      <c r="A125">
        <v>1447</v>
      </c>
      <c r="B125">
        <v>185</v>
      </c>
      <c r="C125">
        <v>1000000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s="1">
        <v>1789</v>
      </c>
      <c r="L125">
        <v>0</v>
      </c>
      <c r="M125">
        <v>0</v>
      </c>
      <c r="N125">
        <v>0</v>
      </c>
      <c r="O125">
        <v>0</v>
      </c>
      <c r="P125">
        <v>6.72</v>
      </c>
      <c r="Q125">
        <v>6.41</v>
      </c>
      <c r="R125">
        <v>13.94</v>
      </c>
      <c r="S125">
        <v>19.489999999999998</v>
      </c>
      <c r="T125">
        <v>23.09</v>
      </c>
      <c r="U125">
        <v>27.43</v>
      </c>
      <c r="V125">
        <v>29.65</v>
      </c>
      <c r="W125">
        <v>28.69</v>
      </c>
      <c r="X125">
        <v>26.52</v>
      </c>
      <c r="Y125">
        <v>20.76</v>
      </c>
      <c r="Z125">
        <v>15.28</v>
      </c>
      <c r="AA125">
        <v>12.81</v>
      </c>
      <c r="AB125">
        <v>3.75</v>
      </c>
      <c r="AC125">
        <v>3.73</v>
      </c>
      <c r="AD125">
        <v>11.16</v>
      </c>
      <c r="AE125">
        <v>16.2</v>
      </c>
      <c r="AF125">
        <v>19.78</v>
      </c>
      <c r="AG125">
        <v>23.06</v>
      </c>
      <c r="AH125">
        <v>24.28</v>
      </c>
      <c r="AI125">
        <v>22.38</v>
      </c>
      <c r="AJ125">
        <v>20.68</v>
      </c>
      <c r="AK125">
        <v>15.54</v>
      </c>
      <c r="AL125">
        <v>12.42</v>
      </c>
      <c r="AM125">
        <v>10.58</v>
      </c>
      <c r="AN125">
        <v>8.6999999999999993</v>
      </c>
      <c r="AO125">
        <v>9.9</v>
      </c>
      <c r="AP125">
        <v>14.4</v>
      </c>
      <c r="AQ125">
        <v>21.1</v>
      </c>
      <c r="AR125">
        <v>24.9</v>
      </c>
      <c r="AS125">
        <v>27.6</v>
      </c>
      <c r="AT125">
        <v>29.4</v>
      </c>
      <c r="AU125">
        <v>28.9</v>
      </c>
      <c r="AV125">
        <v>26.9</v>
      </c>
      <c r="AW125">
        <v>22.4</v>
      </c>
      <c r="AX125">
        <v>17.600000000000001</v>
      </c>
      <c r="AY125">
        <v>13.7</v>
      </c>
      <c r="AZ125">
        <v>6.3</v>
      </c>
      <c r="BA125">
        <v>7.4</v>
      </c>
      <c r="BB125">
        <v>6.2</v>
      </c>
      <c r="BC125">
        <v>7.7</v>
      </c>
      <c r="BD125">
        <v>7</v>
      </c>
      <c r="BE125">
        <v>6.2</v>
      </c>
      <c r="BF125">
        <v>6.9</v>
      </c>
      <c r="BG125">
        <v>5.2</v>
      </c>
      <c r="BH125">
        <v>4.5</v>
      </c>
      <c r="BI125">
        <v>5.9</v>
      </c>
      <c r="BJ125">
        <v>6</v>
      </c>
      <c r="BK125">
        <v>6.8</v>
      </c>
      <c r="BL125" s="2">
        <f>VLOOKUP(A125,Avg3_Sta_Design!$A$1:$D$1291,3,FALSE)</f>
        <v>90</v>
      </c>
      <c r="BM125" s="2">
        <f>VLOOKUP(A125,Avg3_Sta_Design!$A$1:$D$1291,4,FALSE)</f>
        <v>79</v>
      </c>
      <c r="BN125" s="2">
        <f>VLOOKUP(A125,Old_Design_Temps!$A$1:$F$787,5,FALSE)</f>
        <v>90</v>
      </c>
      <c r="BO125" s="2">
        <f>VLOOKUP(A125,Old_Design_Temps!$A$1:$F$787,6,FALSE)</f>
        <v>79</v>
      </c>
      <c r="BP125" s="2">
        <v>90</v>
      </c>
      <c r="BQ125" s="2">
        <v>79</v>
      </c>
      <c r="BR125" s="2">
        <v>30.49</v>
      </c>
    </row>
    <row r="126" spans="1:70" x14ac:dyDescent="0.3">
      <c r="A126">
        <v>1449</v>
      </c>
      <c r="B126">
        <v>7</v>
      </c>
      <c r="C126">
        <v>1000000</v>
      </c>
      <c r="D126">
        <v>0</v>
      </c>
      <c r="E126">
        <v>0</v>
      </c>
      <c r="F126" s="1">
        <v>4080</v>
      </c>
      <c r="G126" s="1">
        <v>17466</v>
      </c>
      <c r="H126" s="1">
        <v>10476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10.35</v>
      </c>
      <c r="Q126">
        <v>10.42</v>
      </c>
      <c r="R126">
        <v>18.579999999999998</v>
      </c>
      <c r="S126">
        <v>22.58</v>
      </c>
      <c r="T126">
        <v>25.14</v>
      </c>
      <c r="U126">
        <v>28.01</v>
      </c>
      <c r="V126">
        <v>29.96</v>
      </c>
      <c r="W126">
        <v>28.41</v>
      </c>
      <c r="X126">
        <v>25.95</v>
      </c>
      <c r="Y126">
        <v>21.77</v>
      </c>
      <c r="Z126">
        <v>18.34</v>
      </c>
      <c r="AA126">
        <v>16.46</v>
      </c>
      <c r="AB126">
        <v>7.53</v>
      </c>
      <c r="AC126">
        <v>7.4</v>
      </c>
      <c r="AD126">
        <v>15.53</v>
      </c>
      <c r="AE126">
        <v>19.63</v>
      </c>
      <c r="AF126">
        <v>21.53</v>
      </c>
      <c r="AG126">
        <v>23.95</v>
      </c>
      <c r="AH126">
        <v>25.31</v>
      </c>
      <c r="AI126">
        <v>23.99</v>
      </c>
      <c r="AJ126">
        <v>22.25</v>
      </c>
      <c r="AK126">
        <v>18.14</v>
      </c>
      <c r="AL126">
        <v>15.89</v>
      </c>
      <c r="AM126">
        <v>14.79</v>
      </c>
      <c r="AN126">
        <v>10.3</v>
      </c>
      <c r="AO126">
        <v>11.7</v>
      </c>
      <c r="AP126">
        <v>16.399999999999999</v>
      </c>
      <c r="AQ126">
        <v>21.9</v>
      </c>
      <c r="AR126">
        <v>25.8</v>
      </c>
      <c r="AS126">
        <v>29</v>
      </c>
      <c r="AT126">
        <v>30.6</v>
      </c>
      <c r="AU126">
        <v>30.2</v>
      </c>
      <c r="AV126">
        <v>28.3</v>
      </c>
      <c r="AW126">
        <v>23.8</v>
      </c>
      <c r="AX126">
        <v>19.8</v>
      </c>
      <c r="AY126">
        <v>16.899999999999999</v>
      </c>
      <c r="AZ126">
        <v>8.3000000000000007</v>
      </c>
      <c r="BA126">
        <v>9.4</v>
      </c>
      <c r="BB126">
        <v>7.7</v>
      </c>
      <c r="BC126">
        <v>7.4</v>
      </c>
      <c r="BD126">
        <v>7.1</v>
      </c>
      <c r="BE126">
        <v>5.8</v>
      </c>
      <c r="BF126">
        <v>5.8</v>
      </c>
      <c r="BG126">
        <v>5.8</v>
      </c>
      <c r="BH126">
        <v>5.2</v>
      </c>
      <c r="BI126">
        <v>7.6</v>
      </c>
      <c r="BJ126">
        <v>8</v>
      </c>
      <c r="BK126">
        <v>8.6</v>
      </c>
      <c r="BL126" s="2">
        <f>VLOOKUP(A126,Avg3_Sta_Design!$A$1:$D$1291,3,FALSE)</f>
        <v>88.338196941999996</v>
      </c>
      <c r="BM126" s="2">
        <f>VLOOKUP(A126,Avg3_Sta_Design!$A$1:$D$1291,4,FALSE)</f>
        <v>80.338196941999996</v>
      </c>
      <c r="BN126" s="2">
        <f>VLOOKUP(A126,Old_Design_Temps!$A$1:$F$787,5,FALSE)</f>
        <v>88.338196940000003</v>
      </c>
      <c r="BO126" s="2">
        <f>VLOOKUP(A126,Old_Design_Temps!$A$1:$F$787,6,FALSE)</f>
        <v>80.338196940000003</v>
      </c>
      <c r="BP126" s="2">
        <v>88.338196941999996</v>
      </c>
      <c r="BQ126" s="2">
        <v>80.338196941999996</v>
      </c>
      <c r="BR126" s="2">
        <v>30.49</v>
      </c>
    </row>
    <row r="127" spans="1:70" x14ac:dyDescent="0.3">
      <c r="A127">
        <v>1455</v>
      </c>
      <c r="B127">
        <v>20</v>
      </c>
      <c r="C127">
        <v>1000000</v>
      </c>
      <c r="D127">
        <v>0</v>
      </c>
      <c r="E127">
        <v>0</v>
      </c>
      <c r="F127" s="1">
        <v>3263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10.14</v>
      </c>
      <c r="Q127">
        <v>10.19</v>
      </c>
      <c r="R127">
        <v>18.43</v>
      </c>
      <c r="S127">
        <v>22.39</v>
      </c>
      <c r="T127">
        <v>24.93</v>
      </c>
      <c r="U127">
        <v>27.81</v>
      </c>
      <c r="V127">
        <v>29.76</v>
      </c>
      <c r="W127">
        <v>28.32</v>
      </c>
      <c r="X127">
        <v>25.87</v>
      </c>
      <c r="Y127">
        <v>21.69</v>
      </c>
      <c r="Z127">
        <v>18.170000000000002</v>
      </c>
      <c r="AA127">
        <v>16.32</v>
      </c>
      <c r="AB127">
        <v>7.32</v>
      </c>
      <c r="AC127">
        <v>7.18</v>
      </c>
      <c r="AD127">
        <v>15.4</v>
      </c>
      <c r="AE127">
        <v>19.48</v>
      </c>
      <c r="AF127">
        <v>21.4</v>
      </c>
      <c r="AG127">
        <v>23.88</v>
      </c>
      <c r="AH127">
        <v>25.24</v>
      </c>
      <c r="AI127">
        <v>23.9</v>
      </c>
      <c r="AJ127">
        <v>22.15</v>
      </c>
      <c r="AK127">
        <v>18</v>
      </c>
      <c r="AL127">
        <v>15.76</v>
      </c>
      <c r="AM127">
        <v>14.67</v>
      </c>
      <c r="AN127">
        <v>8.4</v>
      </c>
      <c r="AO127">
        <v>10</v>
      </c>
      <c r="AP127">
        <v>15</v>
      </c>
      <c r="AQ127">
        <v>19.5</v>
      </c>
      <c r="AR127">
        <v>23.6</v>
      </c>
      <c r="AS127">
        <v>28</v>
      </c>
      <c r="AT127">
        <v>29.8</v>
      </c>
      <c r="AU127">
        <v>29.6</v>
      </c>
      <c r="AV127">
        <v>27.6</v>
      </c>
      <c r="AW127">
        <v>23.2</v>
      </c>
      <c r="AX127">
        <v>18.8</v>
      </c>
      <c r="AY127">
        <v>14.8</v>
      </c>
      <c r="AZ127">
        <v>7</v>
      </c>
      <c r="BA127">
        <v>7.8</v>
      </c>
      <c r="BB127">
        <v>7.1</v>
      </c>
      <c r="BC127">
        <v>6.8</v>
      </c>
      <c r="BD127">
        <v>6.4</v>
      </c>
      <c r="BE127">
        <v>5.4</v>
      </c>
      <c r="BF127">
        <v>5.2</v>
      </c>
      <c r="BG127">
        <v>4.9000000000000004</v>
      </c>
      <c r="BH127">
        <v>4.4000000000000004</v>
      </c>
      <c r="BI127">
        <v>6.5</v>
      </c>
      <c r="BJ127">
        <v>6.8</v>
      </c>
      <c r="BK127">
        <v>7.4</v>
      </c>
      <c r="BL127" s="2">
        <f>VLOOKUP(A127,Avg3_Sta_Design!$A$1:$D$1291,3,FALSE)</f>
        <v>88.177094772000004</v>
      </c>
      <c r="BM127" s="2">
        <f>VLOOKUP(A127,Avg3_Sta_Design!$A$1:$D$1291,4,FALSE)</f>
        <v>80.177094772000004</v>
      </c>
      <c r="BN127" s="2">
        <f>VLOOKUP(A127,Old_Design_Temps!$A$1:$F$787,5,FALSE)</f>
        <v>88.177094769999997</v>
      </c>
      <c r="BO127" s="2">
        <f>VLOOKUP(A127,Old_Design_Temps!$A$1:$F$787,6,FALSE)</f>
        <v>80.177094769999997</v>
      </c>
      <c r="BP127" s="2">
        <v>88.177094772000004</v>
      </c>
      <c r="BQ127" s="2">
        <v>80.177094772000004</v>
      </c>
      <c r="BR127" s="2">
        <v>30.49</v>
      </c>
    </row>
    <row r="128" spans="1:70" x14ac:dyDescent="0.3">
      <c r="A128">
        <v>1464</v>
      </c>
      <c r="B128">
        <v>30</v>
      </c>
      <c r="C128">
        <v>1000000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s="1">
        <v>6753</v>
      </c>
      <c r="L128">
        <v>0</v>
      </c>
      <c r="M128">
        <v>0</v>
      </c>
      <c r="N128">
        <v>0</v>
      </c>
      <c r="O128" s="1">
        <v>37892</v>
      </c>
      <c r="P128">
        <v>7.99</v>
      </c>
      <c r="Q128">
        <v>8.3699999999999992</v>
      </c>
      <c r="R128">
        <v>16.260000000000002</v>
      </c>
      <c r="S128">
        <v>20.79</v>
      </c>
      <c r="T128">
        <v>23.88</v>
      </c>
      <c r="U128">
        <v>26.98</v>
      </c>
      <c r="V128">
        <v>28.56</v>
      </c>
      <c r="W128">
        <v>28.38</v>
      </c>
      <c r="X128">
        <v>26.12</v>
      </c>
      <c r="Y128">
        <v>21.28</v>
      </c>
      <c r="Z128">
        <v>17.16</v>
      </c>
      <c r="AA128">
        <v>15.3</v>
      </c>
      <c r="AB128">
        <v>5.34</v>
      </c>
      <c r="AC128">
        <v>5.37</v>
      </c>
      <c r="AD128">
        <v>13.64</v>
      </c>
      <c r="AE128">
        <v>18.059999999999999</v>
      </c>
      <c r="AF128">
        <v>20.62</v>
      </c>
      <c r="AG128">
        <v>23.31</v>
      </c>
      <c r="AH128">
        <v>24.65</v>
      </c>
      <c r="AI128">
        <v>23.06</v>
      </c>
      <c r="AJ128">
        <v>21.36</v>
      </c>
      <c r="AK128">
        <v>16.61</v>
      </c>
      <c r="AL128">
        <v>14.59</v>
      </c>
      <c r="AM128">
        <v>13.08</v>
      </c>
      <c r="AN128">
        <v>8.4</v>
      </c>
      <c r="AO128">
        <v>9.9</v>
      </c>
      <c r="AP128">
        <v>15.2</v>
      </c>
      <c r="AQ128">
        <v>19.8</v>
      </c>
      <c r="AR128">
        <v>23.9</v>
      </c>
      <c r="AS128">
        <v>28.5</v>
      </c>
      <c r="AT128">
        <v>30</v>
      </c>
      <c r="AU128">
        <v>30.4</v>
      </c>
      <c r="AV128">
        <v>27.9</v>
      </c>
      <c r="AW128">
        <v>23.8</v>
      </c>
      <c r="AX128">
        <v>19.7</v>
      </c>
      <c r="AY128">
        <v>15</v>
      </c>
      <c r="AZ128">
        <v>6.8</v>
      </c>
      <c r="BA128">
        <v>7.5</v>
      </c>
      <c r="BB128">
        <v>7</v>
      </c>
      <c r="BC128">
        <v>6.7</v>
      </c>
      <c r="BD128">
        <v>6.2</v>
      </c>
      <c r="BE128">
        <v>5.4</v>
      </c>
      <c r="BF128">
        <v>5.3</v>
      </c>
      <c r="BG128">
        <v>4.8</v>
      </c>
      <c r="BH128">
        <v>4.4000000000000004</v>
      </c>
      <c r="BI128">
        <v>6.4</v>
      </c>
      <c r="BJ128">
        <v>6.7</v>
      </c>
      <c r="BK128">
        <v>7.2</v>
      </c>
      <c r="BL128" s="2">
        <f>VLOOKUP(A128,Avg3_Sta_Design!$A$1:$D$1291,3,FALSE)</f>
        <v>87.840152235999994</v>
      </c>
      <c r="BM128" s="2">
        <f>VLOOKUP(A128,Avg3_Sta_Design!$A$1:$D$1291,4,FALSE)</f>
        <v>79.680304472000003</v>
      </c>
      <c r="BN128" s="2">
        <f>VLOOKUP(A128,Old_Design_Temps!$A$1:$F$787,5,FALSE)</f>
        <v>87.840152239999995</v>
      </c>
      <c r="BO128" s="2">
        <f>VLOOKUP(A128,Old_Design_Temps!$A$1:$F$787,6,FALSE)</f>
        <v>79.680304469999996</v>
      </c>
      <c r="BP128" s="2">
        <v>87.840152235999994</v>
      </c>
      <c r="BQ128" s="2">
        <v>79.680304472000003</v>
      </c>
      <c r="BR128" s="2">
        <v>30.49</v>
      </c>
    </row>
    <row r="129" spans="1:70" x14ac:dyDescent="0.3">
      <c r="A129">
        <v>1564</v>
      </c>
      <c r="B129">
        <v>10</v>
      </c>
      <c r="C129">
        <v>1000000</v>
      </c>
      <c r="D129" s="1">
        <v>8697</v>
      </c>
      <c r="E129" s="1">
        <v>77711</v>
      </c>
      <c r="F129" s="1">
        <v>1591</v>
      </c>
      <c r="G129">
        <v>0</v>
      </c>
      <c r="H129">
        <v>15</v>
      </c>
      <c r="I129">
        <v>179</v>
      </c>
      <c r="J129" s="1">
        <v>1101</v>
      </c>
      <c r="K129" s="1">
        <v>18686</v>
      </c>
      <c r="L129">
        <v>0</v>
      </c>
      <c r="M129">
        <v>0</v>
      </c>
      <c r="N129">
        <v>19</v>
      </c>
      <c r="O129">
        <v>29</v>
      </c>
      <c r="P129">
        <v>1.48</v>
      </c>
      <c r="Q129">
        <v>-2.27</v>
      </c>
      <c r="R129">
        <v>5.38</v>
      </c>
      <c r="S129">
        <v>12.62</v>
      </c>
      <c r="T129">
        <v>19.940000000000001</v>
      </c>
      <c r="U129">
        <v>23.61</v>
      </c>
      <c r="V129">
        <v>24.91</v>
      </c>
      <c r="W129">
        <v>23.74</v>
      </c>
      <c r="X129">
        <v>22.38</v>
      </c>
      <c r="Y129">
        <v>13.99</v>
      </c>
      <c r="Z129">
        <v>11.17</v>
      </c>
      <c r="AA129">
        <v>11.04</v>
      </c>
      <c r="AB129">
        <v>-0.73</v>
      </c>
      <c r="AC129">
        <v>-4.1500000000000004</v>
      </c>
      <c r="AD129">
        <v>2.72</v>
      </c>
      <c r="AE129">
        <v>9.4</v>
      </c>
      <c r="AF129">
        <v>16.16</v>
      </c>
      <c r="AG129">
        <v>20.440000000000001</v>
      </c>
      <c r="AH129">
        <v>21.7</v>
      </c>
      <c r="AI129">
        <v>20.21</v>
      </c>
      <c r="AJ129">
        <v>19.22</v>
      </c>
      <c r="AK129">
        <v>11.51</v>
      </c>
      <c r="AL129">
        <v>9.2899999999999991</v>
      </c>
      <c r="AM129">
        <v>9.41</v>
      </c>
      <c r="AN129">
        <v>4.5999999999999996</v>
      </c>
      <c r="AO129">
        <v>2</v>
      </c>
      <c r="AP129">
        <v>6.6</v>
      </c>
      <c r="AQ129">
        <v>14.4</v>
      </c>
      <c r="AR129">
        <v>20.399999999999999</v>
      </c>
      <c r="AS129">
        <v>24.4</v>
      </c>
      <c r="AT129">
        <v>25.7</v>
      </c>
      <c r="AU129">
        <v>24.9</v>
      </c>
      <c r="AV129">
        <v>24.2</v>
      </c>
      <c r="AW129">
        <v>17.3</v>
      </c>
      <c r="AX129">
        <v>13.4</v>
      </c>
      <c r="AY129">
        <v>11.2</v>
      </c>
      <c r="AZ129">
        <v>8.1999999999999993</v>
      </c>
      <c r="BA129">
        <v>9</v>
      </c>
      <c r="BB129">
        <v>7.9</v>
      </c>
      <c r="BC129">
        <v>9.1999999999999993</v>
      </c>
      <c r="BD129">
        <v>8.1999999999999993</v>
      </c>
      <c r="BE129">
        <v>7.9</v>
      </c>
      <c r="BF129">
        <v>5.8</v>
      </c>
      <c r="BG129">
        <v>5.7</v>
      </c>
      <c r="BH129">
        <v>6.8</v>
      </c>
      <c r="BI129">
        <v>8.1</v>
      </c>
      <c r="BJ129">
        <v>6.4</v>
      </c>
      <c r="BK129">
        <v>6.9</v>
      </c>
      <c r="BL129" s="2">
        <f>VLOOKUP(A129,Avg3_Sta_Design!$A$1:$D$1291,3,FALSE)</f>
        <v>86.405744038999998</v>
      </c>
      <c r="BM129" s="2">
        <f>VLOOKUP(A129,Avg3_Sta_Design!$A$1:$D$1291,4,FALSE)</f>
        <v>77.448607452999994</v>
      </c>
      <c r="BN129" s="2">
        <f>VLOOKUP(A129,Old_Design_Temps!$A$1:$F$787,5,FALSE)</f>
        <v>86.405744040000002</v>
      </c>
      <c r="BO129" s="2">
        <f>VLOOKUP(A129,Old_Design_Temps!$A$1:$F$787,6,FALSE)</f>
        <v>77.448607449999997</v>
      </c>
      <c r="BP129" s="2">
        <v>86.405744038999998</v>
      </c>
      <c r="BQ129" s="2">
        <v>77.448607452999994</v>
      </c>
      <c r="BR129" s="2">
        <v>30.49</v>
      </c>
    </row>
    <row r="130" spans="1:70" x14ac:dyDescent="0.3">
      <c r="A130">
        <v>1571</v>
      </c>
      <c r="B130">
        <v>10</v>
      </c>
      <c r="C130">
        <v>1000000</v>
      </c>
      <c r="D130" s="1">
        <v>237155</v>
      </c>
      <c r="E130" s="1">
        <v>610499</v>
      </c>
      <c r="F130" s="1">
        <v>2030</v>
      </c>
      <c r="G130" s="1">
        <v>230459</v>
      </c>
      <c r="H130" s="1">
        <v>1017397</v>
      </c>
      <c r="I130" s="1">
        <v>726232</v>
      </c>
      <c r="J130" s="1">
        <v>1012297</v>
      </c>
      <c r="K130" s="1">
        <v>281866</v>
      </c>
      <c r="L130" s="1">
        <v>743499</v>
      </c>
      <c r="M130" s="1">
        <v>259237</v>
      </c>
      <c r="N130" s="1">
        <v>398016</v>
      </c>
      <c r="O130" s="1">
        <v>72759</v>
      </c>
      <c r="P130">
        <v>0.79</v>
      </c>
      <c r="Q130">
        <v>-2.2200000000000002</v>
      </c>
      <c r="R130">
        <v>5.81</v>
      </c>
      <c r="S130">
        <v>13.65</v>
      </c>
      <c r="T130">
        <v>21.4</v>
      </c>
      <c r="U130">
        <v>24.49</v>
      </c>
      <c r="V130">
        <v>25.87</v>
      </c>
      <c r="W130">
        <v>24.61</v>
      </c>
      <c r="X130">
        <v>22.85</v>
      </c>
      <c r="Y130">
        <v>14.41</v>
      </c>
      <c r="Z130">
        <v>11.21</v>
      </c>
      <c r="AA130">
        <v>10.44</v>
      </c>
      <c r="AB130">
        <v>-1.42</v>
      </c>
      <c r="AC130">
        <v>-4.54</v>
      </c>
      <c r="AD130">
        <v>2.4500000000000002</v>
      </c>
      <c r="AE130">
        <v>9.61</v>
      </c>
      <c r="AF130">
        <v>16.940000000000001</v>
      </c>
      <c r="AG130">
        <v>20.53</v>
      </c>
      <c r="AH130">
        <v>21.87</v>
      </c>
      <c r="AI130">
        <v>20.149999999999999</v>
      </c>
      <c r="AJ130">
        <v>18.940000000000001</v>
      </c>
      <c r="AK130">
        <v>11.43</v>
      </c>
      <c r="AL130">
        <v>8.85</v>
      </c>
      <c r="AM130">
        <v>8.68</v>
      </c>
      <c r="AN130">
        <v>3.5</v>
      </c>
      <c r="AO130">
        <v>1.7</v>
      </c>
      <c r="AP130">
        <v>5.6</v>
      </c>
      <c r="AQ130">
        <v>11.7</v>
      </c>
      <c r="AR130">
        <v>21.9</v>
      </c>
      <c r="AS130">
        <v>26.4</v>
      </c>
      <c r="AT130">
        <v>28.7</v>
      </c>
      <c r="AU130">
        <v>27.5</v>
      </c>
      <c r="AV130">
        <v>25.3</v>
      </c>
      <c r="AW130">
        <v>17.600000000000001</v>
      </c>
      <c r="AX130">
        <v>13.9</v>
      </c>
      <c r="AY130">
        <v>10.9</v>
      </c>
      <c r="AZ130">
        <v>8.6999999999999993</v>
      </c>
      <c r="BA130">
        <v>9.6</v>
      </c>
      <c r="BB130">
        <v>8.1999999999999993</v>
      </c>
      <c r="BC130">
        <v>9.1999999999999993</v>
      </c>
      <c r="BD130">
        <v>7.9</v>
      </c>
      <c r="BE130">
        <v>7.9</v>
      </c>
      <c r="BF130">
        <v>6.3</v>
      </c>
      <c r="BG130">
        <v>6.5</v>
      </c>
      <c r="BH130">
        <v>7.3</v>
      </c>
      <c r="BI130">
        <v>8.4</v>
      </c>
      <c r="BJ130">
        <v>7.3</v>
      </c>
      <c r="BK130">
        <v>6.9</v>
      </c>
      <c r="BL130" s="2">
        <f>VLOOKUP(A130,Avg3_Sta_Design!$A$1:$D$1291,3,FALSE)</f>
        <v>87.291457996000005</v>
      </c>
      <c r="BM130" s="2">
        <f>VLOOKUP(A130,Avg3_Sta_Design!$A$1:$D$1291,4,FALSE)</f>
        <v>77.630138920999997</v>
      </c>
      <c r="BN130" s="2">
        <f>VLOOKUP(A130,Old_Design_Temps!$A$1:$F$787,5,FALSE)</f>
        <v>89.4615340429052</v>
      </c>
      <c r="BO130" s="2">
        <f>VLOOKUP(A130,Old_Design_Temps!$A$1:$F$787,6,FALSE)</f>
        <v>78.690702092601299</v>
      </c>
      <c r="BP130" s="2">
        <v>87.291457996000005</v>
      </c>
      <c r="BQ130" s="2">
        <v>77.630138920999997</v>
      </c>
      <c r="BR130" s="2">
        <v>30.49</v>
      </c>
    </row>
    <row r="131" spans="1:70" x14ac:dyDescent="0.3">
      <c r="A131">
        <v>1595</v>
      </c>
      <c r="B131">
        <v>11</v>
      </c>
      <c r="C131">
        <v>1000000</v>
      </c>
      <c r="D131">
        <v>0</v>
      </c>
      <c r="E131" s="1">
        <v>423006</v>
      </c>
      <c r="F131" s="1">
        <v>566720</v>
      </c>
      <c r="G131" s="1">
        <v>511090</v>
      </c>
      <c r="H131" s="1">
        <v>522190</v>
      </c>
      <c r="I131" s="1">
        <v>472225</v>
      </c>
      <c r="J131" s="1">
        <v>485231</v>
      </c>
      <c r="K131" s="1">
        <v>508934</v>
      </c>
      <c r="L131" s="1">
        <v>474922</v>
      </c>
      <c r="M131" s="1">
        <v>373597</v>
      </c>
      <c r="N131" s="1">
        <v>529140</v>
      </c>
      <c r="O131" s="1">
        <v>535222</v>
      </c>
      <c r="P131">
        <v>-3.93</v>
      </c>
      <c r="Q131">
        <v>-8.3000000000000007</v>
      </c>
      <c r="R131">
        <v>0.13</v>
      </c>
      <c r="S131">
        <v>8.6199999999999992</v>
      </c>
      <c r="T131">
        <v>16.75</v>
      </c>
      <c r="U131">
        <v>17.96</v>
      </c>
      <c r="V131">
        <v>22.85</v>
      </c>
      <c r="W131">
        <v>23.17</v>
      </c>
      <c r="X131">
        <v>19.96</v>
      </c>
      <c r="Y131">
        <v>11.37</v>
      </c>
      <c r="Z131">
        <v>8.4600000000000009</v>
      </c>
      <c r="AA131">
        <v>6.8</v>
      </c>
      <c r="AB131">
        <v>-5.54</v>
      </c>
      <c r="AC131">
        <v>-9</v>
      </c>
      <c r="AD131">
        <v>-2.2200000000000002</v>
      </c>
      <c r="AE131">
        <v>5.17</v>
      </c>
      <c r="AF131">
        <v>12.34</v>
      </c>
      <c r="AG131">
        <v>14.63</v>
      </c>
      <c r="AH131">
        <v>18.920000000000002</v>
      </c>
      <c r="AI131">
        <v>19.010000000000002</v>
      </c>
      <c r="AJ131">
        <v>16.510000000000002</v>
      </c>
      <c r="AK131">
        <v>8.3800000000000008</v>
      </c>
      <c r="AL131">
        <v>5.81</v>
      </c>
      <c r="AM131">
        <v>4.87</v>
      </c>
      <c r="AN131">
        <v>2.7</v>
      </c>
      <c r="AO131">
        <v>0.5</v>
      </c>
      <c r="AP131">
        <v>2</v>
      </c>
      <c r="AQ131">
        <v>8.3000000000000007</v>
      </c>
      <c r="AR131">
        <v>15.8</v>
      </c>
      <c r="AS131">
        <v>17.7</v>
      </c>
      <c r="AT131">
        <v>20.6</v>
      </c>
      <c r="AU131">
        <v>21.2</v>
      </c>
      <c r="AV131">
        <v>20.2</v>
      </c>
      <c r="AW131">
        <v>12.7</v>
      </c>
      <c r="AX131">
        <v>8.8000000000000007</v>
      </c>
      <c r="AY131">
        <v>6.6</v>
      </c>
      <c r="AZ131">
        <v>10.9</v>
      </c>
      <c r="BA131">
        <v>10.5</v>
      </c>
      <c r="BB131">
        <v>9.9</v>
      </c>
      <c r="BC131">
        <v>10.7</v>
      </c>
      <c r="BD131">
        <v>9.9</v>
      </c>
      <c r="BE131">
        <v>8.4</v>
      </c>
      <c r="BF131">
        <v>7.7</v>
      </c>
      <c r="BG131">
        <v>7.5</v>
      </c>
      <c r="BH131">
        <v>7.9</v>
      </c>
      <c r="BI131">
        <v>9.8000000000000007</v>
      </c>
      <c r="BJ131">
        <v>8.8000000000000007</v>
      </c>
      <c r="BK131">
        <v>7.7</v>
      </c>
      <c r="BL131" s="2">
        <f>VLOOKUP(A131,Avg3_Sta_Design!$A$1:$D$1291,3,FALSE)</f>
        <v>83.405044556000007</v>
      </c>
      <c r="BM131" s="2">
        <f>VLOOKUP(A131,Avg3_Sta_Design!$A$1:$D$1291,4,FALSE)</f>
        <v>74.405044556000007</v>
      </c>
      <c r="BN131" s="2">
        <f>VLOOKUP(A131,Old_Design_Temps!$A$1:$F$787,5,FALSE)</f>
        <v>83.405044559999993</v>
      </c>
      <c r="BO131" s="2">
        <f>VLOOKUP(A131,Old_Design_Temps!$A$1:$F$787,6,FALSE)</f>
        <v>74.405044559999993</v>
      </c>
      <c r="BP131" s="2">
        <v>83.405044556000007</v>
      </c>
      <c r="BQ131" s="2">
        <v>74.405044556000007</v>
      </c>
      <c r="BR131" s="2">
        <v>30.49</v>
      </c>
    </row>
    <row r="132" spans="1:70" x14ac:dyDescent="0.3">
      <c r="A132">
        <v>1619</v>
      </c>
      <c r="B132">
        <v>0</v>
      </c>
      <c r="C132">
        <v>1000000</v>
      </c>
      <c r="D132" s="1">
        <v>3075869</v>
      </c>
      <c r="E132" s="1">
        <v>3506562</v>
      </c>
      <c r="F132" s="1">
        <v>2097535</v>
      </c>
      <c r="G132" s="1">
        <v>195874</v>
      </c>
      <c r="H132" s="1">
        <v>160418</v>
      </c>
      <c r="I132" s="1">
        <v>51255</v>
      </c>
      <c r="J132" s="1">
        <v>1018529</v>
      </c>
      <c r="K132" s="1">
        <v>565791</v>
      </c>
      <c r="L132" s="1">
        <v>470655</v>
      </c>
      <c r="M132" s="1">
        <v>870338</v>
      </c>
      <c r="N132" s="1">
        <v>1230848</v>
      </c>
      <c r="O132" s="1">
        <v>970681</v>
      </c>
      <c r="P132">
        <v>-2.89</v>
      </c>
      <c r="Q132">
        <v>-7.34</v>
      </c>
      <c r="R132">
        <v>-0.02</v>
      </c>
      <c r="S132">
        <v>9</v>
      </c>
      <c r="T132">
        <v>15.63</v>
      </c>
      <c r="U132">
        <v>17.64</v>
      </c>
      <c r="V132">
        <v>22.36</v>
      </c>
      <c r="W132">
        <v>22.66</v>
      </c>
      <c r="X132">
        <v>19.54</v>
      </c>
      <c r="Y132">
        <v>11.64</v>
      </c>
      <c r="Z132">
        <v>8.52</v>
      </c>
      <c r="AA132">
        <v>7.89</v>
      </c>
      <c r="AB132">
        <v>-4.3899999999999997</v>
      </c>
      <c r="AC132">
        <v>-7.88</v>
      </c>
      <c r="AD132">
        <v>-1.72</v>
      </c>
      <c r="AE132">
        <v>5.58</v>
      </c>
      <c r="AF132">
        <v>12.27</v>
      </c>
      <c r="AG132">
        <v>15.17</v>
      </c>
      <c r="AH132">
        <v>19.190000000000001</v>
      </c>
      <c r="AI132">
        <v>19.59</v>
      </c>
      <c r="AJ132">
        <v>16.899999999999999</v>
      </c>
      <c r="AK132">
        <v>9.19</v>
      </c>
      <c r="AL132">
        <v>6.49</v>
      </c>
      <c r="AM132">
        <v>6.41</v>
      </c>
      <c r="AN132">
        <v>2.8</v>
      </c>
      <c r="AO132">
        <v>0.6</v>
      </c>
      <c r="AP132">
        <v>1.8</v>
      </c>
      <c r="AQ132">
        <v>7.5</v>
      </c>
      <c r="AR132">
        <v>16.399999999999999</v>
      </c>
      <c r="AS132">
        <v>20.7</v>
      </c>
      <c r="AT132">
        <v>22.4</v>
      </c>
      <c r="AU132">
        <v>23.8</v>
      </c>
      <c r="AV132">
        <v>23.2</v>
      </c>
      <c r="AW132">
        <v>16.899999999999999</v>
      </c>
      <c r="AX132">
        <v>11.9</v>
      </c>
      <c r="AY132">
        <v>10.7</v>
      </c>
      <c r="AZ132">
        <v>9.6</v>
      </c>
      <c r="BA132">
        <v>9.5</v>
      </c>
      <c r="BB132">
        <v>8.4</v>
      </c>
      <c r="BC132">
        <v>9.1</v>
      </c>
      <c r="BD132">
        <v>8.8000000000000007</v>
      </c>
      <c r="BE132">
        <v>7.9</v>
      </c>
      <c r="BF132">
        <v>6.5</v>
      </c>
      <c r="BG132">
        <v>6.7</v>
      </c>
      <c r="BH132">
        <v>6.7</v>
      </c>
      <c r="BI132">
        <v>8.1999999999999993</v>
      </c>
      <c r="BJ132">
        <v>7.4</v>
      </c>
      <c r="BK132">
        <v>7.3</v>
      </c>
      <c r="BL132" s="2">
        <f>VLOOKUP(A132,Avg3_Sta_Design!$A$1:$D$1291,3,FALSE)</f>
        <v>81.772236020999998</v>
      </c>
      <c r="BM132" s="2">
        <f>VLOOKUP(A132,Avg3_Sta_Design!$A$1:$D$1291,4,FALSE)</f>
        <v>74.791447061</v>
      </c>
      <c r="BN132" s="2">
        <f>VLOOKUP(A132,Old_Design_Temps!$A$1:$F$787,5,FALSE)</f>
        <v>84.313075006417904</v>
      </c>
      <c r="BO132" s="2">
        <f>VLOOKUP(A132,Old_Design_Temps!$A$1:$F$787,6,FALSE)</f>
        <v>75.912716064557003</v>
      </c>
      <c r="BP132" s="2">
        <v>81.772236020999998</v>
      </c>
      <c r="BQ132" s="2">
        <v>74.791447061</v>
      </c>
      <c r="BR132" s="2">
        <v>30.49</v>
      </c>
    </row>
    <row r="133" spans="1:70" x14ac:dyDescent="0.3">
      <c r="A133">
        <v>1682</v>
      </c>
      <c r="B133">
        <v>10</v>
      </c>
      <c r="C133">
        <v>1000000</v>
      </c>
      <c r="D133" s="1">
        <v>7511</v>
      </c>
      <c r="E133" s="1">
        <v>2672</v>
      </c>
      <c r="F133" s="1">
        <v>30423</v>
      </c>
      <c r="G133" s="1">
        <v>17461</v>
      </c>
      <c r="H133" s="1">
        <v>133203</v>
      </c>
      <c r="I133" s="1">
        <v>132814</v>
      </c>
      <c r="J133" s="1">
        <v>122430</v>
      </c>
      <c r="K133" s="1">
        <v>122990</v>
      </c>
      <c r="L133" s="1">
        <v>82842</v>
      </c>
      <c r="M133" s="1">
        <v>61354</v>
      </c>
      <c r="N133" s="1">
        <v>64918</v>
      </c>
      <c r="O133" s="1">
        <v>59929</v>
      </c>
      <c r="P133">
        <v>-3.42</v>
      </c>
      <c r="Q133">
        <v>-7.96</v>
      </c>
      <c r="R133">
        <v>-0.31</v>
      </c>
      <c r="S133">
        <v>8.69</v>
      </c>
      <c r="T133">
        <v>16.22</v>
      </c>
      <c r="U133">
        <v>17.63</v>
      </c>
      <c r="V133">
        <v>22.37</v>
      </c>
      <c r="W133">
        <v>22.51</v>
      </c>
      <c r="X133">
        <v>19.11</v>
      </c>
      <c r="Y133">
        <v>11.04</v>
      </c>
      <c r="Z133">
        <v>7.88</v>
      </c>
      <c r="AA133">
        <v>7.56</v>
      </c>
      <c r="AB133">
        <v>-4.6900000000000004</v>
      </c>
      <c r="AC133">
        <v>-8.2799999999999994</v>
      </c>
      <c r="AD133">
        <v>-1.93</v>
      </c>
      <c r="AE133">
        <v>5.63</v>
      </c>
      <c r="AF133">
        <v>12.51</v>
      </c>
      <c r="AG133">
        <v>15.11</v>
      </c>
      <c r="AH133">
        <v>19.079999999999998</v>
      </c>
      <c r="AI133">
        <v>19.28</v>
      </c>
      <c r="AJ133">
        <v>16.39</v>
      </c>
      <c r="AK133">
        <v>8.69</v>
      </c>
      <c r="AL133">
        <v>5.83</v>
      </c>
      <c r="AM133">
        <v>6.03</v>
      </c>
      <c r="AN133">
        <v>3.2</v>
      </c>
      <c r="AO133">
        <v>0.5</v>
      </c>
      <c r="AP133">
        <v>1.7</v>
      </c>
      <c r="AQ133">
        <v>7.3</v>
      </c>
      <c r="AR133">
        <v>16</v>
      </c>
      <c r="AS133">
        <v>23.1</v>
      </c>
      <c r="AT133">
        <v>24</v>
      </c>
      <c r="AU133">
        <v>26</v>
      </c>
      <c r="AV133">
        <v>25.3</v>
      </c>
      <c r="AW133">
        <v>18.3</v>
      </c>
      <c r="AX133">
        <v>12</v>
      </c>
      <c r="AY133">
        <v>9.9</v>
      </c>
      <c r="AZ133">
        <v>7.6</v>
      </c>
      <c r="BA133">
        <v>7.2</v>
      </c>
      <c r="BB133">
        <v>6.9</v>
      </c>
      <c r="BC133">
        <v>7.3</v>
      </c>
      <c r="BD133">
        <v>7.1</v>
      </c>
      <c r="BE133">
        <v>5.8</v>
      </c>
      <c r="BF133">
        <v>4.9000000000000004</v>
      </c>
      <c r="BG133">
        <v>4.8</v>
      </c>
      <c r="BH133">
        <v>4.7</v>
      </c>
      <c r="BI133">
        <v>6</v>
      </c>
      <c r="BJ133">
        <v>5.5</v>
      </c>
      <c r="BK133">
        <v>5.7</v>
      </c>
      <c r="BL133" s="2">
        <f>VLOOKUP(A133,Avg3_Sta_Design!$A$1:$D$1291,3,FALSE)</f>
        <v>81.972678201999997</v>
      </c>
      <c r="BM133" s="2">
        <f>VLOOKUP(A133,Avg3_Sta_Design!$A$1:$D$1291,4,FALSE)</f>
        <v>74.761574057000004</v>
      </c>
      <c r="BN133" s="2">
        <f>VLOOKUP(A133,Old_Design_Temps!$A$1:$F$787,5,FALSE)</f>
        <v>84.2564338199535</v>
      </c>
      <c r="BO133" s="2">
        <f>VLOOKUP(A133,Old_Design_Temps!$A$1:$F$787,6,FALSE)</f>
        <v>76.046585411203694</v>
      </c>
      <c r="BP133" s="2">
        <v>81.972678201999997</v>
      </c>
      <c r="BQ133" s="2">
        <v>74.761574057000004</v>
      </c>
      <c r="BR133" s="2">
        <v>30.49</v>
      </c>
    </row>
    <row r="134" spans="1:70" x14ac:dyDescent="0.3">
      <c r="A134">
        <v>1702</v>
      </c>
      <c r="B134">
        <v>590</v>
      </c>
      <c r="C134">
        <v>1000000</v>
      </c>
      <c r="D134">
        <v>0</v>
      </c>
      <c r="E134" s="1">
        <v>9399</v>
      </c>
      <c r="F134" s="1">
        <v>2974</v>
      </c>
      <c r="G134" s="1">
        <v>42972</v>
      </c>
      <c r="H134">
        <v>0</v>
      </c>
      <c r="I134">
        <v>0</v>
      </c>
      <c r="J134">
        <v>0</v>
      </c>
      <c r="K134" s="1">
        <v>80669</v>
      </c>
      <c r="L134">
        <v>37</v>
      </c>
      <c r="M134">
        <v>0</v>
      </c>
      <c r="N134">
        <v>0</v>
      </c>
      <c r="O134">
        <v>0</v>
      </c>
      <c r="P134">
        <v>-7.22</v>
      </c>
      <c r="Q134">
        <v>-12.44</v>
      </c>
      <c r="R134">
        <v>-0.54</v>
      </c>
      <c r="S134">
        <v>7.84</v>
      </c>
      <c r="T134">
        <v>15.9</v>
      </c>
      <c r="U134">
        <v>18.600000000000001</v>
      </c>
      <c r="V134">
        <v>20.97</v>
      </c>
      <c r="W134">
        <v>20.6</v>
      </c>
      <c r="X134">
        <v>18.899999999999999</v>
      </c>
      <c r="Y134">
        <v>10.69</v>
      </c>
      <c r="Z134">
        <v>6.63</v>
      </c>
      <c r="AA134">
        <v>3.71</v>
      </c>
      <c r="AB134">
        <v>-7.92</v>
      </c>
      <c r="AC134">
        <v>-12.48</v>
      </c>
      <c r="AD134">
        <v>-2.58</v>
      </c>
      <c r="AE134">
        <v>4.55</v>
      </c>
      <c r="AF134">
        <v>12.36</v>
      </c>
      <c r="AG134">
        <v>15.52</v>
      </c>
      <c r="AH134">
        <v>17.190000000000001</v>
      </c>
      <c r="AI134">
        <v>17.07</v>
      </c>
      <c r="AJ134">
        <v>15.82</v>
      </c>
      <c r="AK134">
        <v>8.1300000000000008</v>
      </c>
      <c r="AL134">
        <v>4.18</v>
      </c>
      <c r="AM134">
        <v>2.48</v>
      </c>
      <c r="AN134">
        <v>0.4</v>
      </c>
      <c r="AO134">
        <v>0.4</v>
      </c>
      <c r="AP134">
        <v>1.7</v>
      </c>
      <c r="AQ134">
        <v>9.4</v>
      </c>
      <c r="AR134">
        <v>17.7</v>
      </c>
      <c r="AS134">
        <v>21.8</v>
      </c>
      <c r="AT134">
        <v>24</v>
      </c>
      <c r="AU134">
        <v>23.4</v>
      </c>
      <c r="AV134">
        <v>21.2</v>
      </c>
      <c r="AW134">
        <v>13.3</v>
      </c>
      <c r="AX134">
        <v>8.1</v>
      </c>
      <c r="AY134">
        <v>4.4000000000000004</v>
      </c>
      <c r="AZ134">
        <v>10.4</v>
      </c>
      <c r="BA134">
        <v>10.1</v>
      </c>
      <c r="BB134">
        <v>10</v>
      </c>
      <c r="BC134">
        <v>10.199999999999999</v>
      </c>
      <c r="BD134">
        <v>9.5</v>
      </c>
      <c r="BE134">
        <v>8.1999999999999993</v>
      </c>
      <c r="BF134">
        <v>7.1</v>
      </c>
      <c r="BG134">
        <v>7.4</v>
      </c>
      <c r="BH134">
        <v>7</v>
      </c>
      <c r="BI134">
        <v>10.3</v>
      </c>
      <c r="BJ134">
        <v>10.199999999999999</v>
      </c>
      <c r="BK134">
        <v>10.3</v>
      </c>
      <c r="BL134" s="2">
        <f>VLOOKUP(A134,Avg3_Sta_Design!$A$1:$D$1291,3,FALSE)</f>
        <v>81.952168060000005</v>
      </c>
      <c r="BM134" s="2">
        <f>VLOOKUP(A134,Avg3_Sta_Design!$A$1:$D$1291,4,FALSE)</f>
        <v>73.952168060000005</v>
      </c>
      <c r="BN134" s="2">
        <f>VLOOKUP(A134,Old_Design_Temps!$A$1:$F$787,5,FALSE)</f>
        <v>85.670929186502903</v>
      </c>
      <c r="BO134" s="2">
        <f>VLOOKUP(A134,Old_Design_Temps!$A$1:$F$787,6,FALSE)</f>
        <v>76.419143599322098</v>
      </c>
      <c r="BP134" s="2">
        <v>81.952168060000005</v>
      </c>
      <c r="BQ134" s="2">
        <v>73.952168060000005</v>
      </c>
      <c r="BR134" s="2">
        <v>30.49</v>
      </c>
    </row>
    <row r="135" spans="1:70" x14ac:dyDescent="0.3">
      <c r="A135">
        <v>1715</v>
      </c>
      <c r="B135">
        <v>620</v>
      </c>
      <c r="C135">
        <v>1000000</v>
      </c>
      <c r="D135" s="1">
        <v>4340441</v>
      </c>
      <c r="E135" s="1">
        <v>3910684</v>
      </c>
      <c r="F135" s="1">
        <v>4338239</v>
      </c>
      <c r="G135" s="1">
        <v>4180808</v>
      </c>
      <c r="H135" s="1">
        <v>4236824</v>
      </c>
      <c r="I135" s="1">
        <v>4077559</v>
      </c>
      <c r="J135" s="1">
        <v>4192345</v>
      </c>
      <c r="K135" s="1">
        <v>4141757</v>
      </c>
      <c r="L135" s="1">
        <v>1783016</v>
      </c>
      <c r="M135" s="1">
        <v>1486987</v>
      </c>
      <c r="N135" s="1">
        <v>4175790</v>
      </c>
      <c r="O135" s="1">
        <v>4321942</v>
      </c>
      <c r="P135">
        <v>-5.61</v>
      </c>
      <c r="Q135">
        <v>-9.44</v>
      </c>
      <c r="R135">
        <v>0.38</v>
      </c>
      <c r="S135">
        <v>8.65</v>
      </c>
      <c r="T135">
        <v>15.57</v>
      </c>
      <c r="U135">
        <v>19.149999999999999</v>
      </c>
      <c r="V135">
        <v>20.92</v>
      </c>
      <c r="W135">
        <v>20.82</v>
      </c>
      <c r="X135">
        <v>19.309999999999999</v>
      </c>
      <c r="Y135">
        <v>11.49</v>
      </c>
      <c r="Z135">
        <v>7.62</v>
      </c>
      <c r="AA135">
        <v>4.62</v>
      </c>
      <c r="AB135">
        <v>-6.41</v>
      </c>
      <c r="AC135">
        <v>-10.050000000000001</v>
      </c>
      <c r="AD135">
        <v>-1.28</v>
      </c>
      <c r="AE135">
        <v>5.55</v>
      </c>
      <c r="AF135">
        <v>12.97</v>
      </c>
      <c r="AG135">
        <v>16.760000000000002</v>
      </c>
      <c r="AH135">
        <v>17.87</v>
      </c>
      <c r="AI135">
        <v>17.87</v>
      </c>
      <c r="AJ135">
        <v>16.329999999999998</v>
      </c>
      <c r="AK135">
        <v>8.83</v>
      </c>
      <c r="AL135">
        <v>5.01</v>
      </c>
      <c r="AM135">
        <v>3.42</v>
      </c>
      <c r="AN135">
        <v>2.4</v>
      </c>
      <c r="AO135">
        <v>1.4</v>
      </c>
      <c r="AP135">
        <v>3.5</v>
      </c>
      <c r="AQ135">
        <v>10.6</v>
      </c>
      <c r="AR135">
        <v>16.7</v>
      </c>
      <c r="AS135">
        <v>19.399999999999999</v>
      </c>
      <c r="AT135">
        <v>21.8</v>
      </c>
      <c r="AU135">
        <v>22.3</v>
      </c>
      <c r="AV135">
        <v>20.3</v>
      </c>
      <c r="AW135">
        <v>14</v>
      </c>
      <c r="AX135">
        <v>8.6999999999999993</v>
      </c>
      <c r="AY135">
        <v>5.7</v>
      </c>
      <c r="AZ135">
        <v>9.6999999999999993</v>
      </c>
      <c r="BA135">
        <v>8.9</v>
      </c>
      <c r="BB135">
        <v>8.6</v>
      </c>
      <c r="BC135">
        <v>9.1</v>
      </c>
      <c r="BD135">
        <v>8.1</v>
      </c>
      <c r="BE135">
        <v>6.6</v>
      </c>
      <c r="BF135">
        <v>5.8</v>
      </c>
      <c r="BG135">
        <v>6.4</v>
      </c>
      <c r="BH135">
        <v>5.5</v>
      </c>
      <c r="BI135">
        <v>8.9</v>
      </c>
      <c r="BJ135">
        <v>10.5</v>
      </c>
      <c r="BK135">
        <v>11</v>
      </c>
      <c r="BL135" s="2">
        <f>VLOOKUP(A135,Avg3_Sta_Design!$A$1:$D$1291,3,FALSE)</f>
        <v>84.725015151999997</v>
      </c>
      <c r="BM135" s="2">
        <f>VLOOKUP(A135,Avg3_Sta_Design!$A$1:$D$1291,4,FALSE)</f>
        <v>75.697999319000004</v>
      </c>
      <c r="BN135" s="2">
        <f>VLOOKUP(A135,Old_Design_Temps!$A$1:$F$787,5,FALSE)</f>
        <v>84.725015150000004</v>
      </c>
      <c r="BO135" s="2">
        <f>VLOOKUP(A135,Old_Design_Temps!$A$1:$F$787,6,FALSE)</f>
        <v>75.697999319999994</v>
      </c>
      <c r="BP135" s="2">
        <v>84.725015151999997</v>
      </c>
      <c r="BQ135" s="2">
        <v>75.697999319000004</v>
      </c>
      <c r="BR135" s="2">
        <v>30.49</v>
      </c>
    </row>
    <row r="136" spans="1:70" x14ac:dyDescent="0.3">
      <c r="A136">
        <v>1729</v>
      </c>
      <c r="B136">
        <v>570</v>
      </c>
      <c r="C136">
        <v>1000000</v>
      </c>
      <c r="D136" s="1">
        <v>5803164</v>
      </c>
      <c r="E136" s="1">
        <v>5229903</v>
      </c>
      <c r="F136" s="1">
        <v>3323260</v>
      </c>
      <c r="G136" s="1">
        <v>4846264</v>
      </c>
      <c r="H136" s="1">
        <v>5675839</v>
      </c>
      <c r="I136" s="1">
        <v>5441021</v>
      </c>
      <c r="J136" s="1">
        <v>5625125</v>
      </c>
      <c r="K136" s="1">
        <v>5609141</v>
      </c>
      <c r="L136" s="1">
        <v>2165713</v>
      </c>
      <c r="M136">
        <v>0</v>
      </c>
      <c r="N136" s="1">
        <v>298760</v>
      </c>
      <c r="O136" s="1">
        <v>5798204</v>
      </c>
      <c r="P136">
        <v>-5.67</v>
      </c>
      <c r="Q136">
        <v>-10.08</v>
      </c>
      <c r="R136">
        <v>0.96</v>
      </c>
      <c r="S136">
        <v>9.25</v>
      </c>
      <c r="T136">
        <v>17.34</v>
      </c>
      <c r="U136">
        <v>20.03</v>
      </c>
      <c r="V136">
        <v>22.1</v>
      </c>
      <c r="W136">
        <v>21.79</v>
      </c>
      <c r="X136">
        <v>20.3</v>
      </c>
      <c r="Y136">
        <v>12.23</v>
      </c>
      <c r="Z136">
        <v>7.6</v>
      </c>
      <c r="AA136">
        <v>4.82</v>
      </c>
      <c r="AB136">
        <v>-6.89</v>
      </c>
      <c r="AC136">
        <v>-10.8</v>
      </c>
      <c r="AD136">
        <v>-1.31</v>
      </c>
      <c r="AE136">
        <v>5.81</v>
      </c>
      <c r="AF136">
        <v>13.36</v>
      </c>
      <c r="AG136">
        <v>16.760000000000002</v>
      </c>
      <c r="AH136">
        <v>18.059999999999999</v>
      </c>
      <c r="AI136">
        <v>17.61</v>
      </c>
      <c r="AJ136">
        <v>16.46</v>
      </c>
      <c r="AK136">
        <v>8.98</v>
      </c>
      <c r="AL136">
        <v>5.0599999999999996</v>
      </c>
      <c r="AM136">
        <v>3.48</v>
      </c>
      <c r="AN136">
        <v>0.7</v>
      </c>
      <c r="AO136">
        <v>0.5</v>
      </c>
      <c r="AP136">
        <v>2.4</v>
      </c>
      <c r="AQ136">
        <v>9.5</v>
      </c>
      <c r="AR136">
        <v>17.600000000000001</v>
      </c>
      <c r="AS136">
        <v>21</v>
      </c>
      <c r="AT136">
        <v>23.3</v>
      </c>
      <c r="AU136">
        <v>23.6</v>
      </c>
      <c r="AV136">
        <v>22</v>
      </c>
      <c r="AW136">
        <v>14.3</v>
      </c>
      <c r="AX136">
        <v>9.3000000000000007</v>
      </c>
      <c r="AY136">
        <v>6.1</v>
      </c>
      <c r="AZ136">
        <v>9.6999999999999993</v>
      </c>
      <c r="BA136">
        <v>9.4</v>
      </c>
      <c r="BB136">
        <v>9.1999999999999993</v>
      </c>
      <c r="BC136">
        <v>9.1999999999999993</v>
      </c>
      <c r="BD136">
        <v>8.1</v>
      </c>
      <c r="BE136">
        <v>7.4</v>
      </c>
      <c r="BF136">
        <v>6.4</v>
      </c>
      <c r="BG136">
        <v>6.7</v>
      </c>
      <c r="BH136">
        <v>6.2</v>
      </c>
      <c r="BI136">
        <v>9.5</v>
      </c>
      <c r="BJ136">
        <v>9.4</v>
      </c>
      <c r="BK136">
        <v>9.3000000000000007</v>
      </c>
      <c r="BL136" s="2">
        <f>VLOOKUP(A136,Avg3_Sta_Design!$A$1:$D$1291,3,FALSE)</f>
        <v>84</v>
      </c>
      <c r="BM136" s="2">
        <f>VLOOKUP(A136,Avg3_Sta_Design!$A$1:$D$1291,4,FALSE)</f>
        <v>75</v>
      </c>
      <c r="BN136" s="2">
        <f>VLOOKUP(A136,Old_Design_Temps!$A$1:$F$787,5,FALSE)</f>
        <v>84</v>
      </c>
      <c r="BO136" s="2">
        <f>VLOOKUP(A136,Old_Design_Temps!$A$1:$F$787,6,FALSE)</f>
        <v>75</v>
      </c>
      <c r="BP136" s="2">
        <v>84</v>
      </c>
      <c r="BQ136" s="2">
        <v>75</v>
      </c>
      <c r="BR136" s="2">
        <v>30.49</v>
      </c>
    </row>
    <row r="137" spans="1:70" x14ac:dyDescent="0.3">
      <c r="A137">
        <v>1831</v>
      </c>
      <c r="B137">
        <v>830</v>
      </c>
      <c r="C137">
        <v>1000000</v>
      </c>
      <c r="D137" s="1">
        <v>36492</v>
      </c>
      <c r="E137" s="1">
        <v>49346</v>
      </c>
      <c r="F137" s="1">
        <v>44215</v>
      </c>
      <c r="G137" s="1">
        <v>24162</v>
      </c>
      <c r="H137" s="1">
        <v>31381</v>
      </c>
      <c r="I137" s="1">
        <v>52596</v>
      </c>
      <c r="J137" s="1">
        <v>62912</v>
      </c>
      <c r="K137" s="1">
        <v>66038</v>
      </c>
      <c r="L137" s="1">
        <v>59387</v>
      </c>
      <c r="M137" s="1">
        <v>37118</v>
      </c>
      <c r="N137" s="1">
        <v>31405</v>
      </c>
      <c r="O137" s="1">
        <v>17092</v>
      </c>
      <c r="P137">
        <v>-6.37</v>
      </c>
      <c r="Q137">
        <v>-11.37</v>
      </c>
      <c r="R137">
        <v>0.38</v>
      </c>
      <c r="S137">
        <v>8.66</v>
      </c>
      <c r="T137">
        <v>16.29</v>
      </c>
      <c r="U137">
        <v>19.2</v>
      </c>
      <c r="V137">
        <v>21.32</v>
      </c>
      <c r="W137">
        <v>20.95</v>
      </c>
      <c r="X137">
        <v>19.28</v>
      </c>
      <c r="Y137">
        <v>11.16</v>
      </c>
      <c r="Z137">
        <v>7.07</v>
      </c>
      <c r="AA137">
        <v>4.04</v>
      </c>
      <c r="AB137">
        <v>-7.28</v>
      </c>
      <c r="AC137">
        <v>-11.69</v>
      </c>
      <c r="AD137">
        <v>-1.89</v>
      </c>
      <c r="AE137">
        <v>5.29</v>
      </c>
      <c r="AF137">
        <v>12.87</v>
      </c>
      <c r="AG137">
        <v>16.23</v>
      </c>
      <c r="AH137">
        <v>17.64</v>
      </c>
      <c r="AI137">
        <v>17.29</v>
      </c>
      <c r="AJ137">
        <v>16.02</v>
      </c>
      <c r="AK137">
        <v>8.4700000000000006</v>
      </c>
      <c r="AL137">
        <v>4.47</v>
      </c>
      <c r="AM137">
        <v>2.8</v>
      </c>
      <c r="AN137">
        <v>0.3</v>
      </c>
      <c r="AO137">
        <v>0.2</v>
      </c>
      <c r="AP137">
        <v>2.4</v>
      </c>
      <c r="AQ137">
        <v>10.5</v>
      </c>
      <c r="AR137">
        <v>18.3</v>
      </c>
      <c r="AS137">
        <v>20</v>
      </c>
      <c r="AT137">
        <v>21.7</v>
      </c>
      <c r="AU137">
        <v>22.5</v>
      </c>
      <c r="AV137">
        <v>20.3</v>
      </c>
      <c r="AW137">
        <v>12.3</v>
      </c>
      <c r="AX137">
        <v>7.9</v>
      </c>
      <c r="AY137">
        <v>4.9000000000000004</v>
      </c>
      <c r="AZ137">
        <v>9.6999999999999993</v>
      </c>
      <c r="BA137">
        <v>9.1999999999999993</v>
      </c>
      <c r="BB137">
        <v>9.5</v>
      </c>
      <c r="BC137">
        <v>9.6</v>
      </c>
      <c r="BD137">
        <v>8.8000000000000007</v>
      </c>
      <c r="BE137">
        <v>7.4</v>
      </c>
      <c r="BF137">
        <v>6.4</v>
      </c>
      <c r="BG137">
        <v>6.9</v>
      </c>
      <c r="BH137">
        <v>6.3</v>
      </c>
      <c r="BI137">
        <v>9.6</v>
      </c>
      <c r="BJ137">
        <v>10.1</v>
      </c>
      <c r="BK137">
        <v>10.3</v>
      </c>
      <c r="BL137" s="2">
        <f>VLOOKUP(A137,Avg3_Sta_Design!$A$1:$D$1291,3,FALSE)</f>
        <v>83.023462120999994</v>
      </c>
      <c r="BM137" s="2">
        <f>VLOOKUP(A137,Avg3_Sta_Design!$A$1:$D$1291,4,FALSE)</f>
        <v>75.023462120999994</v>
      </c>
      <c r="BN137" s="2">
        <f>VLOOKUP(A137,Old_Design_Temps!$A$1:$F$787,5,FALSE)</f>
        <v>85.34523840208</v>
      </c>
      <c r="BO137" s="2">
        <f>VLOOKUP(A137,Old_Design_Temps!$A$1:$F$787,6,FALSE)</f>
        <v>76.430607980525707</v>
      </c>
      <c r="BP137" s="2">
        <v>83.023462120999994</v>
      </c>
      <c r="BQ137" s="2">
        <v>75.023462120999994</v>
      </c>
      <c r="BR137" s="2">
        <v>30.49</v>
      </c>
    </row>
    <row r="138" spans="1:70" x14ac:dyDescent="0.3">
      <c r="A138">
        <v>1831</v>
      </c>
      <c r="B138">
        <v>830</v>
      </c>
      <c r="C138">
        <v>1000000</v>
      </c>
      <c r="D138" s="1">
        <v>243282</v>
      </c>
      <c r="E138" s="1">
        <v>328974</v>
      </c>
      <c r="F138" s="1">
        <v>294767</v>
      </c>
      <c r="G138" s="1">
        <v>161080</v>
      </c>
      <c r="H138" s="1">
        <v>209209</v>
      </c>
      <c r="I138" s="1">
        <v>350643</v>
      </c>
      <c r="J138" s="1">
        <v>419415</v>
      </c>
      <c r="K138" s="1">
        <v>440253</v>
      </c>
      <c r="L138" s="1">
        <v>395912</v>
      </c>
      <c r="M138" s="1">
        <v>247455</v>
      </c>
      <c r="N138" s="1">
        <v>209364</v>
      </c>
      <c r="O138" s="1">
        <v>113946</v>
      </c>
      <c r="P138">
        <v>-6.37</v>
      </c>
      <c r="Q138">
        <v>-11.37</v>
      </c>
      <c r="R138">
        <v>0.38</v>
      </c>
      <c r="S138">
        <v>8.66</v>
      </c>
      <c r="T138">
        <v>16.29</v>
      </c>
      <c r="U138">
        <v>19.2</v>
      </c>
      <c r="V138">
        <v>21.32</v>
      </c>
      <c r="W138">
        <v>20.95</v>
      </c>
      <c r="X138">
        <v>19.28</v>
      </c>
      <c r="Y138">
        <v>11.16</v>
      </c>
      <c r="Z138">
        <v>7.07</v>
      </c>
      <c r="AA138">
        <v>4.04</v>
      </c>
      <c r="AB138">
        <v>-7.28</v>
      </c>
      <c r="AC138">
        <v>-11.69</v>
      </c>
      <c r="AD138">
        <v>-1.89</v>
      </c>
      <c r="AE138">
        <v>5.29</v>
      </c>
      <c r="AF138">
        <v>12.87</v>
      </c>
      <c r="AG138">
        <v>16.23</v>
      </c>
      <c r="AH138">
        <v>17.64</v>
      </c>
      <c r="AI138">
        <v>17.29</v>
      </c>
      <c r="AJ138">
        <v>16.02</v>
      </c>
      <c r="AK138">
        <v>8.4700000000000006</v>
      </c>
      <c r="AL138">
        <v>4.47</v>
      </c>
      <c r="AM138">
        <v>2.8</v>
      </c>
      <c r="AN138">
        <v>0.3</v>
      </c>
      <c r="AO138">
        <v>0.2</v>
      </c>
      <c r="AP138">
        <v>2.4</v>
      </c>
      <c r="AQ138">
        <v>10.5</v>
      </c>
      <c r="AR138">
        <v>18.3</v>
      </c>
      <c r="AS138">
        <v>20</v>
      </c>
      <c r="AT138">
        <v>21.7</v>
      </c>
      <c r="AU138">
        <v>22.5</v>
      </c>
      <c r="AV138">
        <v>20.3</v>
      </c>
      <c r="AW138">
        <v>12.3</v>
      </c>
      <c r="AX138">
        <v>7.9</v>
      </c>
      <c r="AY138">
        <v>4.9000000000000004</v>
      </c>
      <c r="AZ138">
        <v>9.6999999999999993</v>
      </c>
      <c r="BA138">
        <v>9.1999999999999993</v>
      </c>
      <c r="BB138">
        <v>9.5</v>
      </c>
      <c r="BC138">
        <v>9.6</v>
      </c>
      <c r="BD138">
        <v>8.8000000000000007</v>
      </c>
      <c r="BE138">
        <v>7.4</v>
      </c>
      <c r="BF138">
        <v>6.4</v>
      </c>
      <c r="BG138">
        <v>6.9</v>
      </c>
      <c r="BH138">
        <v>6.3</v>
      </c>
      <c r="BI138">
        <v>9.6</v>
      </c>
      <c r="BJ138">
        <v>10.1</v>
      </c>
      <c r="BK138">
        <v>10.3</v>
      </c>
      <c r="BL138" s="2">
        <f>VLOOKUP(A138,Avg3_Sta_Design!$A$1:$D$1291,3,FALSE)</f>
        <v>83.023462120999994</v>
      </c>
      <c r="BM138" s="2">
        <f>VLOOKUP(A138,Avg3_Sta_Design!$A$1:$D$1291,4,FALSE)</f>
        <v>75.023462120999994</v>
      </c>
      <c r="BN138" s="2">
        <f>VLOOKUP(A138,Old_Design_Temps!$A$1:$F$787,5,FALSE)</f>
        <v>85.34523840208</v>
      </c>
      <c r="BO138" s="2">
        <f>VLOOKUP(A138,Old_Design_Temps!$A$1:$F$787,6,FALSE)</f>
        <v>76.430607980525707</v>
      </c>
      <c r="BP138" s="2">
        <v>83.023462120999994</v>
      </c>
      <c r="BQ138" s="2">
        <v>75.023462120999994</v>
      </c>
      <c r="BR138" s="2">
        <v>30.49</v>
      </c>
    </row>
    <row r="139" spans="1:70" x14ac:dyDescent="0.3">
      <c r="A139">
        <v>1832</v>
      </c>
      <c r="B139">
        <v>880</v>
      </c>
      <c r="C139">
        <v>1000000</v>
      </c>
      <c r="D139" s="1">
        <v>602655</v>
      </c>
      <c r="E139" s="1">
        <v>245599</v>
      </c>
      <c r="F139" s="1">
        <v>550173</v>
      </c>
      <c r="G139" s="1">
        <v>349960</v>
      </c>
      <c r="H139" s="1">
        <v>456768</v>
      </c>
      <c r="I139" s="1">
        <v>508656</v>
      </c>
      <c r="J139" s="1">
        <v>460744</v>
      </c>
      <c r="K139" s="1">
        <v>555727</v>
      </c>
      <c r="L139" s="1">
        <v>382939</v>
      </c>
      <c r="M139" s="1">
        <v>286346</v>
      </c>
      <c r="N139" s="1">
        <v>431208</v>
      </c>
      <c r="O139" s="1">
        <v>499908</v>
      </c>
      <c r="P139">
        <v>-6.34</v>
      </c>
      <c r="Q139">
        <v>-11.32</v>
      </c>
      <c r="R139">
        <v>0.37</v>
      </c>
      <c r="S139">
        <v>8.68</v>
      </c>
      <c r="T139">
        <v>16.309999999999999</v>
      </c>
      <c r="U139">
        <v>19.23</v>
      </c>
      <c r="V139">
        <v>21.36</v>
      </c>
      <c r="W139">
        <v>20.96</v>
      </c>
      <c r="X139">
        <v>19.32</v>
      </c>
      <c r="Y139">
        <v>11.2</v>
      </c>
      <c r="Z139">
        <v>7.12</v>
      </c>
      <c r="AA139">
        <v>4.07</v>
      </c>
      <c r="AB139">
        <v>-7.26</v>
      </c>
      <c r="AC139">
        <v>-11.65</v>
      </c>
      <c r="AD139">
        <v>-1.89</v>
      </c>
      <c r="AE139">
        <v>5.29</v>
      </c>
      <c r="AF139">
        <v>12.88</v>
      </c>
      <c r="AG139">
        <v>16.239999999999998</v>
      </c>
      <c r="AH139">
        <v>17.66</v>
      </c>
      <c r="AI139">
        <v>17.32</v>
      </c>
      <c r="AJ139">
        <v>16.05</v>
      </c>
      <c r="AK139">
        <v>8.5</v>
      </c>
      <c r="AL139">
        <v>4.51</v>
      </c>
      <c r="AM139">
        <v>2.83</v>
      </c>
      <c r="AN139">
        <v>0.4</v>
      </c>
      <c r="AO139">
        <v>0.4</v>
      </c>
      <c r="AP139">
        <v>2.5</v>
      </c>
      <c r="AQ139">
        <v>10.1</v>
      </c>
      <c r="AR139">
        <v>17.600000000000001</v>
      </c>
      <c r="AS139">
        <v>19.7</v>
      </c>
      <c r="AT139">
        <v>21.7</v>
      </c>
      <c r="AU139">
        <v>22.5</v>
      </c>
      <c r="AV139">
        <v>20.3</v>
      </c>
      <c r="AW139">
        <v>12.7</v>
      </c>
      <c r="AX139">
        <v>8</v>
      </c>
      <c r="AY139">
        <v>5</v>
      </c>
      <c r="AZ139">
        <v>9.6999999999999993</v>
      </c>
      <c r="BA139">
        <v>9.1</v>
      </c>
      <c r="BB139">
        <v>9.4</v>
      </c>
      <c r="BC139">
        <v>9.6</v>
      </c>
      <c r="BD139">
        <v>8.9</v>
      </c>
      <c r="BE139">
        <v>7.4</v>
      </c>
      <c r="BF139">
        <v>6.4</v>
      </c>
      <c r="BG139">
        <v>6.9</v>
      </c>
      <c r="BH139">
        <v>6.3</v>
      </c>
      <c r="BI139">
        <v>9.5</v>
      </c>
      <c r="BJ139">
        <v>10.1</v>
      </c>
      <c r="BK139">
        <v>10.3</v>
      </c>
      <c r="BL139" s="2">
        <f>VLOOKUP(A139,Avg3_Sta_Design!$A$1:$D$1291,3,FALSE)</f>
        <v>83.491571645999997</v>
      </c>
      <c r="BM139" s="2">
        <f>VLOOKUP(A139,Avg3_Sta_Design!$A$1:$D$1291,4,FALSE)</f>
        <v>75.260431839000006</v>
      </c>
      <c r="BN139" s="2">
        <f>VLOOKUP(A139,Old_Design_Temps!$A$1:$F$787,5,FALSE)</f>
        <v>83.491571649999997</v>
      </c>
      <c r="BO139" s="2">
        <f>VLOOKUP(A139,Old_Design_Temps!$A$1:$F$787,6,FALSE)</f>
        <v>75.260431839999995</v>
      </c>
      <c r="BP139" s="2">
        <v>83.491571645999997</v>
      </c>
      <c r="BQ139" s="2">
        <v>75.260431839000006</v>
      </c>
      <c r="BR139" s="2">
        <v>30.49</v>
      </c>
    </row>
    <row r="140" spans="1:70" x14ac:dyDescent="0.3">
      <c r="A140">
        <v>1893</v>
      </c>
      <c r="B140">
        <v>1290</v>
      </c>
      <c r="C140">
        <v>767</v>
      </c>
      <c r="D140" s="1">
        <v>3476902</v>
      </c>
      <c r="E140" s="1">
        <v>3240038</v>
      </c>
      <c r="F140" s="1">
        <v>2931651</v>
      </c>
      <c r="G140" s="1">
        <v>2334398</v>
      </c>
      <c r="H140" s="1">
        <v>3388823</v>
      </c>
      <c r="I140" s="1">
        <v>3080032</v>
      </c>
      <c r="J140" s="1">
        <v>3287554</v>
      </c>
      <c r="K140" s="1">
        <v>1738248</v>
      </c>
      <c r="L140" s="1">
        <v>1297731</v>
      </c>
      <c r="M140" s="1">
        <v>1474484</v>
      </c>
      <c r="N140" s="1">
        <v>3106269</v>
      </c>
      <c r="O140" s="1">
        <v>3420221</v>
      </c>
      <c r="P140">
        <v>-10.64</v>
      </c>
      <c r="Q140">
        <v>-14.72</v>
      </c>
      <c r="R140">
        <v>-0.91</v>
      </c>
      <c r="S140">
        <v>6.74</v>
      </c>
      <c r="T140">
        <v>11.76</v>
      </c>
      <c r="U140">
        <v>17.57</v>
      </c>
      <c r="V140">
        <v>21.01</v>
      </c>
      <c r="W140">
        <v>18.97</v>
      </c>
      <c r="X140">
        <v>17.11</v>
      </c>
      <c r="Y140">
        <v>8.3800000000000008</v>
      </c>
      <c r="Z140">
        <v>2.46</v>
      </c>
      <c r="AA140">
        <v>-3.85</v>
      </c>
      <c r="AB140">
        <v>-10.95</v>
      </c>
      <c r="AC140">
        <v>-15.16</v>
      </c>
      <c r="AD140">
        <v>-3.06</v>
      </c>
      <c r="AE140">
        <v>2.5</v>
      </c>
      <c r="AF140">
        <v>8.56</v>
      </c>
      <c r="AG140">
        <v>14.23</v>
      </c>
      <c r="AH140">
        <v>17.29</v>
      </c>
      <c r="AI140">
        <v>15.8</v>
      </c>
      <c r="AJ140">
        <v>14.09</v>
      </c>
      <c r="AK140">
        <v>5.89</v>
      </c>
      <c r="AL140">
        <v>0.81</v>
      </c>
      <c r="AM140">
        <v>-4.12</v>
      </c>
      <c r="AN140">
        <v>1.5</v>
      </c>
      <c r="AO140">
        <v>0.6</v>
      </c>
      <c r="AP140">
        <v>2.9</v>
      </c>
      <c r="AQ140">
        <v>7.8</v>
      </c>
      <c r="AR140">
        <v>14.3</v>
      </c>
      <c r="AS140">
        <v>20.6</v>
      </c>
      <c r="AT140">
        <v>23.3</v>
      </c>
      <c r="AU140">
        <v>21.4</v>
      </c>
      <c r="AV140">
        <v>19.600000000000001</v>
      </c>
      <c r="AW140">
        <v>11.4</v>
      </c>
      <c r="AX140">
        <v>4.4000000000000004</v>
      </c>
      <c r="AY140">
        <v>2.4</v>
      </c>
      <c r="AZ140">
        <v>8.6999999999999993</v>
      </c>
      <c r="BA140">
        <v>8.9</v>
      </c>
      <c r="BB140">
        <v>8.9</v>
      </c>
      <c r="BC140">
        <v>9.3000000000000007</v>
      </c>
      <c r="BD140">
        <v>7.9</v>
      </c>
      <c r="BE140">
        <v>6.1</v>
      </c>
      <c r="BF140">
        <v>7.1</v>
      </c>
      <c r="BG140">
        <v>7.5</v>
      </c>
      <c r="BH140">
        <v>6.9</v>
      </c>
      <c r="BI140">
        <v>8</v>
      </c>
      <c r="BJ140">
        <v>8</v>
      </c>
      <c r="BK140">
        <v>7.4</v>
      </c>
      <c r="BL140" s="2">
        <f>VLOOKUP(A140,Avg3_Sta_Design!$A$1:$D$1291,3,FALSE)</f>
        <v>80.314146085999994</v>
      </c>
      <c r="BM140" s="2">
        <f>VLOOKUP(A140,Avg3_Sta_Design!$A$1:$D$1291,4,FALSE)</f>
        <v>70.824697768999997</v>
      </c>
      <c r="BN140" s="2">
        <f>VLOOKUP(A140,Old_Design_Temps!$A$1:$F$787,5,FALSE)</f>
        <v>83.280983434338594</v>
      </c>
      <c r="BO140" s="2">
        <f>VLOOKUP(A140,Old_Design_Temps!$A$1:$F$787,6,FALSE)</f>
        <v>75.006474207272007</v>
      </c>
      <c r="BP140" s="2">
        <v>80.314146085999994</v>
      </c>
      <c r="BQ140" s="2">
        <v>70.824697768999997</v>
      </c>
      <c r="BR140" s="2">
        <v>30.49</v>
      </c>
    </row>
    <row r="141" spans="1:70" x14ac:dyDescent="0.3">
      <c r="A141">
        <v>1915</v>
      </c>
      <c r="B141">
        <v>690</v>
      </c>
      <c r="C141">
        <v>7696</v>
      </c>
      <c r="D141" s="1">
        <v>12183</v>
      </c>
      <c r="E141" s="1">
        <v>14053</v>
      </c>
      <c r="F141" s="1">
        <v>10234</v>
      </c>
      <c r="G141">
        <v>0</v>
      </c>
      <c r="H141" s="1">
        <v>10411</v>
      </c>
      <c r="I141" s="1">
        <v>14055</v>
      </c>
      <c r="J141" s="1">
        <v>15061</v>
      </c>
      <c r="K141" s="1">
        <v>4376</v>
      </c>
      <c r="L141" s="1">
        <v>14974</v>
      </c>
      <c r="M141" s="1">
        <v>13514</v>
      </c>
      <c r="N141" s="1">
        <v>13233</v>
      </c>
      <c r="O141" s="1">
        <v>14374</v>
      </c>
      <c r="P141">
        <v>-7.24</v>
      </c>
      <c r="Q141">
        <v>-11.34</v>
      </c>
      <c r="R141">
        <v>1.8</v>
      </c>
      <c r="S141">
        <v>9.6300000000000008</v>
      </c>
      <c r="T141">
        <v>14.74</v>
      </c>
      <c r="U141">
        <v>20.68</v>
      </c>
      <c r="V141">
        <v>22.83</v>
      </c>
      <c r="W141">
        <v>21.25</v>
      </c>
      <c r="X141">
        <v>19.66</v>
      </c>
      <c r="Y141">
        <v>10.98</v>
      </c>
      <c r="Z141">
        <v>5.19</v>
      </c>
      <c r="AA141">
        <v>-0.9</v>
      </c>
      <c r="AB141">
        <v>-7.99</v>
      </c>
      <c r="AC141">
        <v>-12.32</v>
      </c>
      <c r="AD141">
        <v>-0.87</v>
      </c>
      <c r="AE141">
        <v>5.13</v>
      </c>
      <c r="AF141">
        <v>11.29</v>
      </c>
      <c r="AG141">
        <v>16.690000000000001</v>
      </c>
      <c r="AH141">
        <v>18.77</v>
      </c>
      <c r="AI141">
        <v>17.61</v>
      </c>
      <c r="AJ141">
        <v>16.46</v>
      </c>
      <c r="AK141">
        <v>7.91</v>
      </c>
      <c r="AL141">
        <v>3</v>
      </c>
      <c r="AM141">
        <v>-1.61</v>
      </c>
      <c r="AN141">
        <v>0.4</v>
      </c>
      <c r="AO141">
        <v>0.2</v>
      </c>
      <c r="AP141">
        <v>3.7</v>
      </c>
      <c r="AQ141">
        <v>10.3</v>
      </c>
      <c r="AR141">
        <v>16.5</v>
      </c>
      <c r="AS141">
        <v>22.5</v>
      </c>
      <c r="AT141">
        <v>25.4</v>
      </c>
      <c r="AU141">
        <v>24</v>
      </c>
      <c r="AV141">
        <v>21.9</v>
      </c>
      <c r="AW141">
        <v>13.2</v>
      </c>
      <c r="AX141">
        <v>5.9</v>
      </c>
      <c r="AY141">
        <v>1.5</v>
      </c>
      <c r="AZ141">
        <v>8.9</v>
      </c>
      <c r="BA141">
        <v>10.1</v>
      </c>
      <c r="BB141">
        <v>9.5</v>
      </c>
      <c r="BC141">
        <v>10.5</v>
      </c>
      <c r="BD141">
        <v>9</v>
      </c>
      <c r="BE141">
        <v>7.3</v>
      </c>
      <c r="BF141">
        <v>8.4</v>
      </c>
      <c r="BG141">
        <v>8.5</v>
      </c>
      <c r="BH141">
        <v>7.7</v>
      </c>
      <c r="BI141">
        <v>8.4</v>
      </c>
      <c r="BJ141">
        <v>9.8000000000000007</v>
      </c>
      <c r="BK141">
        <v>8.6999999999999993</v>
      </c>
      <c r="BL141" s="2">
        <f>VLOOKUP(A141,Avg3_Sta_Design!$A$1:$D$1291,3,FALSE)</f>
        <v>83.433707412000004</v>
      </c>
      <c r="BM141" s="2">
        <f>VLOOKUP(A141,Avg3_Sta_Design!$A$1:$D$1291,4,FALSE)</f>
        <v>74</v>
      </c>
      <c r="BN141" s="2">
        <f>VLOOKUP(A141,Old_Design_Temps!$A$1:$F$787,5,FALSE)</f>
        <v>86.313698043909994</v>
      </c>
      <c r="BO141" s="2">
        <f>VLOOKUP(A141,Old_Design_Temps!$A$1:$F$787,6,FALSE)</f>
        <v>77.5826346407828</v>
      </c>
      <c r="BP141" s="2">
        <v>83.433707412000004</v>
      </c>
      <c r="BQ141" s="2">
        <v>74</v>
      </c>
      <c r="BR141" s="2">
        <v>30.49</v>
      </c>
    </row>
    <row r="142" spans="1:70" x14ac:dyDescent="0.3">
      <c r="A142">
        <v>1915</v>
      </c>
      <c r="B142">
        <v>690</v>
      </c>
      <c r="C142">
        <v>7696</v>
      </c>
      <c r="D142" s="1">
        <v>1218318</v>
      </c>
      <c r="E142" s="1">
        <v>1405343</v>
      </c>
      <c r="F142" s="1">
        <v>1023352</v>
      </c>
      <c r="G142">
        <v>0</v>
      </c>
      <c r="H142" s="1">
        <v>1041123</v>
      </c>
      <c r="I142" s="1">
        <v>1405525</v>
      </c>
      <c r="J142" s="1">
        <v>1506105</v>
      </c>
      <c r="K142" s="1">
        <v>437628</v>
      </c>
      <c r="L142" s="1">
        <v>1497440</v>
      </c>
      <c r="M142" s="1">
        <v>1351446</v>
      </c>
      <c r="N142" s="1">
        <v>1323275</v>
      </c>
      <c r="O142" s="1">
        <v>1437373</v>
      </c>
      <c r="P142">
        <v>-7.24</v>
      </c>
      <c r="Q142">
        <v>-11.34</v>
      </c>
      <c r="R142">
        <v>1.8</v>
      </c>
      <c r="S142">
        <v>9.6300000000000008</v>
      </c>
      <c r="T142">
        <v>14.74</v>
      </c>
      <c r="U142">
        <v>20.68</v>
      </c>
      <c r="V142">
        <v>22.83</v>
      </c>
      <c r="W142">
        <v>21.25</v>
      </c>
      <c r="X142">
        <v>19.66</v>
      </c>
      <c r="Y142">
        <v>10.98</v>
      </c>
      <c r="Z142">
        <v>5.19</v>
      </c>
      <c r="AA142">
        <v>-0.9</v>
      </c>
      <c r="AB142">
        <v>-7.99</v>
      </c>
      <c r="AC142">
        <v>-12.32</v>
      </c>
      <c r="AD142">
        <v>-0.87</v>
      </c>
      <c r="AE142">
        <v>5.13</v>
      </c>
      <c r="AF142">
        <v>11.29</v>
      </c>
      <c r="AG142">
        <v>16.690000000000001</v>
      </c>
      <c r="AH142">
        <v>18.77</v>
      </c>
      <c r="AI142">
        <v>17.61</v>
      </c>
      <c r="AJ142">
        <v>16.46</v>
      </c>
      <c r="AK142">
        <v>7.91</v>
      </c>
      <c r="AL142">
        <v>3</v>
      </c>
      <c r="AM142">
        <v>-1.61</v>
      </c>
      <c r="AN142">
        <v>0.4</v>
      </c>
      <c r="AO142">
        <v>0.2</v>
      </c>
      <c r="AP142">
        <v>3.7</v>
      </c>
      <c r="AQ142">
        <v>10.3</v>
      </c>
      <c r="AR142">
        <v>16.5</v>
      </c>
      <c r="AS142">
        <v>22.5</v>
      </c>
      <c r="AT142">
        <v>25.4</v>
      </c>
      <c r="AU142">
        <v>24</v>
      </c>
      <c r="AV142">
        <v>21.9</v>
      </c>
      <c r="AW142">
        <v>13.2</v>
      </c>
      <c r="AX142">
        <v>5.9</v>
      </c>
      <c r="AY142">
        <v>1.5</v>
      </c>
      <c r="AZ142">
        <v>8.9</v>
      </c>
      <c r="BA142">
        <v>10.1</v>
      </c>
      <c r="BB142">
        <v>9.5</v>
      </c>
      <c r="BC142">
        <v>10.5</v>
      </c>
      <c r="BD142">
        <v>9</v>
      </c>
      <c r="BE142">
        <v>7.3</v>
      </c>
      <c r="BF142">
        <v>8.4</v>
      </c>
      <c r="BG142">
        <v>8.5</v>
      </c>
      <c r="BH142">
        <v>7.7</v>
      </c>
      <c r="BI142">
        <v>8.4</v>
      </c>
      <c r="BJ142">
        <v>9.8000000000000007</v>
      </c>
      <c r="BK142">
        <v>8.6999999999999993</v>
      </c>
      <c r="BL142" s="2">
        <f>VLOOKUP(A142,Avg3_Sta_Design!$A$1:$D$1291,3,FALSE)</f>
        <v>83.433707412000004</v>
      </c>
      <c r="BM142" s="2">
        <f>VLOOKUP(A142,Avg3_Sta_Design!$A$1:$D$1291,4,FALSE)</f>
        <v>74</v>
      </c>
      <c r="BN142" s="2">
        <f>VLOOKUP(A142,Old_Design_Temps!$A$1:$F$787,5,FALSE)</f>
        <v>86.313698043909994</v>
      </c>
      <c r="BO142" s="2">
        <f>VLOOKUP(A142,Old_Design_Temps!$A$1:$F$787,6,FALSE)</f>
        <v>77.5826346407828</v>
      </c>
      <c r="BP142" s="2">
        <v>83.433707412000004</v>
      </c>
      <c r="BQ142" s="2">
        <v>74</v>
      </c>
      <c r="BR142" s="2">
        <v>30.49</v>
      </c>
    </row>
    <row r="143" spans="1:70" x14ac:dyDescent="0.3">
      <c r="A143">
        <v>1925</v>
      </c>
      <c r="B143">
        <v>690</v>
      </c>
      <c r="C143">
        <v>1000000</v>
      </c>
      <c r="D143" s="1">
        <v>254427</v>
      </c>
      <c r="E143" s="1">
        <v>196610</v>
      </c>
      <c r="F143" s="1">
        <v>174810</v>
      </c>
      <c r="G143" s="1">
        <v>146036</v>
      </c>
      <c r="H143" s="1">
        <v>225119</v>
      </c>
      <c r="I143" s="1">
        <v>218553</v>
      </c>
      <c r="J143" s="1">
        <v>269702</v>
      </c>
      <c r="K143" s="1">
        <v>270901</v>
      </c>
      <c r="L143" s="1">
        <v>263421</v>
      </c>
      <c r="M143" s="1">
        <v>208550</v>
      </c>
      <c r="N143" s="1">
        <v>134968</v>
      </c>
      <c r="O143" s="1">
        <v>169903</v>
      </c>
      <c r="P143">
        <v>-7.37</v>
      </c>
      <c r="Q143">
        <v>-11.47</v>
      </c>
      <c r="R143">
        <v>1.81</v>
      </c>
      <c r="S143">
        <v>9.7100000000000009</v>
      </c>
      <c r="T143">
        <v>14.81</v>
      </c>
      <c r="U143">
        <v>20.68</v>
      </c>
      <c r="V143">
        <v>22.69</v>
      </c>
      <c r="W143">
        <v>21.29</v>
      </c>
      <c r="X143">
        <v>19.72</v>
      </c>
      <c r="Y143">
        <v>11.11</v>
      </c>
      <c r="Z143">
        <v>5.26</v>
      </c>
      <c r="AA143">
        <v>-0.95</v>
      </c>
      <c r="AB143">
        <v>-8.06</v>
      </c>
      <c r="AC143">
        <v>-12.4</v>
      </c>
      <c r="AD143">
        <v>-0.9</v>
      </c>
      <c r="AE143">
        <v>5.18</v>
      </c>
      <c r="AF143">
        <v>11.29</v>
      </c>
      <c r="AG143">
        <v>16.72</v>
      </c>
      <c r="AH143">
        <v>18.78</v>
      </c>
      <c r="AI143">
        <v>17.64</v>
      </c>
      <c r="AJ143">
        <v>16.54</v>
      </c>
      <c r="AK143">
        <v>7.95</v>
      </c>
      <c r="AL143">
        <v>3.06</v>
      </c>
      <c r="AM143">
        <v>-1.65</v>
      </c>
      <c r="AN143">
        <v>0.5</v>
      </c>
      <c r="AO143">
        <v>0.2</v>
      </c>
      <c r="AP143">
        <v>3</v>
      </c>
      <c r="AQ143">
        <v>10.5</v>
      </c>
      <c r="AR143">
        <v>16.5</v>
      </c>
      <c r="AS143">
        <v>22.4</v>
      </c>
      <c r="AT143">
        <v>24.9</v>
      </c>
      <c r="AU143">
        <v>24.4</v>
      </c>
      <c r="AV143">
        <v>21.8</v>
      </c>
      <c r="AW143">
        <v>14.1</v>
      </c>
      <c r="AX143">
        <v>6.4</v>
      </c>
      <c r="AY143">
        <v>1.9</v>
      </c>
      <c r="AZ143">
        <v>9.1</v>
      </c>
      <c r="BA143">
        <v>10.1</v>
      </c>
      <c r="BB143">
        <v>9.6</v>
      </c>
      <c r="BC143">
        <v>10.8</v>
      </c>
      <c r="BD143">
        <v>9.4</v>
      </c>
      <c r="BE143">
        <v>7.5</v>
      </c>
      <c r="BF143">
        <v>8.4</v>
      </c>
      <c r="BG143">
        <v>8.6</v>
      </c>
      <c r="BH143">
        <v>8</v>
      </c>
      <c r="BI143">
        <v>8.8000000000000007</v>
      </c>
      <c r="BJ143">
        <v>10</v>
      </c>
      <c r="BK143">
        <v>8.9</v>
      </c>
      <c r="BL143" s="2">
        <f>VLOOKUP(A143,Avg3_Sta_Design!$A$1:$D$1291,3,FALSE)</f>
        <v>83.162608481999996</v>
      </c>
      <c r="BM143" s="2">
        <f>VLOOKUP(A143,Avg3_Sta_Design!$A$1:$D$1291,4,FALSE)</f>
        <v>74</v>
      </c>
      <c r="BN143" s="2" t="e">
        <f>VLOOKUP(A143,Old_Design_Temps!$A$1:$F$787,5,FALSE)</f>
        <v>#N/A</v>
      </c>
      <c r="BO143" s="2" t="e">
        <f>VLOOKUP(A143,Old_Design_Temps!$A$1:$F$787,6,FALSE)</f>
        <v>#N/A</v>
      </c>
      <c r="BP143" s="2">
        <v>83.162608481999996</v>
      </c>
      <c r="BQ143" s="2">
        <v>74</v>
      </c>
      <c r="BR143" s="2">
        <v>30.49</v>
      </c>
    </row>
    <row r="144" spans="1:70" x14ac:dyDescent="0.3">
      <c r="A144">
        <v>1925</v>
      </c>
      <c r="B144">
        <v>690</v>
      </c>
      <c r="C144">
        <v>1000000</v>
      </c>
      <c r="D144" s="1">
        <v>5088545</v>
      </c>
      <c r="E144" s="1">
        <v>3932208</v>
      </c>
      <c r="F144" s="1">
        <v>3496198</v>
      </c>
      <c r="G144" s="1">
        <v>2920720</v>
      </c>
      <c r="H144" s="1">
        <v>4502384</v>
      </c>
      <c r="I144" s="1">
        <v>4371051</v>
      </c>
      <c r="J144" s="1">
        <v>5394049</v>
      </c>
      <c r="K144" s="1">
        <v>5418028</v>
      </c>
      <c r="L144" s="1">
        <v>5268423</v>
      </c>
      <c r="M144" s="1">
        <v>4170997</v>
      </c>
      <c r="N144" s="1">
        <v>2699370</v>
      </c>
      <c r="O144" s="1">
        <v>3398062</v>
      </c>
      <c r="P144">
        <v>-7.37</v>
      </c>
      <c r="Q144">
        <v>-11.47</v>
      </c>
      <c r="R144">
        <v>1.81</v>
      </c>
      <c r="S144">
        <v>9.7100000000000009</v>
      </c>
      <c r="T144">
        <v>14.81</v>
      </c>
      <c r="U144">
        <v>20.68</v>
      </c>
      <c r="V144">
        <v>22.69</v>
      </c>
      <c r="W144">
        <v>21.29</v>
      </c>
      <c r="X144">
        <v>19.72</v>
      </c>
      <c r="Y144">
        <v>11.11</v>
      </c>
      <c r="Z144">
        <v>5.26</v>
      </c>
      <c r="AA144">
        <v>-0.95</v>
      </c>
      <c r="AB144">
        <v>-8.06</v>
      </c>
      <c r="AC144">
        <v>-12.4</v>
      </c>
      <c r="AD144">
        <v>-0.9</v>
      </c>
      <c r="AE144">
        <v>5.18</v>
      </c>
      <c r="AF144">
        <v>11.29</v>
      </c>
      <c r="AG144">
        <v>16.72</v>
      </c>
      <c r="AH144">
        <v>18.78</v>
      </c>
      <c r="AI144">
        <v>17.64</v>
      </c>
      <c r="AJ144">
        <v>16.54</v>
      </c>
      <c r="AK144">
        <v>7.95</v>
      </c>
      <c r="AL144">
        <v>3.06</v>
      </c>
      <c r="AM144">
        <v>-1.65</v>
      </c>
      <c r="AN144">
        <v>0.5</v>
      </c>
      <c r="AO144">
        <v>0.2</v>
      </c>
      <c r="AP144">
        <v>3</v>
      </c>
      <c r="AQ144">
        <v>10.5</v>
      </c>
      <c r="AR144">
        <v>16.5</v>
      </c>
      <c r="AS144">
        <v>22.4</v>
      </c>
      <c r="AT144">
        <v>24.9</v>
      </c>
      <c r="AU144">
        <v>24.4</v>
      </c>
      <c r="AV144">
        <v>21.8</v>
      </c>
      <c r="AW144">
        <v>14.1</v>
      </c>
      <c r="AX144">
        <v>6.4</v>
      </c>
      <c r="AY144">
        <v>1.9</v>
      </c>
      <c r="AZ144">
        <v>9.1</v>
      </c>
      <c r="BA144">
        <v>10.1</v>
      </c>
      <c r="BB144">
        <v>9.6</v>
      </c>
      <c r="BC144">
        <v>10.8</v>
      </c>
      <c r="BD144">
        <v>9.4</v>
      </c>
      <c r="BE144">
        <v>7.5</v>
      </c>
      <c r="BF144">
        <v>8.4</v>
      </c>
      <c r="BG144">
        <v>8.6</v>
      </c>
      <c r="BH144">
        <v>8</v>
      </c>
      <c r="BI144">
        <v>8.8000000000000007</v>
      </c>
      <c r="BJ144">
        <v>10</v>
      </c>
      <c r="BK144">
        <v>8.9</v>
      </c>
      <c r="BL144" s="2">
        <f>VLOOKUP(A144,Avg3_Sta_Design!$A$1:$D$1291,3,FALSE)</f>
        <v>83.162608481999996</v>
      </c>
      <c r="BM144" s="2">
        <f>VLOOKUP(A144,Avg3_Sta_Design!$A$1:$D$1291,4,FALSE)</f>
        <v>74</v>
      </c>
      <c r="BN144" s="2" t="e">
        <f>VLOOKUP(A144,Old_Design_Temps!$A$1:$F$787,5,FALSE)</f>
        <v>#N/A</v>
      </c>
      <c r="BO144" s="2" t="e">
        <f>VLOOKUP(A144,Old_Design_Temps!$A$1:$F$787,6,FALSE)</f>
        <v>#N/A</v>
      </c>
      <c r="BP144" s="2">
        <v>83.162608481999996</v>
      </c>
      <c r="BQ144" s="2">
        <v>74</v>
      </c>
      <c r="BR144" s="2">
        <v>30.49</v>
      </c>
    </row>
    <row r="145" spans="1:70" x14ac:dyDescent="0.3">
      <c r="A145">
        <v>1943</v>
      </c>
      <c r="B145">
        <v>1200</v>
      </c>
      <c r="C145">
        <v>1000000</v>
      </c>
      <c r="D145" s="1">
        <v>280566</v>
      </c>
      <c r="E145" s="1">
        <v>216091</v>
      </c>
      <c r="F145" s="1">
        <v>349284</v>
      </c>
      <c r="G145" s="1">
        <v>131872</v>
      </c>
      <c r="H145" s="1">
        <v>2445</v>
      </c>
      <c r="I145">
        <v>0</v>
      </c>
      <c r="J145" s="1">
        <v>198731</v>
      </c>
      <c r="K145" s="1">
        <v>112097</v>
      </c>
      <c r="L145" s="1">
        <v>19555</v>
      </c>
      <c r="M145">
        <v>0</v>
      </c>
      <c r="N145" s="1">
        <v>112250</v>
      </c>
      <c r="O145" s="1">
        <v>118198</v>
      </c>
      <c r="P145">
        <v>-9.14</v>
      </c>
      <c r="Q145">
        <v>-13.52</v>
      </c>
      <c r="R145">
        <v>0.6</v>
      </c>
      <c r="S145">
        <v>8.18</v>
      </c>
      <c r="T145">
        <v>12.63</v>
      </c>
      <c r="U145">
        <v>19.43</v>
      </c>
      <c r="V145">
        <v>21.85</v>
      </c>
      <c r="W145">
        <v>20.100000000000001</v>
      </c>
      <c r="X145">
        <v>18.25</v>
      </c>
      <c r="Y145">
        <v>9.9</v>
      </c>
      <c r="Z145">
        <v>2.62</v>
      </c>
      <c r="AA145">
        <v>-4.53</v>
      </c>
      <c r="AB145">
        <v>-9.68</v>
      </c>
      <c r="AC145">
        <v>-14.02</v>
      </c>
      <c r="AD145">
        <v>-1.68</v>
      </c>
      <c r="AE145">
        <v>3.67</v>
      </c>
      <c r="AF145">
        <v>9.4700000000000006</v>
      </c>
      <c r="AG145">
        <v>15.6</v>
      </c>
      <c r="AH145">
        <v>18.07</v>
      </c>
      <c r="AI145">
        <v>16.579999999999998</v>
      </c>
      <c r="AJ145">
        <v>14.48</v>
      </c>
      <c r="AK145">
        <v>6.51</v>
      </c>
      <c r="AL145">
        <v>0.81</v>
      </c>
      <c r="AM145">
        <v>-4.92</v>
      </c>
      <c r="AN145">
        <v>0.6</v>
      </c>
      <c r="AO145">
        <v>0.4</v>
      </c>
      <c r="AP145">
        <v>1.6</v>
      </c>
      <c r="AQ145">
        <v>8.5</v>
      </c>
      <c r="AR145">
        <v>14.8</v>
      </c>
      <c r="AS145">
        <v>21</v>
      </c>
      <c r="AT145">
        <v>25.2</v>
      </c>
      <c r="AU145">
        <v>24.2</v>
      </c>
      <c r="AV145">
        <v>22.6</v>
      </c>
      <c r="AW145">
        <v>12.2</v>
      </c>
      <c r="AX145">
        <v>5</v>
      </c>
      <c r="AY145">
        <v>0.7</v>
      </c>
      <c r="AZ145">
        <v>11</v>
      </c>
      <c r="BA145">
        <v>11</v>
      </c>
      <c r="BB145">
        <v>11.4</v>
      </c>
      <c r="BC145">
        <v>12.3</v>
      </c>
      <c r="BD145">
        <v>10.6</v>
      </c>
      <c r="BE145">
        <v>8.3000000000000007</v>
      </c>
      <c r="BF145">
        <v>9.4</v>
      </c>
      <c r="BG145">
        <v>9.4</v>
      </c>
      <c r="BH145">
        <v>9.5</v>
      </c>
      <c r="BI145">
        <v>11</v>
      </c>
      <c r="BJ145">
        <v>10.5</v>
      </c>
      <c r="BK145">
        <v>9.9</v>
      </c>
      <c r="BL145" s="2">
        <f>VLOOKUP(A145,Avg3_Sta_Design!$A$1:$D$1291,3,FALSE)</f>
        <v>84.173839830999995</v>
      </c>
      <c r="BM145" s="2">
        <f>VLOOKUP(A145,Avg3_Sta_Design!$A$1:$D$1291,4,FALSE)</f>
        <v>72.949025066000004</v>
      </c>
      <c r="BN145" s="2">
        <f>VLOOKUP(A145,Old_Design_Temps!$A$1:$F$787,5,FALSE)</f>
        <v>85.521579469606607</v>
      </c>
      <c r="BO145" s="2">
        <f>VLOOKUP(A145,Old_Design_Temps!$A$1:$F$787,6,FALSE)</f>
        <v>75.615709530717695</v>
      </c>
      <c r="BP145" s="2">
        <v>84.173839830999995</v>
      </c>
      <c r="BQ145" s="2">
        <v>72.949025066000004</v>
      </c>
      <c r="BR145" s="2">
        <v>30.49</v>
      </c>
    </row>
    <row r="146" spans="1:70" x14ac:dyDescent="0.3">
      <c r="A146">
        <v>1943</v>
      </c>
      <c r="B146">
        <v>1200</v>
      </c>
      <c r="C146">
        <v>1000000</v>
      </c>
      <c r="D146" s="1">
        <v>311740</v>
      </c>
      <c r="E146" s="1">
        <v>240101</v>
      </c>
      <c r="F146" s="1">
        <v>388093</v>
      </c>
      <c r="G146" s="1">
        <v>146524</v>
      </c>
      <c r="H146" s="1">
        <v>2717</v>
      </c>
      <c r="I146">
        <v>0</v>
      </c>
      <c r="J146" s="1">
        <v>220812</v>
      </c>
      <c r="K146" s="1">
        <v>124553</v>
      </c>
      <c r="L146" s="1">
        <v>21728</v>
      </c>
      <c r="M146">
        <v>0</v>
      </c>
      <c r="N146" s="1">
        <v>124722</v>
      </c>
      <c r="O146" s="1">
        <v>131331</v>
      </c>
      <c r="P146">
        <v>-9.14</v>
      </c>
      <c r="Q146">
        <v>-13.52</v>
      </c>
      <c r="R146">
        <v>0.6</v>
      </c>
      <c r="S146">
        <v>8.18</v>
      </c>
      <c r="T146">
        <v>12.63</v>
      </c>
      <c r="U146">
        <v>19.43</v>
      </c>
      <c r="V146">
        <v>21.85</v>
      </c>
      <c r="W146">
        <v>20.100000000000001</v>
      </c>
      <c r="X146">
        <v>18.25</v>
      </c>
      <c r="Y146">
        <v>9.9</v>
      </c>
      <c r="Z146">
        <v>2.62</v>
      </c>
      <c r="AA146">
        <v>-4.53</v>
      </c>
      <c r="AB146">
        <v>-9.68</v>
      </c>
      <c r="AC146">
        <v>-14.02</v>
      </c>
      <c r="AD146">
        <v>-1.68</v>
      </c>
      <c r="AE146">
        <v>3.67</v>
      </c>
      <c r="AF146">
        <v>9.4700000000000006</v>
      </c>
      <c r="AG146">
        <v>15.6</v>
      </c>
      <c r="AH146">
        <v>18.07</v>
      </c>
      <c r="AI146">
        <v>16.579999999999998</v>
      </c>
      <c r="AJ146">
        <v>14.48</v>
      </c>
      <c r="AK146">
        <v>6.51</v>
      </c>
      <c r="AL146">
        <v>0.81</v>
      </c>
      <c r="AM146">
        <v>-4.92</v>
      </c>
      <c r="AN146">
        <v>0.6</v>
      </c>
      <c r="AO146">
        <v>0.4</v>
      </c>
      <c r="AP146">
        <v>1.6</v>
      </c>
      <c r="AQ146">
        <v>8.5</v>
      </c>
      <c r="AR146">
        <v>14.8</v>
      </c>
      <c r="AS146">
        <v>21</v>
      </c>
      <c r="AT146">
        <v>25.2</v>
      </c>
      <c r="AU146">
        <v>24.2</v>
      </c>
      <c r="AV146">
        <v>22.6</v>
      </c>
      <c r="AW146">
        <v>12.2</v>
      </c>
      <c r="AX146">
        <v>5</v>
      </c>
      <c r="AY146">
        <v>0.7</v>
      </c>
      <c r="AZ146">
        <v>11</v>
      </c>
      <c r="BA146">
        <v>11</v>
      </c>
      <c r="BB146">
        <v>11.4</v>
      </c>
      <c r="BC146">
        <v>12.3</v>
      </c>
      <c r="BD146">
        <v>10.6</v>
      </c>
      <c r="BE146">
        <v>8.3000000000000007</v>
      </c>
      <c r="BF146">
        <v>9.4</v>
      </c>
      <c r="BG146">
        <v>9.4</v>
      </c>
      <c r="BH146">
        <v>9.5</v>
      </c>
      <c r="BI146">
        <v>11</v>
      </c>
      <c r="BJ146">
        <v>10.5</v>
      </c>
      <c r="BK146">
        <v>9.9</v>
      </c>
      <c r="BL146" s="2">
        <f>VLOOKUP(A146,Avg3_Sta_Design!$A$1:$D$1291,3,FALSE)</f>
        <v>84.173839830999995</v>
      </c>
      <c r="BM146" s="2">
        <f>VLOOKUP(A146,Avg3_Sta_Design!$A$1:$D$1291,4,FALSE)</f>
        <v>72.949025066000004</v>
      </c>
      <c r="BN146" s="2">
        <f>VLOOKUP(A146,Old_Design_Temps!$A$1:$F$787,5,FALSE)</f>
        <v>85.521579469606607</v>
      </c>
      <c r="BO146" s="2">
        <f>VLOOKUP(A146,Old_Design_Temps!$A$1:$F$787,6,FALSE)</f>
        <v>75.615709530717695</v>
      </c>
      <c r="BP146" s="2">
        <v>84.173839830999995</v>
      </c>
      <c r="BQ146" s="2">
        <v>72.949025066000004</v>
      </c>
      <c r="BR146" s="2">
        <v>30.49</v>
      </c>
    </row>
    <row r="147" spans="1:70" x14ac:dyDescent="0.3">
      <c r="A147">
        <v>1979</v>
      </c>
      <c r="B147">
        <v>1485</v>
      </c>
      <c r="C147">
        <v>1000000</v>
      </c>
      <c r="D147" s="1">
        <v>65888</v>
      </c>
      <c r="E147" s="1">
        <v>68090</v>
      </c>
      <c r="F147" s="1">
        <v>74580</v>
      </c>
      <c r="G147" s="1">
        <v>57640</v>
      </c>
      <c r="H147" s="1">
        <v>46358</v>
      </c>
      <c r="I147" s="1">
        <v>50325</v>
      </c>
      <c r="J147" s="1">
        <v>53733</v>
      </c>
      <c r="K147" s="1">
        <v>52534</v>
      </c>
      <c r="L147" s="1">
        <v>55510</v>
      </c>
      <c r="M147" s="1">
        <v>45767</v>
      </c>
      <c r="N147" s="1">
        <v>44388</v>
      </c>
      <c r="O147" s="1">
        <v>42671</v>
      </c>
      <c r="P147">
        <v>-10.64</v>
      </c>
      <c r="Q147">
        <v>-14.75</v>
      </c>
      <c r="R147">
        <v>-0.89</v>
      </c>
      <c r="S147">
        <v>6.51</v>
      </c>
      <c r="T147">
        <v>11.57</v>
      </c>
      <c r="U147">
        <v>17.23</v>
      </c>
      <c r="V147">
        <v>20.93</v>
      </c>
      <c r="W147">
        <v>18.920000000000002</v>
      </c>
      <c r="X147">
        <v>16.95</v>
      </c>
      <c r="Y147">
        <v>8.2799999999999994</v>
      </c>
      <c r="Z147">
        <v>2.5</v>
      </c>
      <c r="AA147">
        <v>-3.68</v>
      </c>
      <c r="AB147">
        <v>-10.97</v>
      </c>
      <c r="AC147">
        <v>-15.19</v>
      </c>
      <c r="AD147">
        <v>-3.12</v>
      </c>
      <c r="AE147">
        <v>2.33</v>
      </c>
      <c r="AF147">
        <v>8.34</v>
      </c>
      <c r="AG147">
        <v>13.98</v>
      </c>
      <c r="AH147">
        <v>17.2</v>
      </c>
      <c r="AI147">
        <v>15.74</v>
      </c>
      <c r="AJ147">
        <v>13.98</v>
      </c>
      <c r="AK147">
        <v>5.88</v>
      </c>
      <c r="AL147">
        <v>0.84</v>
      </c>
      <c r="AM147">
        <v>-3.98</v>
      </c>
      <c r="AN147">
        <v>1.2</v>
      </c>
      <c r="AO147">
        <v>0.6</v>
      </c>
      <c r="AP147">
        <v>2.5</v>
      </c>
      <c r="AQ147">
        <v>7.1</v>
      </c>
      <c r="AR147">
        <v>13.2</v>
      </c>
      <c r="AS147">
        <v>19.2</v>
      </c>
      <c r="AT147">
        <v>22.3</v>
      </c>
      <c r="AU147">
        <v>20.2</v>
      </c>
      <c r="AV147">
        <v>18.5</v>
      </c>
      <c r="AW147">
        <v>10.3</v>
      </c>
      <c r="AX147">
        <v>4.5999999999999996</v>
      </c>
      <c r="AY147">
        <v>1.4</v>
      </c>
      <c r="AZ147">
        <v>8.3000000000000007</v>
      </c>
      <c r="BA147">
        <v>8.6999999999999993</v>
      </c>
      <c r="BB147">
        <v>8.3000000000000007</v>
      </c>
      <c r="BC147">
        <v>8.6999999999999993</v>
      </c>
      <c r="BD147">
        <v>7.6</v>
      </c>
      <c r="BE147">
        <v>5.5</v>
      </c>
      <c r="BF147">
        <v>6.1</v>
      </c>
      <c r="BG147">
        <v>6.7</v>
      </c>
      <c r="BH147">
        <v>6</v>
      </c>
      <c r="BI147">
        <v>7.2</v>
      </c>
      <c r="BJ147">
        <v>7.1</v>
      </c>
      <c r="BK147">
        <v>6.8</v>
      </c>
      <c r="BL147" s="2">
        <f>VLOOKUP(A147,Avg3_Sta_Design!$A$1:$D$1291,3,FALSE)</f>
        <v>79.66325569</v>
      </c>
      <c r="BM147" s="2">
        <f>VLOOKUP(A147,Avg3_Sta_Design!$A$1:$D$1291,4,FALSE)</f>
        <v>70.551725142999999</v>
      </c>
      <c r="BN147" s="2">
        <f>VLOOKUP(A147,Old_Design_Temps!$A$1:$F$787,5,FALSE)</f>
        <v>79.66325569</v>
      </c>
      <c r="BO147" s="2">
        <f>VLOOKUP(A147,Old_Design_Temps!$A$1:$F$787,6,FALSE)</f>
        <v>70.551725140000002</v>
      </c>
      <c r="BP147" s="2">
        <v>79.66325569</v>
      </c>
      <c r="BQ147" s="2">
        <v>70.551725142999999</v>
      </c>
      <c r="BR147" s="2">
        <v>30.49</v>
      </c>
    </row>
    <row r="148" spans="1:70" x14ac:dyDescent="0.3">
      <c r="A148">
        <v>1980</v>
      </c>
      <c r="B148">
        <v>1040</v>
      </c>
      <c r="C148">
        <v>1000000</v>
      </c>
      <c r="D148" s="1">
        <v>10239</v>
      </c>
      <c r="E148">
        <v>0</v>
      </c>
      <c r="F148">
        <v>0</v>
      </c>
      <c r="G148">
        <v>0</v>
      </c>
      <c r="H148">
        <v>0</v>
      </c>
      <c r="I148" s="1">
        <v>6466</v>
      </c>
      <c r="J148" s="1">
        <v>11564</v>
      </c>
      <c r="K148" s="1">
        <v>10349</v>
      </c>
      <c r="L148" s="1">
        <v>2185</v>
      </c>
      <c r="M148">
        <v>0</v>
      </c>
      <c r="N148">
        <v>0</v>
      </c>
      <c r="O148">
        <v>89</v>
      </c>
      <c r="P148">
        <v>-7.63</v>
      </c>
      <c r="Q148">
        <v>-11.85</v>
      </c>
      <c r="R148">
        <v>1.35</v>
      </c>
      <c r="S148">
        <v>9.16</v>
      </c>
      <c r="T148">
        <v>14.08</v>
      </c>
      <c r="U148">
        <v>20.32</v>
      </c>
      <c r="V148">
        <v>22.44</v>
      </c>
      <c r="W148">
        <v>20.77</v>
      </c>
      <c r="X148">
        <v>19.47</v>
      </c>
      <c r="Y148">
        <v>10.72</v>
      </c>
      <c r="Z148">
        <v>4.91</v>
      </c>
      <c r="AA148">
        <v>-1.51</v>
      </c>
      <c r="AB148">
        <v>-8.41</v>
      </c>
      <c r="AC148">
        <v>-12.71</v>
      </c>
      <c r="AD148">
        <v>-1.22</v>
      </c>
      <c r="AE148">
        <v>4.72</v>
      </c>
      <c r="AF148">
        <v>10.83</v>
      </c>
      <c r="AG148">
        <v>16.37</v>
      </c>
      <c r="AH148">
        <v>18.62</v>
      </c>
      <c r="AI148">
        <v>17.41</v>
      </c>
      <c r="AJ148">
        <v>16.18</v>
      </c>
      <c r="AK148">
        <v>7.61</v>
      </c>
      <c r="AL148">
        <v>2.84</v>
      </c>
      <c r="AM148">
        <v>-2.1</v>
      </c>
      <c r="AN148">
        <v>0.3</v>
      </c>
      <c r="AO148">
        <v>0.2</v>
      </c>
      <c r="AP148">
        <v>2.4</v>
      </c>
      <c r="AQ148">
        <v>10.199999999999999</v>
      </c>
      <c r="AR148">
        <v>16.3</v>
      </c>
      <c r="AS148">
        <v>21</v>
      </c>
      <c r="AT148">
        <v>24.1</v>
      </c>
      <c r="AU148">
        <v>22.6</v>
      </c>
      <c r="AV148">
        <v>20.7</v>
      </c>
      <c r="AW148">
        <v>12.7</v>
      </c>
      <c r="AX148">
        <v>5.7</v>
      </c>
      <c r="AY148">
        <v>1.7</v>
      </c>
      <c r="AZ148">
        <v>8.8000000000000007</v>
      </c>
      <c r="BA148">
        <v>9.8000000000000007</v>
      </c>
      <c r="BB148">
        <v>9.5</v>
      </c>
      <c r="BC148">
        <v>10.3</v>
      </c>
      <c r="BD148">
        <v>8.8000000000000007</v>
      </c>
      <c r="BE148">
        <v>6.8</v>
      </c>
      <c r="BF148">
        <v>7.8</v>
      </c>
      <c r="BG148">
        <v>8.1</v>
      </c>
      <c r="BH148">
        <v>7.8</v>
      </c>
      <c r="BI148">
        <v>8.5</v>
      </c>
      <c r="BJ148">
        <v>9.6999999999999993</v>
      </c>
      <c r="BK148">
        <v>8.5</v>
      </c>
      <c r="BL148" s="2">
        <f>VLOOKUP(A148,Avg3_Sta_Design!$A$1:$D$1291,3,FALSE)</f>
        <v>83.283390644999997</v>
      </c>
      <c r="BM148" s="2">
        <f>VLOOKUP(A148,Avg3_Sta_Design!$A$1:$D$1291,4,FALSE)</f>
        <v>74</v>
      </c>
      <c r="BN148" s="2">
        <f>VLOOKUP(A148,Old_Design_Temps!$A$1:$F$787,5,FALSE)</f>
        <v>83.283390650000001</v>
      </c>
      <c r="BO148" s="2">
        <f>VLOOKUP(A148,Old_Design_Temps!$A$1:$F$787,6,FALSE)</f>
        <v>74</v>
      </c>
      <c r="BP148" s="2">
        <v>83.283390644999997</v>
      </c>
      <c r="BQ148" s="2">
        <v>74</v>
      </c>
      <c r="BR148" s="2">
        <v>30.49</v>
      </c>
    </row>
    <row r="149" spans="1:70" x14ac:dyDescent="0.3">
      <c r="A149">
        <v>2001</v>
      </c>
      <c r="B149">
        <v>845</v>
      </c>
      <c r="C149">
        <v>1000000</v>
      </c>
      <c r="D149">
        <v>0</v>
      </c>
      <c r="E149">
        <v>0</v>
      </c>
      <c r="F149">
        <v>0</v>
      </c>
      <c r="G149">
        <v>0</v>
      </c>
      <c r="H149">
        <v>0</v>
      </c>
      <c r="I149" s="1">
        <v>3974</v>
      </c>
      <c r="J149" s="1">
        <v>7058</v>
      </c>
      <c r="K149" s="1">
        <v>8012</v>
      </c>
      <c r="L149">
        <v>0</v>
      </c>
      <c r="M149">
        <v>0</v>
      </c>
      <c r="N149">
        <v>0</v>
      </c>
      <c r="O149">
        <v>0</v>
      </c>
      <c r="P149">
        <v>-7.3</v>
      </c>
      <c r="Q149">
        <v>-11.33</v>
      </c>
      <c r="R149">
        <v>2.06</v>
      </c>
      <c r="S149">
        <v>9.5299999999999994</v>
      </c>
      <c r="T149">
        <v>14.65</v>
      </c>
      <c r="U149">
        <v>20.61</v>
      </c>
      <c r="V149">
        <v>22.15</v>
      </c>
      <c r="W149">
        <v>20.73</v>
      </c>
      <c r="X149">
        <v>19.53</v>
      </c>
      <c r="Y149">
        <v>10.97</v>
      </c>
      <c r="Z149">
        <v>4.6900000000000004</v>
      </c>
      <c r="AA149">
        <v>-1.65</v>
      </c>
      <c r="AB149">
        <v>-7.99</v>
      </c>
      <c r="AC149">
        <v>-12.15</v>
      </c>
      <c r="AD149">
        <v>-0.73</v>
      </c>
      <c r="AE149">
        <v>5.24</v>
      </c>
      <c r="AF149">
        <v>11.24</v>
      </c>
      <c r="AG149">
        <v>16.739999999999998</v>
      </c>
      <c r="AH149">
        <v>18.66</v>
      </c>
      <c r="AI149">
        <v>17.440000000000001</v>
      </c>
      <c r="AJ149">
        <v>16.39</v>
      </c>
      <c r="AK149">
        <v>7.76</v>
      </c>
      <c r="AL149">
        <v>2.68</v>
      </c>
      <c r="AM149">
        <v>-2.12</v>
      </c>
      <c r="AN149">
        <v>0.2</v>
      </c>
      <c r="AO149">
        <v>0.2</v>
      </c>
      <c r="AP149">
        <v>3.1</v>
      </c>
      <c r="AQ149">
        <v>10.6</v>
      </c>
      <c r="AR149">
        <v>16.899999999999999</v>
      </c>
      <c r="AS149">
        <v>21.3</v>
      </c>
      <c r="AT149">
        <v>24.2</v>
      </c>
      <c r="AU149">
        <v>22.9</v>
      </c>
      <c r="AV149">
        <v>20.9</v>
      </c>
      <c r="AW149">
        <v>13.2</v>
      </c>
      <c r="AX149">
        <v>6.3</v>
      </c>
      <c r="AY149">
        <v>2.2999999999999998</v>
      </c>
      <c r="AZ149">
        <v>10.5</v>
      </c>
      <c r="BA149">
        <v>11.4</v>
      </c>
      <c r="BB149">
        <v>10.9</v>
      </c>
      <c r="BC149">
        <v>12</v>
      </c>
      <c r="BD149">
        <v>11.2</v>
      </c>
      <c r="BE149">
        <v>8.4</v>
      </c>
      <c r="BF149">
        <v>8.1999999999999993</v>
      </c>
      <c r="BG149">
        <v>8.6999999999999993</v>
      </c>
      <c r="BH149">
        <v>8.5</v>
      </c>
      <c r="BI149">
        <v>9.6</v>
      </c>
      <c r="BJ149">
        <v>11.2</v>
      </c>
      <c r="BK149">
        <v>10.5</v>
      </c>
      <c r="BL149" s="2">
        <f>VLOOKUP(A149,Avg3_Sta_Design!$A$1:$D$1291,3,FALSE)</f>
        <v>83.683833121999996</v>
      </c>
      <c r="BM149" s="2">
        <f>VLOOKUP(A149,Avg3_Sta_Design!$A$1:$D$1291,4,FALSE)</f>
        <v>74.576158727000006</v>
      </c>
      <c r="BN149" s="2">
        <f>VLOOKUP(A149,Old_Design_Temps!$A$1:$F$787,5,FALSE)</f>
        <v>83.683833120000003</v>
      </c>
      <c r="BO149" s="2">
        <f>VLOOKUP(A149,Old_Design_Temps!$A$1:$F$787,6,FALSE)</f>
        <v>74.576158730000003</v>
      </c>
      <c r="BP149" s="2">
        <v>83.683833121999996</v>
      </c>
      <c r="BQ149" s="2">
        <v>74.576158727000006</v>
      </c>
      <c r="BR149" s="2">
        <v>30.49</v>
      </c>
    </row>
    <row r="150" spans="1:70" x14ac:dyDescent="0.3">
      <c r="A150">
        <v>2022</v>
      </c>
      <c r="B150">
        <v>1132</v>
      </c>
      <c r="C150">
        <v>1000000</v>
      </c>
      <c r="D150" s="1">
        <v>19493</v>
      </c>
      <c r="E150" s="1">
        <v>16539</v>
      </c>
      <c r="F150" s="1">
        <v>19780</v>
      </c>
      <c r="G150" s="1">
        <v>4131</v>
      </c>
      <c r="H150" s="1">
        <v>1006</v>
      </c>
      <c r="I150" s="1">
        <v>14054</v>
      </c>
      <c r="J150" s="1">
        <v>20248</v>
      </c>
      <c r="K150" s="1">
        <v>7709</v>
      </c>
      <c r="L150" s="1">
        <v>3693</v>
      </c>
      <c r="M150" s="1">
        <v>2494</v>
      </c>
      <c r="N150" s="1">
        <v>19295</v>
      </c>
      <c r="O150" s="1">
        <v>13537</v>
      </c>
      <c r="P150">
        <v>-7.76</v>
      </c>
      <c r="Q150">
        <v>-12</v>
      </c>
      <c r="R150">
        <v>1.19</v>
      </c>
      <c r="S150">
        <v>8.99</v>
      </c>
      <c r="T150">
        <v>13.9</v>
      </c>
      <c r="U150">
        <v>20.13</v>
      </c>
      <c r="V150">
        <v>22.32</v>
      </c>
      <c r="W150">
        <v>20.58</v>
      </c>
      <c r="X150">
        <v>19.29</v>
      </c>
      <c r="Y150">
        <v>10.5</v>
      </c>
      <c r="Z150">
        <v>4.68</v>
      </c>
      <c r="AA150">
        <v>-1.73</v>
      </c>
      <c r="AB150">
        <v>-8.52</v>
      </c>
      <c r="AC150">
        <v>-12.82</v>
      </c>
      <c r="AD150">
        <v>-1.32</v>
      </c>
      <c r="AE150">
        <v>4.58</v>
      </c>
      <c r="AF150">
        <v>10.71</v>
      </c>
      <c r="AG150">
        <v>16.28</v>
      </c>
      <c r="AH150">
        <v>18.559999999999999</v>
      </c>
      <c r="AI150">
        <v>17.32</v>
      </c>
      <c r="AJ150">
        <v>16.05</v>
      </c>
      <c r="AK150">
        <v>7.47</v>
      </c>
      <c r="AL150">
        <v>2.69</v>
      </c>
      <c r="AM150">
        <v>-2.25</v>
      </c>
      <c r="AN150">
        <v>0.4</v>
      </c>
      <c r="AO150">
        <v>0.2</v>
      </c>
      <c r="AP150">
        <v>2.2999999999999998</v>
      </c>
      <c r="AQ150">
        <v>9.6</v>
      </c>
      <c r="AR150">
        <v>16.3</v>
      </c>
      <c r="AS150">
        <v>21</v>
      </c>
      <c r="AT150">
        <v>24.2</v>
      </c>
      <c r="AU150">
        <v>22.7</v>
      </c>
      <c r="AV150">
        <v>20.7</v>
      </c>
      <c r="AW150">
        <v>12.5</v>
      </c>
      <c r="AX150">
        <v>5.4</v>
      </c>
      <c r="AY150">
        <v>1.6</v>
      </c>
      <c r="AZ150">
        <v>9.6999999999999993</v>
      </c>
      <c r="BA150">
        <v>10.199999999999999</v>
      </c>
      <c r="BB150">
        <v>10.199999999999999</v>
      </c>
      <c r="BC150">
        <v>11.3</v>
      </c>
      <c r="BD150">
        <v>9.6</v>
      </c>
      <c r="BE150">
        <v>7.3</v>
      </c>
      <c r="BF150">
        <v>8.1999999999999993</v>
      </c>
      <c r="BG150">
        <v>8.6</v>
      </c>
      <c r="BH150">
        <v>8.8000000000000007</v>
      </c>
      <c r="BI150">
        <v>9.6999999999999993</v>
      </c>
      <c r="BJ150">
        <v>10.3</v>
      </c>
      <c r="BK150">
        <v>9.1999999999999993</v>
      </c>
      <c r="BL150" s="2">
        <f>VLOOKUP(A150,Avg3_Sta_Design!$A$1:$D$1291,3,FALSE)</f>
        <v>84.323267315999999</v>
      </c>
      <c r="BM150" s="2">
        <f>VLOOKUP(A150,Avg3_Sta_Design!$A$1:$D$1291,4,FALSE)</f>
        <v>74.283781051000005</v>
      </c>
      <c r="BN150" s="2">
        <f>VLOOKUP(A150,Old_Design_Temps!$A$1:$F$787,5,FALSE)</f>
        <v>84.323267319999999</v>
      </c>
      <c r="BO150" s="2">
        <f>VLOOKUP(A150,Old_Design_Temps!$A$1:$F$787,6,FALSE)</f>
        <v>74.283781050000002</v>
      </c>
      <c r="BP150" s="2">
        <v>84.323267315999999</v>
      </c>
      <c r="BQ150" s="2">
        <v>74.283781051000005</v>
      </c>
      <c r="BR150" s="2">
        <v>30.49</v>
      </c>
    </row>
    <row r="151" spans="1:70" x14ac:dyDescent="0.3">
      <c r="A151">
        <v>2048</v>
      </c>
      <c r="B151">
        <v>283</v>
      </c>
      <c r="C151">
        <v>1000000</v>
      </c>
      <c r="D151">
        <v>0</v>
      </c>
      <c r="E151" s="1">
        <v>17623</v>
      </c>
      <c r="F151">
        <v>152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201</v>
      </c>
      <c r="M151">
        <v>0</v>
      </c>
      <c r="N151">
        <v>0</v>
      </c>
      <c r="O151">
        <v>0</v>
      </c>
      <c r="P151">
        <v>6.97</v>
      </c>
      <c r="Q151">
        <v>6.05</v>
      </c>
      <c r="R151">
        <v>15.02</v>
      </c>
      <c r="S151">
        <v>19.489999999999998</v>
      </c>
      <c r="T151">
        <v>22.2</v>
      </c>
      <c r="U151">
        <v>25.98</v>
      </c>
      <c r="V151">
        <v>28.09</v>
      </c>
      <c r="W151">
        <v>27.2</v>
      </c>
      <c r="X151">
        <v>24.45</v>
      </c>
      <c r="Y151">
        <v>18.91</v>
      </c>
      <c r="Z151">
        <v>15.52</v>
      </c>
      <c r="AA151">
        <v>13.91</v>
      </c>
      <c r="AB151">
        <v>4.1399999999999997</v>
      </c>
      <c r="AC151">
        <v>2.95</v>
      </c>
      <c r="AD151">
        <v>12.59</v>
      </c>
      <c r="AE151">
        <v>16.420000000000002</v>
      </c>
      <c r="AF151">
        <v>18.64</v>
      </c>
      <c r="AG151">
        <v>22.12</v>
      </c>
      <c r="AH151">
        <v>23.92</v>
      </c>
      <c r="AI151">
        <v>22.14</v>
      </c>
      <c r="AJ151">
        <v>20.100000000000001</v>
      </c>
      <c r="AK151">
        <v>15.25</v>
      </c>
      <c r="AL151">
        <v>12.94</v>
      </c>
      <c r="AM151">
        <v>11.94</v>
      </c>
      <c r="AN151">
        <v>9.1</v>
      </c>
      <c r="AO151">
        <v>8.8000000000000007</v>
      </c>
      <c r="AP151">
        <v>13.8</v>
      </c>
      <c r="AQ151">
        <v>19.3</v>
      </c>
      <c r="AR151">
        <v>23</v>
      </c>
      <c r="AS151">
        <v>27.2</v>
      </c>
      <c r="AT151">
        <v>29.3</v>
      </c>
      <c r="AU151">
        <v>29.5</v>
      </c>
      <c r="AV151">
        <v>27</v>
      </c>
      <c r="AW151">
        <v>21.4</v>
      </c>
      <c r="AX151">
        <v>17</v>
      </c>
      <c r="AY151">
        <v>14.6</v>
      </c>
      <c r="AZ151">
        <v>6.6</v>
      </c>
      <c r="BA151">
        <v>8.1</v>
      </c>
      <c r="BB151">
        <v>6.5</v>
      </c>
      <c r="BC151">
        <v>6.8</v>
      </c>
      <c r="BD151">
        <v>5.2</v>
      </c>
      <c r="BE151">
        <v>4.5999999999999996</v>
      </c>
      <c r="BF151">
        <v>4.7</v>
      </c>
      <c r="BG151">
        <v>4.7</v>
      </c>
      <c r="BH151">
        <v>3.9</v>
      </c>
      <c r="BI151">
        <v>5.6</v>
      </c>
      <c r="BJ151">
        <v>5.8</v>
      </c>
      <c r="BK151">
        <v>6.5</v>
      </c>
      <c r="BL151" s="2">
        <f>VLOOKUP(A151,Avg3_Sta_Design!$A$1:$D$1291,3,FALSE)</f>
        <v>90</v>
      </c>
      <c r="BM151" s="2">
        <f>VLOOKUP(A151,Avg3_Sta_Design!$A$1:$D$1291,4,FALSE)</f>
        <v>79</v>
      </c>
      <c r="BN151" s="2">
        <f>VLOOKUP(A151,Old_Design_Temps!$A$1:$F$787,5,FALSE)</f>
        <v>90</v>
      </c>
      <c r="BO151" s="2">
        <f>VLOOKUP(A151,Old_Design_Temps!$A$1:$F$787,6,FALSE)</f>
        <v>79</v>
      </c>
      <c r="BP151" s="2">
        <v>90</v>
      </c>
      <c r="BQ151" s="2">
        <v>79</v>
      </c>
      <c r="BR151" s="2">
        <v>30.49</v>
      </c>
    </row>
    <row r="152" spans="1:70" x14ac:dyDescent="0.3">
      <c r="A152">
        <v>2049</v>
      </c>
      <c r="B152">
        <v>20</v>
      </c>
      <c r="C152">
        <v>1000000</v>
      </c>
      <c r="D152" s="1">
        <v>786646</v>
      </c>
      <c r="E152" s="1">
        <v>1298436</v>
      </c>
      <c r="F152" s="1">
        <v>396844</v>
      </c>
      <c r="G152">
        <v>0</v>
      </c>
      <c r="H152" s="1">
        <v>600024</v>
      </c>
      <c r="I152" s="1">
        <v>674913</v>
      </c>
      <c r="J152" s="1">
        <v>708755</v>
      </c>
      <c r="K152" s="1">
        <v>906201</v>
      </c>
      <c r="L152" s="1">
        <v>206385</v>
      </c>
      <c r="M152" s="1">
        <v>242132</v>
      </c>
      <c r="N152" s="1">
        <v>587289</v>
      </c>
      <c r="O152" s="1">
        <v>214751</v>
      </c>
      <c r="P152">
        <v>9.74</v>
      </c>
      <c r="Q152">
        <v>9.23</v>
      </c>
      <c r="R152">
        <v>18.07</v>
      </c>
      <c r="S152">
        <v>21.43</v>
      </c>
      <c r="T152">
        <v>23.7</v>
      </c>
      <c r="U152">
        <v>26.88</v>
      </c>
      <c r="V152">
        <v>28.7</v>
      </c>
      <c r="W152">
        <v>27.57</v>
      </c>
      <c r="X152">
        <v>25.12</v>
      </c>
      <c r="Y152">
        <v>20.76</v>
      </c>
      <c r="Z152">
        <v>17.48</v>
      </c>
      <c r="AA152">
        <v>16.13</v>
      </c>
      <c r="AB152">
        <v>7.07</v>
      </c>
      <c r="AC152">
        <v>6.59</v>
      </c>
      <c r="AD152">
        <v>15.52</v>
      </c>
      <c r="AE152">
        <v>19.260000000000002</v>
      </c>
      <c r="AF152">
        <v>20.82</v>
      </c>
      <c r="AG152">
        <v>23.76</v>
      </c>
      <c r="AH152">
        <v>25.03</v>
      </c>
      <c r="AI152">
        <v>23.98</v>
      </c>
      <c r="AJ152">
        <v>21.84</v>
      </c>
      <c r="AK152">
        <v>17.64</v>
      </c>
      <c r="AL152">
        <v>15.45</v>
      </c>
      <c r="AM152">
        <v>14.77</v>
      </c>
      <c r="AN152">
        <v>11.7</v>
      </c>
      <c r="AO152">
        <v>12.2</v>
      </c>
      <c r="AP152">
        <v>16.8</v>
      </c>
      <c r="AQ152">
        <v>20.9</v>
      </c>
      <c r="AR152">
        <v>24</v>
      </c>
      <c r="AS152">
        <v>26.8</v>
      </c>
      <c r="AT152">
        <v>29</v>
      </c>
      <c r="AU152">
        <v>30.6</v>
      </c>
      <c r="AV152">
        <v>29.3</v>
      </c>
      <c r="AW152">
        <v>24.6</v>
      </c>
      <c r="AX152">
        <v>18.3</v>
      </c>
      <c r="AY152">
        <v>16.600000000000001</v>
      </c>
      <c r="AZ152">
        <v>7.2</v>
      </c>
      <c r="BA152">
        <v>8.4</v>
      </c>
      <c r="BB152">
        <v>7.2</v>
      </c>
      <c r="BC152">
        <v>6.9</v>
      </c>
      <c r="BD152">
        <v>7.4</v>
      </c>
      <c r="BE152">
        <v>5.0999999999999996</v>
      </c>
      <c r="BF152">
        <v>4.9000000000000004</v>
      </c>
      <c r="BG152">
        <v>5.4</v>
      </c>
      <c r="BH152">
        <v>4.8</v>
      </c>
      <c r="BI152">
        <v>7.3</v>
      </c>
      <c r="BJ152">
        <v>7.8</v>
      </c>
      <c r="BK152">
        <v>7.6</v>
      </c>
      <c r="BL152" s="2">
        <f>VLOOKUP(A152,Avg3_Sta_Design!$A$1:$D$1291,3,FALSE)</f>
        <v>88.734240986000003</v>
      </c>
      <c r="BM152" s="2">
        <f>VLOOKUP(A152,Avg3_Sta_Design!$A$1:$D$1291,4,FALSE)</f>
        <v>80.706856354999999</v>
      </c>
      <c r="BN152" s="2">
        <f>VLOOKUP(A152,Old_Design_Temps!$A$1:$F$787,5,FALSE)</f>
        <v>90.034603999178202</v>
      </c>
      <c r="BO152" s="2">
        <f>VLOOKUP(A152,Old_Design_Temps!$A$1:$F$787,6,FALSE)</f>
        <v>82.972182488472697</v>
      </c>
      <c r="BP152" s="2">
        <v>88.734240986000003</v>
      </c>
      <c r="BQ152" s="2">
        <v>80.706856354999999</v>
      </c>
      <c r="BR152" s="2">
        <v>30.49</v>
      </c>
    </row>
    <row r="153" spans="1:70" x14ac:dyDescent="0.3">
      <c r="A153">
        <v>2059</v>
      </c>
      <c r="B153">
        <v>170</v>
      </c>
      <c r="C153">
        <v>1000000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888</v>
      </c>
      <c r="L153">
        <v>0</v>
      </c>
      <c r="M153">
        <v>0</v>
      </c>
      <c r="N153">
        <v>0</v>
      </c>
      <c r="O153">
        <v>0</v>
      </c>
      <c r="P153">
        <v>5.12</v>
      </c>
      <c r="Q153">
        <v>3.09</v>
      </c>
      <c r="R153">
        <v>11.52</v>
      </c>
      <c r="S153">
        <v>18.34</v>
      </c>
      <c r="T153">
        <v>22.51</v>
      </c>
      <c r="U153">
        <v>26.84</v>
      </c>
      <c r="V153">
        <v>28.99</v>
      </c>
      <c r="W153">
        <v>27.24</v>
      </c>
      <c r="X153">
        <v>25.1</v>
      </c>
      <c r="Y153">
        <v>19.16</v>
      </c>
      <c r="Z153">
        <v>14.04</v>
      </c>
      <c r="AA153">
        <v>11.95</v>
      </c>
      <c r="AB153">
        <v>2.27</v>
      </c>
      <c r="AC153">
        <v>0.49</v>
      </c>
      <c r="AD153">
        <v>9.24</v>
      </c>
      <c r="AE153">
        <v>14.95</v>
      </c>
      <c r="AF153">
        <v>18.690000000000001</v>
      </c>
      <c r="AG153">
        <v>22.86</v>
      </c>
      <c r="AH153">
        <v>24.73</v>
      </c>
      <c r="AI153">
        <v>22.29</v>
      </c>
      <c r="AJ153">
        <v>19.96</v>
      </c>
      <c r="AK153">
        <v>14.42</v>
      </c>
      <c r="AL153">
        <v>11.26</v>
      </c>
      <c r="AM153">
        <v>10</v>
      </c>
      <c r="AN153">
        <v>5.6</v>
      </c>
      <c r="AO153">
        <v>5.4</v>
      </c>
      <c r="AP153">
        <v>11.2</v>
      </c>
      <c r="AQ153">
        <v>19.3</v>
      </c>
      <c r="AR153">
        <v>23.2</v>
      </c>
      <c r="AS153">
        <v>28.4</v>
      </c>
      <c r="AT153">
        <v>29.3</v>
      </c>
      <c r="AU153">
        <v>28.1</v>
      </c>
      <c r="AV153">
        <v>25.7</v>
      </c>
      <c r="AW153">
        <v>19.399999999999999</v>
      </c>
      <c r="AX153">
        <v>15.2</v>
      </c>
      <c r="AY153">
        <v>13</v>
      </c>
      <c r="AZ153">
        <v>8.3000000000000007</v>
      </c>
      <c r="BA153">
        <v>10.199999999999999</v>
      </c>
      <c r="BB153">
        <v>7.8</v>
      </c>
      <c r="BC153">
        <v>9.1999999999999993</v>
      </c>
      <c r="BD153">
        <v>8</v>
      </c>
      <c r="BE153">
        <v>7</v>
      </c>
      <c r="BF153">
        <v>6.6</v>
      </c>
      <c r="BG153">
        <v>5.7</v>
      </c>
      <c r="BH153">
        <v>5.9</v>
      </c>
      <c r="BI153">
        <v>8</v>
      </c>
      <c r="BJ153">
        <v>7.5</v>
      </c>
      <c r="BK153">
        <v>8.6999999999999993</v>
      </c>
      <c r="BL153" s="2">
        <f>VLOOKUP(A153,Avg3_Sta_Design!$A$1:$D$1291,3,FALSE)</f>
        <v>90.719804953999997</v>
      </c>
      <c r="BM153" s="2">
        <f>VLOOKUP(A153,Avg3_Sta_Design!$A$1:$D$1291,4,FALSE)</f>
        <v>79.371361381</v>
      </c>
      <c r="BN153" s="2">
        <f>VLOOKUP(A153,Old_Design_Temps!$A$1:$F$787,5,FALSE)</f>
        <v>90.719804949999997</v>
      </c>
      <c r="BO153" s="2">
        <f>VLOOKUP(A153,Old_Design_Temps!$A$1:$F$787,6,FALSE)</f>
        <v>79.371361379999996</v>
      </c>
      <c r="BP153" s="2">
        <v>90.719804953999997</v>
      </c>
      <c r="BQ153" s="2">
        <v>79.371361381</v>
      </c>
      <c r="BR153" s="2">
        <v>30.49</v>
      </c>
    </row>
    <row r="154" spans="1:70" x14ac:dyDescent="0.3">
      <c r="A154">
        <v>2062</v>
      </c>
      <c r="B154">
        <v>129</v>
      </c>
      <c r="C154">
        <v>1000000</v>
      </c>
      <c r="D154">
        <v>0</v>
      </c>
      <c r="E154" s="1">
        <v>4505</v>
      </c>
      <c r="F154">
        <v>0</v>
      </c>
      <c r="G154">
        <v>0</v>
      </c>
      <c r="H154">
        <v>0</v>
      </c>
      <c r="I154" s="1">
        <v>8096</v>
      </c>
      <c r="J154" s="1">
        <v>25164</v>
      </c>
      <c r="K154" s="1">
        <v>2514</v>
      </c>
      <c r="L154" s="1">
        <v>7750</v>
      </c>
      <c r="M154">
        <v>0</v>
      </c>
      <c r="N154">
        <v>0</v>
      </c>
      <c r="O154">
        <v>0</v>
      </c>
      <c r="P154">
        <v>6.87</v>
      </c>
      <c r="Q154">
        <v>5.64</v>
      </c>
      <c r="R154">
        <v>14.42</v>
      </c>
      <c r="S154">
        <v>19.66</v>
      </c>
      <c r="T154">
        <v>22.95</v>
      </c>
      <c r="U154">
        <v>26.95</v>
      </c>
      <c r="V154">
        <v>29.17</v>
      </c>
      <c r="W154">
        <v>28.33</v>
      </c>
      <c r="X154">
        <v>25.74</v>
      </c>
      <c r="Y154">
        <v>20.2</v>
      </c>
      <c r="Z154">
        <v>15.56</v>
      </c>
      <c r="AA154">
        <v>13.77</v>
      </c>
      <c r="AB154">
        <v>3.88</v>
      </c>
      <c r="AC154">
        <v>2.79</v>
      </c>
      <c r="AD154">
        <v>11.81</v>
      </c>
      <c r="AE154">
        <v>16.37</v>
      </c>
      <c r="AF154">
        <v>19.260000000000002</v>
      </c>
      <c r="AG154">
        <v>22.91</v>
      </c>
      <c r="AH154">
        <v>24.5</v>
      </c>
      <c r="AI154">
        <v>22.3</v>
      </c>
      <c r="AJ154">
        <v>20.37</v>
      </c>
      <c r="AK154">
        <v>15.5</v>
      </c>
      <c r="AL154">
        <v>12.81</v>
      </c>
      <c r="AM154">
        <v>11.63</v>
      </c>
      <c r="AN154">
        <v>6.8</v>
      </c>
      <c r="AO154">
        <v>7.1</v>
      </c>
      <c r="AP154">
        <v>12.3</v>
      </c>
      <c r="AQ154">
        <v>19.5</v>
      </c>
      <c r="AR154">
        <v>23.1</v>
      </c>
      <c r="AS154">
        <v>27.5</v>
      </c>
      <c r="AT154">
        <v>29.4</v>
      </c>
      <c r="AU154">
        <v>28.8</v>
      </c>
      <c r="AV154">
        <v>26.4</v>
      </c>
      <c r="AW154">
        <v>19.399999999999999</v>
      </c>
      <c r="AX154">
        <v>11.6</v>
      </c>
      <c r="AY154">
        <v>10.5</v>
      </c>
      <c r="AZ154">
        <v>6.8</v>
      </c>
      <c r="BA154">
        <v>7.9</v>
      </c>
      <c r="BB154">
        <v>6.4</v>
      </c>
      <c r="BC154">
        <v>7.1</v>
      </c>
      <c r="BD154">
        <v>5.8</v>
      </c>
      <c r="BE154">
        <v>5.0999999999999996</v>
      </c>
      <c r="BF154">
        <v>5.0999999999999996</v>
      </c>
      <c r="BG154">
        <v>5.0999999999999996</v>
      </c>
      <c r="BH154">
        <v>4.4000000000000004</v>
      </c>
      <c r="BI154">
        <v>6.2</v>
      </c>
      <c r="BJ154">
        <v>6</v>
      </c>
      <c r="BK154">
        <v>6.9</v>
      </c>
      <c r="BL154" s="2">
        <f>VLOOKUP(A154,Avg3_Sta_Design!$A$1:$D$1291,3,FALSE)</f>
        <v>90.302573735999999</v>
      </c>
      <c r="BM154" s="2">
        <f>VLOOKUP(A154,Avg3_Sta_Design!$A$1:$D$1291,4,FALSE)</f>
        <v>79</v>
      </c>
      <c r="BN154" s="2">
        <f>VLOOKUP(A154,Old_Design_Temps!$A$1:$F$787,5,FALSE)</f>
        <v>90.30257374</v>
      </c>
      <c r="BO154" s="2">
        <f>VLOOKUP(A154,Old_Design_Temps!$A$1:$F$787,6,FALSE)</f>
        <v>79</v>
      </c>
      <c r="BP154" s="2">
        <v>90.302573735999999</v>
      </c>
      <c r="BQ154" s="2">
        <v>79</v>
      </c>
      <c r="BR154" s="2">
        <v>30.49</v>
      </c>
    </row>
    <row r="155" spans="1:70" x14ac:dyDescent="0.3">
      <c r="A155">
        <v>2067</v>
      </c>
      <c r="B155">
        <v>98</v>
      </c>
      <c r="C155">
        <v>1000000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s="1">
        <v>1392</v>
      </c>
      <c r="L155">
        <v>0</v>
      </c>
      <c r="M155">
        <v>0</v>
      </c>
      <c r="N155">
        <v>0</v>
      </c>
      <c r="O155">
        <v>0</v>
      </c>
      <c r="P155">
        <v>7.11</v>
      </c>
      <c r="Q155">
        <v>6.02</v>
      </c>
      <c r="R155">
        <v>14.97</v>
      </c>
      <c r="S155">
        <v>19.920000000000002</v>
      </c>
      <c r="T155">
        <v>23.06</v>
      </c>
      <c r="U155">
        <v>26.98</v>
      </c>
      <c r="V155">
        <v>29.18</v>
      </c>
      <c r="W155">
        <v>28.43</v>
      </c>
      <c r="X155">
        <v>25.84</v>
      </c>
      <c r="Y155">
        <v>20.260000000000002</v>
      </c>
      <c r="Z155">
        <v>15.82</v>
      </c>
      <c r="AA155">
        <v>14.09</v>
      </c>
      <c r="AB155">
        <v>4.12</v>
      </c>
      <c r="AC155">
        <v>3.1</v>
      </c>
      <c r="AD155">
        <v>12.24</v>
      </c>
      <c r="AE155">
        <v>16.57</v>
      </c>
      <c r="AF155">
        <v>19.27</v>
      </c>
      <c r="AG155">
        <v>22.83</v>
      </c>
      <c r="AH155">
        <v>24.36</v>
      </c>
      <c r="AI155">
        <v>22.21</v>
      </c>
      <c r="AJ155">
        <v>20.36</v>
      </c>
      <c r="AK155">
        <v>15.61</v>
      </c>
      <c r="AL155">
        <v>12.98</v>
      </c>
      <c r="AM155">
        <v>11.85</v>
      </c>
      <c r="AN155">
        <v>7.1</v>
      </c>
      <c r="AO155">
        <v>7.9</v>
      </c>
      <c r="AP155">
        <v>13.2</v>
      </c>
      <c r="AQ155">
        <v>19.7</v>
      </c>
      <c r="AR155">
        <v>22.9</v>
      </c>
      <c r="AS155">
        <v>27.6</v>
      </c>
      <c r="AT155">
        <v>29.2</v>
      </c>
      <c r="AU155">
        <v>29.2</v>
      </c>
      <c r="AV155">
        <v>26.3</v>
      </c>
      <c r="AW155">
        <v>20.5</v>
      </c>
      <c r="AX155">
        <v>15.7</v>
      </c>
      <c r="AY155">
        <v>13.5</v>
      </c>
      <c r="AZ155">
        <v>6.9</v>
      </c>
      <c r="BA155">
        <v>7.7</v>
      </c>
      <c r="BB155">
        <v>6.5</v>
      </c>
      <c r="BC155">
        <v>7.1</v>
      </c>
      <c r="BD155">
        <v>5.9</v>
      </c>
      <c r="BE155">
        <v>5.0999999999999996</v>
      </c>
      <c r="BF155">
        <v>5.5</v>
      </c>
      <c r="BG155">
        <v>5.3</v>
      </c>
      <c r="BH155">
        <v>4.4000000000000004</v>
      </c>
      <c r="BI155">
        <v>6.4</v>
      </c>
      <c r="BJ155">
        <v>6.2</v>
      </c>
      <c r="BK155">
        <v>7</v>
      </c>
      <c r="BL155" s="2">
        <f>VLOOKUP(A155,Avg3_Sta_Design!$A$1:$D$1291,3,FALSE)</f>
        <v>90.243872439</v>
      </c>
      <c r="BM155" s="2">
        <f>VLOOKUP(A155,Avg3_Sta_Design!$A$1:$D$1291,4,FALSE)</f>
        <v>79.487744876999997</v>
      </c>
      <c r="BN155" s="2">
        <f>VLOOKUP(A155,Old_Design_Temps!$A$1:$F$787,5,FALSE)</f>
        <v>90.243872440000004</v>
      </c>
      <c r="BO155" s="2">
        <f>VLOOKUP(A155,Old_Design_Temps!$A$1:$F$787,6,FALSE)</f>
        <v>79.487744879999994</v>
      </c>
      <c r="BP155" s="2">
        <v>90.243872439</v>
      </c>
      <c r="BQ155" s="2">
        <v>79.487744876999997</v>
      </c>
      <c r="BR155" s="2">
        <v>30.49</v>
      </c>
    </row>
    <row r="156" spans="1:70" x14ac:dyDescent="0.3">
      <c r="A156">
        <v>2070</v>
      </c>
      <c r="B156">
        <v>230</v>
      </c>
      <c r="C156">
        <v>1000000</v>
      </c>
      <c r="D156" s="1">
        <v>163577</v>
      </c>
      <c r="E156" s="1">
        <v>445677</v>
      </c>
      <c r="F156" s="1">
        <v>422693</v>
      </c>
      <c r="G156" s="1">
        <v>183283</v>
      </c>
      <c r="H156" s="1">
        <v>363701</v>
      </c>
      <c r="I156" s="1">
        <v>431084</v>
      </c>
      <c r="J156" s="1">
        <v>465554</v>
      </c>
      <c r="K156" s="1">
        <v>374168</v>
      </c>
      <c r="L156" s="1">
        <v>338289</v>
      </c>
      <c r="M156" s="1">
        <v>506441</v>
      </c>
      <c r="N156" s="1">
        <v>478196</v>
      </c>
      <c r="O156" s="1">
        <v>413752</v>
      </c>
      <c r="P156">
        <v>8.27</v>
      </c>
      <c r="Q156">
        <v>7.99</v>
      </c>
      <c r="R156">
        <v>17.2</v>
      </c>
      <c r="S156">
        <v>20.93</v>
      </c>
      <c r="T156">
        <v>23.29</v>
      </c>
      <c r="U156">
        <v>26.78</v>
      </c>
      <c r="V156">
        <v>28.9</v>
      </c>
      <c r="W156">
        <v>27.73</v>
      </c>
      <c r="X156">
        <v>25.47</v>
      </c>
      <c r="Y156">
        <v>20.46</v>
      </c>
      <c r="Z156">
        <v>16.41</v>
      </c>
      <c r="AA156">
        <v>15.04</v>
      </c>
      <c r="AB156">
        <v>5.54</v>
      </c>
      <c r="AC156">
        <v>4.97</v>
      </c>
      <c r="AD156">
        <v>14.21</v>
      </c>
      <c r="AE156">
        <v>17.8</v>
      </c>
      <c r="AF156">
        <v>19.73</v>
      </c>
      <c r="AG156">
        <v>22.91</v>
      </c>
      <c r="AH156">
        <v>24.37</v>
      </c>
      <c r="AI156">
        <v>22.82</v>
      </c>
      <c r="AJ156">
        <v>20.81</v>
      </c>
      <c r="AK156">
        <v>16.350000000000001</v>
      </c>
      <c r="AL156">
        <v>13.88</v>
      </c>
      <c r="AM156">
        <v>13.02</v>
      </c>
      <c r="AN156">
        <v>9.8000000000000007</v>
      </c>
      <c r="AO156">
        <v>10</v>
      </c>
      <c r="AP156">
        <v>15.3</v>
      </c>
      <c r="AQ156">
        <v>20.5</v>
      </c>
      <c r="AR156">
        <v>24</v>
      </c>
      <c r="AS156">
        <v>27.6</v>
      </c>
      <c r="AT156">
        <v>29.8</v>
      </c>
      <c r="AU156">
        <v>29.4</v>
      </c>
      <c r="AV156">
        <v>27</v>
      </c>
      <c r="AW156">
        <v>22.1</v>
      </c>
      <c r="AX156">
        <v>17.3</v>
      </c>
      <c r="AY156">
        <v>15.3</v>
      </c>
      <c r="AZ156">
        <v>5.9</v>
      </c>
      <c r="BA156">
        <v>7.2</v>
      </c>
      <c r="BB156">
        <v>5.8</v>
      </c>
      <c r="BC156">
        <v>5.8</v>
      </c>
      <c r="BD156">
        <v>4.5</v>
      </c>
      <c r="BE156">
        <v>4.0999999999999996</v>
      </c>
      <c r="BF156">
        <v>4.3</v>
      </c>
      <c r="BG156">
        <v>4.2</v>
      </c>
      <c r="BH156">
        <v>3.7</v>
      </c>
      <c r="BI156">
        <v>5.4</v>
      </c>
      <c r="BJ156">
        <v>5.0999999999999996</v>
      </c>
      <c r="BK156">
        <v>6</v>
      </c>
      <c r="BL156" s="2">
        <f>VLOOKUP(A156,Avg3_Sta_Design!$A$1:$D$1291,3,FALSE)</f>
        <v>89.020593787999999</v>
      </c>
      <c r="BM156" s="2">
        <f>VLOOKUP(A156,Avg3_Sta_Design!$A$1:$D$1291,4,FALSE)</f>
        <v>78.673531263000001</v>
      </c>
      <c r="BN156" s="2">
        <f>VLOOKUP(A156,Old_Design_Temps!$A$1:$F$787,5,FALSE)</f>
        <v>89.020593790000007</v>
      </c>
      <c r="BO156" s="2">
        <f>VLOOKUP(A156,Old_Design_Temps!$A$1:$F$787,6,FALSE)</f>
        <v>78.673531260000004</v>
      </c>
      <c r="BP156" s="2">
        <v>89.020593787999999</v>
      </c>
      <c r="BQ156" s="2">
        <v>78.673531263000001</v>
      </c>
      <c r="BR156" s="2">
        <v>30.49</v>
      </c>
    </row>
    <row r="157" spans="1:70" x14ac:dyDescent="0.3">
      <c r="A157">
        <v>2076</v>
      </c>
      <c r="B157">
        <v>950</v>
      </c>
      <c r="C157">
        <v>30</v>
      </c>
      <c r="D157" s="1">
        <v>342390</v>
      </c>
      <c r="E157" s="1">
        <v>444431</v>
      </c>
      <c r="F157" s="1">
        <v>229563</v>
      </c>
      <c r="G157" s="1">
        <v>326443</v>
      </c>
      <c r="H157" s="1">
        <v>411707</v>
      </c>
      <c r="I157" s="1">
        <v>472328</v>
      </c>
      <c r="J157" s="1">
        <v>531040</v>
      </c>
      <c r="K157" s="1">
        <v>399533</v>
      </c>
      <c r="L157" s="1">
        <v>357724</v>
      </c>
      <c r="M157" s="1">
        <v>69810</v>
      </c>
      <c r="N157" s="1">
        <v>390103</v>
      </c>
      <c r="O157" s="1">
        <v>491488</v>
      </c>
      <c r="P157">
        <v>1.4</v>
      </c>
      <c r="Q157">
        <v>-0.1</v>
      </c>
      <c r="R157">
        <v>9.61</v>
      </c>
      <c r="S157">
        <v>15.48</v>
      </c>
      <c r="T157">
        <v>18.649999999999999</v>
      </c>
      <c r="U157">
        <v>25.61</v>
      </c>
      <c r="V157">
        <v>27.14</v>
      </c>
      <c r="W157">
        <v>24.18</v>
      </c>
      <c r="X157">
        <v>23.02</v>
      </c>
      <c r="Y157">
        <v>15.71</v>
      </c>
      <c r="Z157">
        <v>9.8699999999999992</v>
      </c>
      <c r="AA157">
        <v>5.82</v>
      </c>
      <c r="AB157">
        <v>-1.06</v>
      </c>
      <c r="AC157">
        <v>-2.71</v>
      </c>
      <c r="AD157">
        <v>6.29</v>
      </c>
      <c r="AE157">
        <v>12.11</v>
      </c>
      <c r="AF157">
        <v>16.149999999999999</v>
      </c>
      <c r="AG157">
        <v>21.95</v>
      </c>
      <c r="AH157">
        <v>23.68</v>
      </c>
      <c r="AI157">
        <v>20.65</v>
      </c>
      <c r="AJ157">
        <v>19.53</v>
      </c>
      <c r="AK157">
        <v>11.58</v>
      </c>
      <c r="AL157">
        <v>7.4</v>
      </c>
      <c r="AM157">
        <v>4.16</v>
      </c>
      <c r="AN157">
        <v>4.3</v>
      </c>
      <c r="AO157">
        <v>4.3</v>
      </c>
      <c r="AP157">
        <v>9.6999999999999993</v>
      </c>
      <c r="AQ157">
        <v>15.8</v>
      </c>
      <c r="AR157">
        <v>18.8</v>
      </c>
      <c r="AS157">
        <v>22.6</v>
      </c>
      <c r="AT157">
        <v>25.6</v>
      </c>
      <c r="AU157">
        <v>25.3</v>
      </c>
      <c r="AV157">
        <v>23.6</v>
      </c>
      <c r="AW157">
        <v>17.5</v>
      </c>
      <c r="AX157">
        <v>12</v>
      </c>
      <c r="AY157">
        <v>7.6</v>
      </c>
      <c r="AZ157">
        <v>7.9</v>
      </c>
      <c r="BA157">
        <v>9.3000000000000007</v>
      </c>
      <c r="BB157">
        <v>7.4</v>
      </c>
      <c r="BC157">
        <v>9.3000000000000007</v>
      </c>
      <c r="BD157">
        <v>8</v>
      </c>
      <c r="BE157">
        <v>7.8</v>
      </c>
      <c r="BF157">
        <v>6.9</v>
      </c>
      <c r="BG157">
        <v>5.3</v>
      </c>
      <c r="BH157">
        <v>6.7</v>
      </c>
      <c r="BI157">
        <v>6.5</v>
      </c>
      <c r="BJ157">
        <v>9.6999999999999993</v>
      </c>
      <c r="BK157">
        <v>9.1999999999999993</v>
      </c>
      <c r="BL157" s="2">
        <f>VLOOKUP(A157,Avg3_Sta_Design!$A$1:$D$1291,3,FALSE)</f>
        <v>89.038513950999999</v>
      </c>
      <c r="BM157" s="2">
        <f>VLOOKUP(A157,Avg3_Sta_Design!$A$1:$D$1291,4,FALSE)</f>
        <v>77.200157536000006</v>
      </c>
      <c r="BN157" s="2">
        <f>VLOOKUP(A157,Old_Design_Temps!$A$1:$F$787,5,FALSE)</f>
        <v>89.936813301649295</v>
      </c>
      <c r="BO157" s="2">
        <f>VLOOKUP(A157,Old_Design_Temps!$A$1:$F$787,6,FALSE)</f>
        <v>78.213445581561203</v>
      </c>
      <c r="BP157" s="2">
        <v>89.038513950999999</v>
      </c>
      <c r="BQ157" s="2">
        <v>77.200157536000006</v>
      </c>
      <c r="BR157" s="2">
        <v>30.49</v>
      </c>
    </row>
    <row r="158" spans="1:70" x14ac:dyDescent="0.3">
      <c r="A158">
        <v>2076</v>
      </c>
      <c r="B158">
        <v>950</v>
      </c>
      <c r="C158">
        <v>30</v>
      </c>
      <c r="D158" s="1">
        <v>456520</v>
      </c>
      <c r="E158" s="1">
        <v>592575</v>
      </c>
      <c r="F158" s="1">
        <v>306083</v>
      </c>
      <c r="G158" s="1">
        <v>435257</v>
      </c>
      <c r="H158" s="1">
        <v>548942</v>
      </c>
      <c r="I158" s="1">
        <v>629771</v>
      </c>
      <c r="J158" s="1">
        <v>708053</v>
      </c>
      <c r="K158" s="1">
        <v>532710</v>
      </c>
      <c r="L158" s="1">
        <v>476966</v>
      </c>
      <c r="M158" s="1">
        <v>93080</v>
      </c>
      <c r="N158" s="1">
        <v>520137</v>
      </c>
      <c r="O158" s="1">
        <v>655317</v>
      </c>
      <c r="P158">
        <v>1.4</v>
      </c>
      <c r="Q158">
        <v>-0.1</v>
      </c>
      <c r="R158">
        <v>9.61</v>
      </c>
      <c r="S158">
        <v>15.48</v>
      </c>
      <c r="T158">
        <v>18.649999999999999</v>
      </c>
      <c r="U158">
        <v>25.61</v>
      </c>
      <c r="V158">
        <v>27.14</v>
      </c>
      <c r="W158">
        <v>24.18</v>
      </c>
      <c r="X158">
        <v>23.02</v>
      </c>
      <c r="Y158">
        <v>15.71</v>
      </c>
      <c r="Z158">
        <v>9.8699999999999992</v>
      </c>
      <c r="AA158">
        <v>5.82</v>
      </c>
      <c r="AB158">
        <v>-1.06</v>
      </c>
      <c r="AC158">
        <v>-2.71</v>
      </c>
      <c r="AD158">
        <v>6.29</v>
      </c>
      <c r="AE158">
        <v>12.11</v>
      </c>
      <c r="AF158">
        <v>16.149999999999999</v>
      </c>
      <c r="AG158">
        <v>21.95</v>
      </c>
      <c r="AH158">
        <v>23.68</v>
      </c>
      <c r="AI158">
        <v>20.65</v>
      </c>
      <c r="AJ158">
        <v>19.53</v>
      </c>
      <c r="AK158">
        <v>11.58</v>
      </c>
      <c r="AL158">
        <v>7.4</v>
      </c>
      <c r="AM158">
        <v>4.16</v>
      </c>
      <c r="AN158">
        <v>4.3</v>
      </c>
      <c r="AO158">
        <v>4.3</v>
      </c>
      <c r="AP158">
        <v>9.6999999999999993</v>
      </c>
      <c r="AQ158">
        <v>15.8</v>
      </c>
      <c r="AR158">
        <v>18.8</v>
      </c>
      <c r="AS158">
        <v>22.6</v>
      </c>
      <c r="AT158">
        <v>25.6</v>
      </c>
      <c r="AU158">
        <v>25.3</v>
      </c>
      <c r="AV158">
        <v>23.6</v>
      </c>
      <c r="AW158">
        <v>17.5</v>
      </c>
      <c r="AX158">
        <v>12</v>
      </c>
      <c r="AY158">
        <v>7.6</v>
      </c>
      <c r="AZ158">
        <v>7.9</v>
      </c>
      <c r="BA158">
        <v>9.3000000000000007</v>
      </c>
      <c r="BB158">
        <v>7.4</v>
      </c>
      <c r="BC158">
        <v>9.3000000000000007</v>
      </c>
      <c r="BD158">
        <v>8</v>
      </c>
      <c r="BE158">
        <v>7.8</v>
      </c>
      <c r="BF158">
        <v>6.9</v>
      </c>
      <c r="BG158">
        <v>5.3</v>
      </c>
      <c r="BH158">
        <v>6.7</v>
      </c>
      <c r="BI158">
        <v>6.5</v>
      </c>
      <c r="BJ158">
        <v>9.6999999999999993</v>
      </c>
      <c r="BK158">
        <v>9.1999999999999993</v>
      </c>
      <c r="BL158" s="2">
        <f>VLOOKUP(A158,Avg3_Sta_Design!$A$1:$D$1291,3,FALSE)</f>
        <v>89.038513950999999</v>
      </c>
      <c r="BM158" s="2">
        <f>VLOOKUP(A158,Avg3_Sta_Design!$A$1:$D$1291,4,FALSE)</f>
        <v>77.200157536000006</v>
      </c>
      <c r="BN158" s="2">
        <f>VLOOKUP(A158,Old_Design_Temps!$A$1:$F$787,5,FALSE)</f>
        <v>89.936813301649295</v>
      </c>
      <c r="BO158" s="2">
        <f>VLOOKUP(A158,Old_Design_Temps!$A$1:$F$787,6,FALSE)</f>
        <v>78.213445581561203</v>
      </c>
      <c r="BP158" s="2">
        <v>89.038513950999999</v>
      </c>
      <c r="BQ158" s="2">
        <v>77.200157536000006</v>
      </c>
      <c r="BR158" s="2">
        <v>30.49</v>
      </c>
    </row>
    <row r="159" spans="1:70" x14ac:dyDescent="0.3">
      <c r="A159">
        <v>2123</v>
      </c>
      <c r="B159">
        <v>777</v>
      </c>
      <c r="C159">
        <v>1000000</v>
      </c>
      <c r="D159" s="1">
        <v>48073</v>
      </c>
      <c r="E159" s="1">
        <v>19046</v>
      </c>
      <c r="F159">
        <v>0</v>
      </c>
      <c r="G159">
        <v>0</v>
      </c>
      <c r="H159">
        <v>475</v>
      </c>
      <c r="I159" s="1">
        <v>9511</v>
      </c>
      <c r="J159" s="1">
        <v>60208</v>
      </c>
      <c r="K159" s="1">
        <v>61802</v>
      </c>
      <c r="L159" s="1">
        <v>34323</v>
      </c>
      <c r="M159">
        <v>0</v>
      </c>
      <c r="N159">
        <v>0</v>
      </c>
      <c r="O159" s="1">
        <v>1584</v>
      </c>
      <c r="P159">
        <v>0.3</v>
      </c>
      <c r="Q159">
        <v>-3.24</v>
      </c>
      <c r="R159">
        <v>7.9</v>
      </c>
      <c r="S159">
        <v>14.61</v>
      </c>
      <c r="T159">
        <v>18.84</v>
      </c>
      <c r="U159">
        <v>24.03</v>
      </c>
      <c r="V159">
        <v>25.53</v>
      </c>
      <c r="W159">
        <v>23.4</v>
      </c>
      <c r="X159">
        <v>22.45</v>
      </c>
      <c r="Y159">
        <v>14.93</v>
      </c>
      <c r="Z159">
        <v>9.51</v>
      </c>
      <c r="AA159">
        <v>6.01</v>
      </c>
      <c r="AB159">
        <v>-2.21</v>
      </c>
      <c r="AC159">
        <v>-4.93</v>
      </c>
      <c r="AD159">
        <v>4.5</v>
      </c>
      <c r="AE159">
        <v>10.58</v>
      </c>
      <c r="AF159">
        <v>15.52</v>
      </c>
      <c r="AG159">
        <v>20.89</v>
      </c>
      <c r="AH159">
        <v>22.33</v>
      </c>
      <c r="AI159">
        <v>20.02</v>
      </c>
      <c r="AJ159">
        <v>18.170000000000002</v>
      </c>
      <c r="AK159">
        <v>10.84</v>
      </c>
      <c r="AL159">
        <v>6.72</v>
      </c>
      <c r="AM159">
        <v>4.24</v>
      </c>
      <c r="AN159">
        <v>2.5</v>
      </c>
      <c r="AO159">
        <v>2.5</v>
      </c>
      <c r="AP159">
        <v>8.1</v>
      </c>
      <c r="AQ159">
        <v>15</v>
      </c>
      <c r="AR159">
        <v>19.100000000000001</v>
      </c>
      <c r="AS159">
        <v>23.3</v>
      </c>
      <c r="AT159">
        <v>26.1</v>
      </c>
      <c r="AU159">
        <v>26.6</v>
      </c>
      <c r="AV159">
        <v>24.4</v>
      </c>
      <c r="AW159">
        <v>17.5</v>
      </c>
      <c r="AX159">
        <v>11.4</v>
      </c>
      <c r="AY159">
        <v>6.5</v>
      </c>
      <c r="AZ159">
        <v>9.1</v>
      </c>
      <c r="BA159">
        <v>9.4</v>
      </c>
      <c r="BB159">
        <v>8.3000000000000007</v>
      </c>
      <c r="BC159">
        <v>9.6</v>
      </c>
      <c r="BD159">
        <v>8.6</v>
      </c>
      <c r="BE159">
        <v>7.7</v>
      </c>
      <c r="BF159">
        <v>6.8</v>
      </c>
      <c r="BG159">
        <v>6.1</v>
      </c>
      <c r="BH159">
        <v>7</v>
      </c>
      <c r="BI159">
        <v>8</v>
      </c>
      <c r="BJ159">
        <v>9.8000000000000007</v>
      </c>
      <c r="BK159">
        <v>10.3</v>
      </c>
      <c r="BL159" s="2">
        <f>VLOOKUP(A159,Avg3_Sta_Design!$A$1:$D$1291,3,FALSE)</f>
        <v>87.375308322999999</v>
      </c>
      <c r="BM159" s="2">
        <f>VLOOKUP(A159,Avg3_Sta_Design!$A$1:$D$1291,4,FALSE)</f>
        <v>77.238487413000001</v>
      </c>
      <c r="BN159" s="2">
        <f>VLOOKUP(A159,Old_Design_Temps!$A$1:$F$787,5,FALSE)</f>
        <v>87.375308320000002</v>
      </c>
      <c r="BO159" s="2">
        <f>VLOOKUP(A159,Old_Design_Temps!$A$1:$F$787,6,FALSE)</f>
        <v>77.238487410000005</v>
      </c>
      <c r="BP159" s="2">
        <v>87.375308322999999</v>
      </c>
      <c r="BQ159" s="2">
        <v>77.238487413000001</v>
      </c>
      <c r="BR159" s="2">
        <v>30.49</v>
      </c>
    </row>
    <row r="160" spans="1:70" x14ac:dyDescent="0.3">
      <c r="A160">
        <v>2132</v>
      </c>
      <c r="B160">
        <v>780</v>
      </c>
      <c r="C160">
        <v>1000000</v>
      </c>
      <c r="D160">
        <v>0</v>
      </c>
      <c r="E160">
        <v>0</v>
      </c>
      <c r="F160" s="1">
        <v>105386</v>
      </c>
      <c r="G160" s="1">
        <v>129021</v>
      </c>
      <c r="H160" s="1">
        <v>74247</v>
      </c>
      <c r="I160" s="1">
        <v>96888</v>
      </c>
      <c r="J160" s="1">
        <v>207729</v>
      </c>
      <c r="K160" s="1">
        <v>200321</v>
      </c>
      <c r="L160" s="1">
        <v>28540</v>
      </c>
      <c r="M160">
        <v>0</v>
      </c>
      <c r="N160" s="1">
        <v>6756</v>
      </c>
      <c r="O160">
        <v>0</v>
      </c>
      <c r="P160">
        <v>0.49</v>
      </c>
      <c r="Q160">
        <v>-2.88</v>
      </c>
      <c r="R160">
        <v>9</v>
      </c>
      <c r="S160">
        <v>14.49</v>
      </c>
      <c r="T160">
        <v>18.34</v>
      </c>
      <c r="U160">
        <v>24.54</v>
      </c>
      <c r="V160">
        <v>25.95</v>
      </c>
      <c r="W160">
        <v>24.39</v>
      </c>
      <c r="X160">
        <v>23.11</v>
      </c>
      <c r="Y160">
        <v>15.15</v>
      </c>
      <c r="Z160">
        <v>9.65</v>
      </c>
      <c r="AA160">
        <v>5.33</v>
      </c>
      <c r="AB160">
        <v>-2.21</v>
      </c>
      <c r="AC160">
        <v>-4.79</v>
      </c>
      <c r="AD160">
        <v>4.79</v>
      </c>
      <c r="AE160">
        <v>10.41</v>
      </c>
      <c r="AF160">
        <v>15.06</v>
      </c>
      <c r="AG160">
        <v>20.74</v>
      </c>
      <c r="AH160">
        <v>22.36</v>
      </c>
      <c r="AI160">
        <v>20.34</v>
      </c>
      <c r="AJ160">
        <v>18.68</v>
      </c>
      <c r="AK160">
        <v>10.94</v>
      </c>
      <c r="AL160">
        <v>6.68</v>
      </c>
      <c r="AM160">
        <v>3.39</v>
      </c>
      <c r="AN160">
        <v>1.6</v>
      </c>
      <c r="AO160">
        <v>1.9</v>
      </c>
      <c r="AP160">
        <v>8.1</v>
      </c>
      <c r="AQ160">
        <v>14.9</v>
      </c>
      <c r="AR160">
        <v>18.600000000000001</v>
      </c>
      <c r="AS160">
        <v>23.3</v>
      </c>
      <c r="AT160">
        <v>25.4</v>
      </c>
      <c r="AU160">
        <v>25.2</v>
      </c>
      <c r="AV160">
        <v>22.9</v>
      </c>
      <c r="AW160">
        <v>15.7</v>
      </c>
      <c r="AX160">
        <v>9.5</v>
      </c>
      <c r="AY160">
        <v>6.7</v>
      </c>
      <c r="AZ160">
        <v>8.9</v>
      </c>
      <c r="BA160">
        <v>9.6999999999999993</v>
      </c>
      <c r="BB160">
        <v>8.9</v>
      </c>
      <c r="BC160">
        <v>9.5</v>
      </c>
      <c r="BD160">
        <v>9</v>
      </c>
      <c r="BE160">
        <v>8.3000000000000007</v>
      </c>
      <c r="BF160">
        <v>7.5</v>
      </c>
      <c r="BG160">
        <v>6.8</v>
      </c>
      <c r="BH160">
        <v>8.4</v>
      </c>
      <c r="BI160">
        <v>7.7</v>
      </c>
      <c r="BJ160">
        <v>10.7</v>
      </c>
      <c r="BK160">
        <v>10.199999999999999</v>
      </c>
      <c r="BL160" s="2">
        <f>VLOOKUP(A160,Avg3_Sta_Design!$A$1:$D$1291,3,FALSE)</f>
        <v>89.566818194999996</v>
      </c>
      <c r="BM160" s="2">
        <f>VLOOKUP(A160,Avg3_Sta_Design!$A$1:$D$1291,4,FALSE)</f>
        <v>78</v>
      </c>
      <c r="BN160" s="2">
        <f>VLOOKUP(A160,Old_Design_Temps!$A$1:$F$787,5,FALSE)</f>
        <v>89.5668182</v>
      </c>
      <c r="BO160" s="2">
        <f>VLOOKUP(A160,Old_Design_Temps!$A$1:$F$787,6,FALSE)</f>
        <v>78</v>
      </c>
      <c r="BP160" s="2">
        <v>89.566818194999996</v>
      </c>
      <c r="BQ160" s="2">
        <v>78</v>
      </c>
      <c r="BR160" s="2">
        <v>30.49</v>
      </c>
    </row>
    <row r="161" spans="1:70" x14ac:dyDescent="0.3">
      <c r="A161">
        <v>2144</v>
      </c>
      <c r="B161">
        <v>783</v>
      </c>
      <c r="C161">
        <v>1000000</v>
      </c>
      <c r="D161">
        <v>0</v>
      </c>
      <c r="E161" s="1">
        <v>27458</v>
      </c>
      <c r="F161" s="1">
        <v>8197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0.53</v>
      </c>
      <c r="Q161">
        <v>-2.96</v>
      </c>
      <c r="R161">
        <v>8.43</v>
      </c>
      <c r="S161">
        <v>14.7</v>
      </c>
      <c r="T161">
        <v>18.71</v>
      </c>
      <c r="U161">
        <v>24.24</v>
      </c>
      <c r="V161">
        <v>25.83</v>
      </c>
      <c r="W161">
        <v>23.79</v>
      </c>
      <c r="X161">
        <v>22.78</v>
      </c>
      <c r="Y161">
        <v>15.16</v>
      </c>
      <c r="Z161">
        <v>9.7799999999999994</v>
      </c>
      <c r="AA161">
        <v>5.89</v>
      </c>
      <c r="AB161">
        <v>-2.08</v>
      </c>
      <c r="AC161">
        <v>-4.7300000000000004</v>
      </c>
      <c r="AD161">
        <v>4.8</v>
      </c>
      <c r="AE161">
        <v>10.57</v>
      </c>
      <c r="AF161">
        <v>15.38</v>
      </c>
      <c r="AG161">
        <v>20.86</v>
      </c>
      <c r="AH161">
        <v>22.35</v>
      </c>
      <c r="AI161">
        <v>20.11</v>
      </c>
      <c r="AJ161">
        <v>18.29</v>
      </c>
      <c r="AK161">
        <v>10.82</v>
      </c>
      <c r="AL161">
        <v>6.99</v>
      </c>
      <c r="AM161">
        <v>4.25</v>
      </c>
      <c r="AN161">
        <v>2.6</v>
      </c>
      <c r="AO161">
        <v>2.4</v>
      </c>
      <c r="AP161">
        <v>8.1999999999999993</v>
      </c>
      <c r="AQ161">
        <v>15</v>
      </c>
      <c r="AR161">
        <v>18.8</v>
      </c>
      <c r="AS161">
        <v>23.6</v>
      </c>
      <c r="AT161">
        <v>26.1</v>
      </c>
      <c r="AU161">
        <v>26.1</v>
      </c>
      <c r="AV161">
        <v>23.8</v>
      </c>
      <c r="AW161">
        <v>16.600000000000001</v>
      </c>
      <c r="AX161">
        <v>10.9</v>
      </c>
      <c r="AY161">
        <v>6</v>
      </c>
      <c r="AZ161">
        <v>8.4</v>
      </c>
      <c r="BA161">
        <v>8.8000000000000007</v>
      </c>
      <c r="BB161">
        <v>8.1</v>
      </c>
      <c r="BC161">
        <v>8.8000000000000007</v>
      </c>
      <c r="BD161">
        <v>7.8</v>
      </c>
      <c r="BE161">
        <v>7</v>
      </c>
      <c r="BF161">
        <v>6.3</v>
      </c>
      <c r="BG161">
        <v>5.4</v>
      </c>
      <c r="BH161">
        <v>6.7</v>
      </c>
      <c r="BI161">
        <v>7.1</v>
      </c>
      <c r="BJ161">
        <v>9.5</v>
      </c>
      <c r="BK161">
        <v>9.5</v>
      </c>
      <c r="BL161" s="2">
        <f>VLOOKUP(A161,Avg3_Sta_Design!$A$1:$D$1291,3,FALSE)</f>
        <v>88.638747918999997</v>
      </c>
      <c r="BM161" s="2">
        <f>VLOOKUP(A161,Avg3_Sta_Design!$A$1:$D$1291,4,FALSE)</f>
        <v>77.706014363999998</v>
      </c>
      <c r="BN161" s="2">
        <f>VLOOKUP(A161,Old_Design_Temps!$A$1:$F$787,5,FALSE)</f>
        <v>88.63874792</v>
      </c>
      <c r="BO161" s="2">
        <f>VLOOKUP(A161,Old_Design_Temps!$A$1:$F$787,6,FALSE)</f>
        <v>77.706014359999998</v>
      </c>
      <c r="BP161" s="2">
        <v>88.638747918999997</v>
      </c>
      <c r="BQ161" s="2">
        <v>77.706014363999998</v>
      </c>
      <c r="BR161" s="2">
        <v>30.49</v>
      </c>
    </row>
    <row r="162" spans="1:70" x14ac:dyDescent="0.3">
      <c r="A162">
        <v>2161</v>
      </c>
      <c r="B162">
        <v>1150</v>
      </c>
      <c r="C162">
        <v>350</v>
      </c>
      <c r="D162" s="1">
        <v>11262</v>
      </c>
      <c r="E162">
        <v>771</v>
      </c>
      <c r="F162">
        <v>0</v>
      </c>
      <c r="G162">
        <v>0</v>
      </c>
      <c r="H162">
        <v>0</v>
      </c>
      <c r="I162" s="1">
        <v>1621</v>
      </c>
      <c r="J162" s="1">
        <v>6109</v>
      </c>
      <c r="K162" s="1">
        <v>16711</v>
      </c>
      <c r="L162" s="1">
        <v>16327</v>
      </c>
      <c r="M162" s="1">
        <v>10836</v>
      </c>
      <c r="N162">
        <v>0</v>
      </c>
      <c r="O162">
        <v>0</v>
      </c>
      <c r="P162">
        <v>1.83</v>
      </c>
      <c r="Q162">
        <v>-1.21</v>
      </c>
      <c r="R162">
        <v>8.6</v>
      </c>
      <c r="S162">
        <v>14.71</v>
      </c>
      <c r="T162">
        <v>19.21</v>
      </c>
      <c r="U162">
        <v>24.57</v>
      </c>
      <c r="V162">
        <v>26.56</v>
      </c>
      <c r="W162">
        <v>23.81</v>
      </c>
      <c r="X162">
        <v>22.55</v>
      </c>
      <c r="Y162">
        <v>15.52</v>
      </c>
      <c r="Z162">
        <v>10.199999999999999</v>
      </c>
      <c r="AA162">
        <v>7.04</v>
      </c>
      <c r="AB162">
        <v>-0.86</v>
      </c>
      <c r="AC162">
        <v>-3.5</v>
      </c>
      <c r="AD162">
        <v>5.72</v>
      </c>
      <c r="AE162">
        <v>11.25</v>
      </c>
      <c r="AF162">
        <v>15.9</v>
      </c>
      <c r="AG162">
        <v>21.15</v>
      </c>
      <c r="AH162">
        <v>22.9</v>
      </c>
      <c r="AI162">
        <v>20.04</v>
      </c>
      <c r="AJ162">
        <v>18.27</v>
      </c>
      <c r="AK162">
        <v>11.36</v>
      </c>
      <c r="AL162">
        <v>7.12</v>
      </c>
      <c r="AM162">
        <v>4.78</v>
      </c>
      <c r="AN162">
        <v>6.1</v>
      </c>
      <c r="AO162">
        <v>4.9000000000000004</v>
      </c>
      <c r="AP162">
        <v>9.5</v>
      </c>
      <c r="AQ162">
        <v>15.2</v>
      </c>
      <c r="AR162">
        <v>20.6</v>
      </c>
      <c r="AS162">
        <v>23.2</v>
      </c>
      <c r="AT162">
        <v>24.9</v>
      </c>
      <c r="AU162">
        <v>26.3</v>
      </c>
      <c r="AV162">
        <v>26.3</v>
      </c>
      <c r="AW162">
        <v>21.7</v>
      </c>
      <c r="AX162">
        <v>12.6</v>
      </c>
      <c r="AY162">
        <v>10</v>
      </c>
      <c r="AZ162">
        <v>8.6</v>
      </c>
      <c r="BA162">
        <v>9.6999999999999993</v>
      </c>
      <c r="BB162">
        <v>8.4</v>
      </c>
      <c r="BC162">
        <v>9.9</v>
      </c>
      <c r="BD162">
        <v>9.5</v>
      </c>
      <c r="BE162">
        <v>7.9</v>
      </c>
      <c r="BF162">
        <v>6.8</v>
      </c>
      <c r="BG162">
        <v>6.5</v>
      </c>
      <c r="BH162">
        <v>7.3</v>
      </c>
      <c r="BI162">
        <v>7.8</v>
      </c>
      <c r="BJ162">
        <v>9.8000000000000007</v>
      </c>
      <c r="BK162">
        <v>10.199999999999999</v>
      </c>
      <c r="BL162" s="2">
        <f>VLOOKUP(A162,Avg3_Sta_Design!$A$1:$D$1291,3,FALSE)</f>
        <v>87.993220608000001</v>
      </c>
      <c r="BM162" s="2">
        <f>VLOOKUP(A162,Avg3_Sta_Design!$A$1:$D$1291,4,FALSE)</f>
        <v>76.868454044000003</v>
      </c>
      <c r="BN162" s="2">
        <f>VLOOKUP(A162,Old_Design_Temps!$A$1:$F$787,5,FALSE)</f>
        <v>88.926537037316507</v>
      </c>
      <c r="BO162" s="2">
        <f>VLOOKUP(A162,Old_Design_Temps!$A$1:$F$787,6,FALSE)</f>
        <v>77.558367740188004</v>
      </c>
      <c r="BP162" s="2">
        <v>87.993220608000001</v>
      </c>
      <c r="BQ162" s="2">
        <v>76.868454044000003</v>
      </c>
      <c r="BR162" s="2">
        <v>30.49</v>
      </c>
    </row>
    <row r="163" spans="1:70" x14ac:dyDescent="0.3">
      <c r="A163">
        <v>2161</v>
      </c>
      <c r="B163">
        <v>1150</v>
      </c>
      <c r="C163">
        <v>350</v>
      </c>
      <c r="D163" s="1">
        <v>225245</v>
      </c>
      <c r="E163" s="1">
        <v>15424</v>
      </c>
      <c r="F163">
        <v>0</v>
      </c>
      <c r="G163">
        <v>0</v>
      </c>
      <c r="H163">
        <v>0</v>
      </c>
      <c r="I163" s="1">
        <v>32417</v>
      </c>
      <c r="J163" s="1">
        <v>122188</v>
      </c>
      <c r="K163" s="1">
        <v>334225</v>
      </c>
      <c r="L163" s="1">
        <v>326533</v>
      </c>
      <c r="M163" s="1">
        <v>216715</v>
      </c>
      <c r="N163">
        <v>0</v>
      </c>
      <c r="O163">
        <v>0</v>
      </c>
      <c r="P163">
        <v>1.83</v>
      </c>
      <c r="Q163">
        <v>-1.21</v>
      </c>
      <c r="R163">
        <v>8.6</v>
      </c>
      <c r="S163">
        <v>14.71</v>
      </c>
      <c r="T163">
        <v>19.21</v>
      </c>
      <c r="U163">
        <v>24.57</v>
      </c>
      <c r="V163">
        <v>26.56</v>
      </c>
      <c r="W163">
        <v>23.81</v>
      </c>
      <c r="X163">
        <v>22.55</v>
      </c>
      <c r="Y163">
        <v>15.52</v>
      </c>
      <c r="Z163">
        <v>10.199999999999999</v>
      </c>
      <c r="AA163">
        <v>7.04</v>
      </c>
      <c r="AB163">
        <v>-0.86</v>
      </c>
      <c r="AC163">
        <v>-3.5</v>
      </c>
      <c r="AD163">
        <v>5.72</v>
      </c>
      <c r="AE163">
        <v>11.25</v>
      </c>
      <c r="AF163">
        <v>15.9</v>
      </c>
      <c r="AG163">
        <v>21.15</v>
      </c>
      <c r="AH163">
        <v>22.9</v>
      </c>
      <c r="AI163">
        <v>20.04</v>
      </c>
      <c r="AJ163">
        <v>18.27</v>
      </c>
      <c r="AK163">
        <v>11.36</v>
      </c>
      <c r="AL163">
        <v>7.12</v>
      </c>
      <c r="AM163">
        <v>4.78</v>
      </c>
      <c r="AN163">
        <v>6.1</v>
      </c>
      <c r="AO163">
        <v>4.9000000000000004</v>
      </c>
      <c r="AP163">
        <v>9.5</v>
      </c>
      <c r="AQ163">
        <v>15.2</v>
      </c>
      <c r="AR163">
        <v>20.6</v>
      </c>
      <c r="AS163">
        <v>23.2</v>
      </c>
      <c r="AT163">
        <v>24.9</v>
      </c>
      <c r="AU163">
        <v>26.3</v>
      </c>
      <c r="AV163">
        <v>26.3</v>
      </c>
      <c r="AW163">
        <v>21.7</v>
      </c>
      <c r="AX163">
        <v>12.6</v>
      </c>
      <c r="AY163">
        <v>10</v>
      </c>
      <c r="AZ163">
        <v>8.6</v>
      </c>
      <c r="BA163">
        <v>9.6999999999999993</v>
      </c>
      <c r="BB163">
        <v>8.4</v>
      </c>
      <c r="BC163">
        <v>9.9</v>
      </c>
      <c r="BD163">
        <v>9.5</v>
      </c>
      <c r="BE163">
        <v>7.9</v>
      </c>
      <c r="BF163">
        <v>6.8</v>
      </c>
      <c r="BG163">
        <v>6.5</v>
      </c>
      <c r="BH163">
        <v>7.3</v>
      </c>
      <c r="BI163">
        <v>7.8</v>
      </c>
      <c r="BJ163">
        <v>9.8000000000000007</v>
      </c>
      <c r="BK163">
        <v>10.199999999999999</v>
      </c>
      <c r="BL163" s="2">
        <f>VLOOKUP(A163,Avg3_Sta_Design!$A$1:$D$1291,3,FALSE)</f>
        <v>87.993220608000001</v>
      </c>
      <c r="BM163" s="2">
        <f>VLOOKUP(A163,Avg3_Sta_Design!$A$1:$D$1291,4,FALSE)</f>
        <v>76.868454044000003</v>
      </c>
      <c r="BN163" s="2">
        <f>VLOOKUP(A163,Old_Design_Temps!$A$1:$F$787,5,FALSE)</f>
        <v>88.926537037316507</v>
      </c>
      <c r="BO163" s="2">
        <f>VLOOKUP(A163,Old_Design_Temps!$A$1:$F$787,6,FALSE)</f>
        <v>77.558367740188004</v>
      </c>
      <c r="BP163" s="2">
        <v>87.993220608000001</v>
      </c>
      <c r="BQ163" s="2">
        <v>76.868454044000003</v>
      </c>
      <c r="BR163" s="2">
        <v>30.49</v>
      </c>
    </row>
    <row r="164" spans="1:70" x14ac:dyDescent="0.3">
      <c r="A164">
        <v>2240</v>
      </c>
      <c r="B164">
        <v>1180</v>
      </c>
      <c r="C164">
        <v>1000000</v>
      </c>
      <c r="D164" s="1">
        <v>306598</v>
      </c>
      <c r="E164" s="1">
        <v>277041</v>
      </c>
      <c r="F164" s="1">
        <v>241624</v>
      </c>
      <c r="G164" s="1">
        <v>169576</v>
      </c>
      <c r="H164" s="1">
        <v>210849</v>
      </c>
      <c r="I164" s="1">
        <v>294054</v>
      </c>
      <c r="J164" s="1">
        <v>359787</v>
      </c>
      <c r="K164" s="1">
        <v>351333</v>
      </c>
      <c r="L164" s="1">
        <v>160860</v>
      </c>
      <c r="M164" s="1">
        <v>254280</v>
      </c>
      <c r="N164" s="1">
        <v>274576</v>
      </c>
      <c r="O164" s="1">
        <v>253950</v>
      </c>
      <c r="P164">
        <v>-2.5099999999999998</v>
      </c>
      <c r="Q164">
        <v>-6.02</v>
      </c>
      <c r="R164">
        <v>6.32</v>
      </c>
      <c r="S164">
        <v>12.1</v>
      </c>
      <c r="T164">
        <v>16.2</v>
      </c>
      <c r="U164">
        <v>22.7</v>
      </c>
      <c r="V164">
        <v>24.7</v>
      </c>
      <c r="W164">
        <v>22.69</v>
      </c>
      <c r="X164">
        <v>21.66</v>
      </c>
      <c r="Y164">
        <v>13.87</v>
      </c>
      <c r="Z164">
        <v>7</v>
      </c>
      <c r="AA164">
        <v>0.65</v>
      </c>
      <c r="AB164">
        <v>-4.47</v>
      </c>
      <c r="AC164">
        <v>-7.2</v>
      </c>
      <c r="AD164">
        <v>2.21</v>
      </c>
      <c r="AE164">
        <v>8.23</v>
      </c>
      <c r="AF164">
        <v>13.1</v>
      </c>
      <c r="AG164">
        <v>18.97</v>
      </c>
      <c r="AH164">
        <v>20.93</v>
      </c>
      <c r="AI164">
        <v>19.13</v>
      </c>
      <c r="AJ164">
        <v>17.920000000000002</v>
      </c>
      <c r="AK164">
        <v>9.67</v>
      </c>
      <c r="AL164">
        <v>4.3099999999999996</v>
      </c>
      <c r="AM164">
        <v>-0.38</v>
      </c>
      <c r="AN164">
        <v>0.6</v>
      </c>
      <c r="AO164">
        <v>1</v>
      </c>
      <c r="AP164">
        <v>6.3</v>
      </c>
      <c r="AQ164">
        <v>12.8</v>
      </c>
      <c r="AR164">
        <v>17</v>
      </c>
      <c r="AS164">
        <v>23.3</v>
      </c>
      <c r="AT164">
        <v>26.1</v>
      </c>
      <c r="AU164">
        <v>24.2</v>
      </c>
      <c r="AV164">
        <v>21.5</v>
      </c>
      <c r="AW164">
        <v>14.3</v>
      </c>
      <c r="AX164">
        <v>8.1999999999999993</v>
      </c>
      <c r="AY164">
        <v>3</v>
      </c>
      <c r="AZ164">
        <v>10.4</v>
      </c>
      <c r="BA164">
        <v>11</v>
      </c>
      <c r="BB164">
        <v>10.1</v>
      </c>
      <c r="BC164">
        <v>11.2</v>
      </c>
      <c r="BD164">
        <v>10.9</v>
      </c>
      <c r="BE164">
        <v>8.4</v>
      </c>
      <c r="BF164">
        <v>8</v>
      </c>
      <c r="BG164">
        <v>8.8000000000000007</v>
      </c>
      <c r="BH164">
        <v>10.6</v>
      </c>
      <c r="BI164">
        <v>9.1</v>
      </c>
      <c r="BJ164">
        <v>11.6</v>
      </c>
      <c r="BK164">
        <v>10.9</v>
      </c>
      <c r="BL164" s="2">
        <f>VLOOKUP(A164,Avg3_Sta_Design!$A$1:$D$1291,3,FALSE)</f>
        <v>88.261726191999998</v>
      </c>
      <c r="BM164" s="2">
        <f>VLOOKUP(A164,Avg3_Sta_Design!$A$1:$D$1291,4,FALSE)</f>
        <v>77</v>
      </c>
      <c r="BN164" s="2">
        <f>VLOOKUP(A164,Old_Design_Temps!$A$1:$F$787,5,FALSE)</f>
        <v>88.261726190000005</v>
      </c>
      <c r="BO164" s="2">
        <f>VLOOKUP(A164,Old_Design_Temps!$A$1:$F$787,6,FALSE)</f>
        <v>77</v>
      </c>
      <c r="BP164" s="2">
        <v>88.261726191999998</v>
      </c>
      <c r="BQ164" s="2">
        <v>77</v>
      </c>
      <c r="BR164" s="2">
        <v>30.49</v>
      </c>
    </row>
    <row r="165" spans="1:70" x14ac:dyDescent="0.3">
      <c r="A165">
        <v>2277</v>
      </c>
      <c r="B165">
        <v>1440</v>
      </c>
      <c r="C165">
        <v>1000000</v>
      </c>
      <c r="D165" s="1">
        <v>736841</v>
      </c>
      <c r="E165" s="1">
        <v>652241</v>
      </c>
      <c r="F165" s="1">
        <v>544256</v>
      </c>
      <c r="G165" s="1">
        <v>520566</v>
      </c>
      <c r="H165" s="1">
        <v>431850</v>
      </c>
      <c r="I165" s="1">
        <v>624096</v>
      </c>
      <c r="J165" s="1">
        <v>772788</v>
      </c>
      <c r="K165" s="1">
        <v>635605</v>
      </c>
      <c r="L165" s="1">
        <v>326382</v>
      </c>
      <c r="M165" s="1">
        <v>114061</v>
      </c>
      <c r="N165" s="1">
        <v>160659</v>
      </c>
      <c r="O165" s="1">
        <v>419988</v>
      </c>
      <c r="P165">
        <v>-2.08</v>
      </c>
      <c r="Q165">
        <v>-5.72</v>
      </c>
      <c r="R165">
        <v>6.51</v>
      </c>
      <c r="S165">
        <v>12.42</v>
      </c>
      <c r="T165">
        <v>16.559999999999999</v>
      </c>
      <c r="U165">
        <v>23.08</v>
      </c>
      <c r="V165">
        <v>24.99</v>
      </c>
      <c r="W165">
        <v>23.05</v>
      </c>
      <c r="X165">
        <v>22.08</v>
      </c>
      <c r="Y165">
        <v>13.99</v>
      </c>
      <c r="Z165">
        <v>7.47</v>
      </c>
      <c r="AA165">
        <v>1.31</v>
      </c>
      <c r="AB165">
        <v>-4.21</v>
      </c>
      <c r="AC165">
        <v>-6.95</v>
      </c>
      <c r="AD165">
        <v>2.46</v>
      </c>
      <c r="AE165">
        <v>8.61</v>
      </c>
      <c r="AF165">
        <v>13.4</v>
      </c>
      <c r="AG165">
        <v>19.29</v>
      </c>
      <c r="AH165">
        <v>21.28</v>
      </c>
      <c r="AI165">
        <v>19.38</v>
      </c>
      <c r="AJ165">
        <v>18.16</v>
      </c>
      <c r="AK165">
        <v>9.82</v>
      </c>
      <c r="AL165">
        <v>4.7</v>
      </c>
      <c r="AM165">
        <v>0.16</v>
      </c>
      <c r="AN165">
        <v>1.4</v>
      </c>
      <c r="AO165">
        <v>1.2</v>
      </c>
      <c r="AP165">
        <v>7.4</v>
      </c>
      <c r="AQ165">
        <v>13.5</v>
      </c>
      <c r="AR165">
        <v>17.2</v>
      </c>
      <c r="AS165">
        <v>23.3</v>
      </c>
      <c r="AT165">
        <v>25.8</v>
      </c>
      <c r="AU165">
        <v>24</v>
      </c>
      <c r="AV165">
        <v>22.3</v>
      </c>
      <c r="AW165">
        <v>15.1</v>
      </c>
      <c r="AX165">
        <v>8.8000000000000007</v>
      </c>
      <c r="AY165">
        <v>4.2</v>
      </c>
      <c r="AZ165">
        <v>9.8000000000000007</v>
      </c>
      <c r="BA165">
        <v>10.1</v>
      </c>
      <c r="BB165">
        <v>9.5</v>
      </c>
      <c r="BC165">
        <v>11</v>
      </c>
      <c r="BD165">
        <v>10.6</v>
      </c>
      <c r="BE165">
        <v>8.5</v>
      </c>
      <c r="BF165">
        <v>7.7</v>
      </c>
      <c r="BG165">
        <v>8.3000000000000007</v>
      </c>
      <c r="BH165">
        <v>10.1</v>
      </c>
      <c r="BI165">
        <v>8.5</v>
      </c>
      <c r="BJ165">
        <v>11.2</v>
      </c>
      <c r="BK165">
        <v>10.5</v>
      </c>
      <c r="BL165" s="2">
        <f>VLOOKUP(A165,Avg3_Sta_Design!$A$1:$D$1291,3,FALSE)</f>
        <v>88.599701265999997</v>
      </c>
      <c r="BM165" s="2">
        <f>VLOOKUP(A165,Avg3_Sta_Design!$A$1:$D$1291,4,FALSE)</f>
        <v>77</v>
      </c>
      <c r="BN165" s="2">
        <f>VLOOKUP(A165,Old_Design_Temps!$A$1:$F$787,5,FALSE)</f>
        <v>88.599701269999997</v>
      </c>
      <c r="BO165" s="2">
        <f>VLOOKUP(A165,Old_Design_Temps!$A$1:$F$787,6,FALSE)</f>
        <v>77</v>
      </c>
      <c r="BP165" s="2">
        <v>88.599701265999997</v>
      </c>
      <c r="BQ165" s="2">
        <v>77</v>
      </c>
      <c r="BR165" s="2">
        <v>30.49</v>
      </c>
    </row>
    <row r="166" spans="1:70" x14ac:dyDescent="0.3">
      <c r="A166">
        <v>2322</v>
      </c>
      <c r="B166">
        <v>1680</v>
      </c>
      <c r="C166">
        <v>1000000</v>
      </c>
      <c r="D166">
        <v>-123</v>
      </c>
      <c r="E166">
        <v>-157</v>
      </c>
      <c r="F166" s="1">
        <v>127987</v>
      </c>
      <c r="G166" s="1">
        <v>110481</v>
      </c>
      <c r="H166" s="1">
        <v>165811</v>
      </c>
      <c r="I166" s="1">
        <v>434457</v>
      </c>
      <c r="J166" s="1">
        <v>439687</v>
      </c>
      <c r="K166" s="1">
        <v>516775</v>
      </c>
      <c r="L166" s="1">
        <v>301865</v>
      </c>
      <c r="M166" s="1">
        <v>215268</v>
      </c>
      <c r="N166" s="1">
        <v>21955</v>
      </c>
      <c r="O166" s="1">
        <v>5145</v>
      </c>
      <c r="P166">
        <v>11.29</v>
      </c>
      <c r="Q166">
        <v>15.29</v>
      </c>
      <c r="R166">
        <v>18.940000000000001</v>
      </c>
      <c r="S166">
        <v>20.190000000000001</v>
      </c>
      <c r="T166">
        <v>23.22</v>
      </c>
      <c r="U166">
        <v>32.880000000000003</v>
      </c>
      <c r="V166">
        <v>32.19</v>
      </c>
      <c r="W166">
        <v>33.49</v>
      </c>
      <c r="X166">
        <v>30.35</v>
      </c>
      <c r="Y166">
        <v>23.13</v>
      </c>
      <c r="Z166">
        <v>12.16</v>
      </c>
      <c r="AA166">
        <v>8.2200000000000006</v>
      </c>
      <c r="AB166">
        <v>5.58</v>
      </c>
      <c r="AC166">
        <v>7.21</v>
      </c>
      <c r="AD166">
        <v>8.66</v>
      </c>
      <c r="AE166">
        <v>8.39</v>
      </c>
      <c r="AF166">
        <v>11.65</v>
      </c>
      <c r="AG166">
        <v>15.35</v>
      </c>
      <c r="AH166">
        <v>17.3</v>
      </c>
      <c r="AI166">
        <v>17.98</v>
      </c>
      <c r="AJ166">
        <v>16.34</v>
      </c>
      <c r="AK166">
        <v>14.02</v>
      </c>
      <c r="AL166">
        <v>4.82</v>
      </c>
      <c r="AM166">
        <v>2.5499999999999998</v>
      </c>
      <c r="AN166">
        <v>8.4</v>
      </c>
      <c r="AO166">
        <v>10.8</v>
      </c>
      <c r="AP166">
        <v>12.2</v>
      </c>
      <c r="AQ166">
        <v>14.2</v>
      </c>
      <c r="AR166">
        <v>15.7</v>
      </c>
      <c r="AS166">
        <v>18.5</v>
      </c>
      <c r="AT166">
        <v>21.2</v>
      </c>
      <c r="AU166">
        <v>20.100000000000001</v>
      </c>
      <c r="AV166">
        <v>19.5</v>
      </c>
      <c r="AW166">
        <v>16</v>
      </c>
      <c r="AX166">
        <v>11.7</v>
      </c>
      <c r="AY166">
        <v>7.5</v>
      </c>
      <c r="AZ166">
        <v>5.8</v>
      </c>
      <c r="BA166">
        <v>7.1</v>
      </c>
      <c r="BB166">
        <v>7.3</v>
      </c>
      <c r="BC166">
        <v>10.7</v>
      </c>
      <c r="BD166">
        <v>9.8000000000000007</v>
      </c>
      <c r="BE166">
        <v>9.6999999999999993</v>
      </c>
      <c r="BF166">
        <v>9.5</v>
      </c>
      <c r="BG166">
        <v>7.4</v>
      </c>
      <c r="BH166">
        <v>6.9</v>
      </c>
      <c r="BI166">
        <v>6.4</v>
      </c>
      <c r="BJ166">
        <v>7.3</v>
      </c>
      <c r="BK166">
        <v>6.9</v>
      </c>
      <c r="BL166" s="2">
        <f>VLOOKUP(A166,Avg3_Sta_Design!$A$1:$D$1291,3,FALSE)</f>
        <v>94.284166119000005</v>
      </c>
      <c r="BM166" s="2">
        <f>VLOOKUP(A166,Avg3_Sta_Design!$A$1:$D$1291,4,FALSE)</f>
        <v>70.125935553000005</v>
      </c>
      <c r="BN166" s="2">
        <f>VLOOKUP(A166,Old_Design_Temps!$A$1:$F$787,5,FALSE)</f>
        <v>94.284166119999995</v>
      </c>
      <c r="BO166" s="2">
        <f>VLOOKUP(A166,Old_Design_Temps!$A$1:$F$787,6,FALSE)</f>
        <v>70.125935549999994</v>
      </c>
      <c r="BP166" s="2">
        <v>94.284166119000005</v>
      </c>
      <c r="BQ166" s="2">
        <v>70.125935553000005</v>
      </c>
      <c r="BR166" s="2">
        <v>30.49</v>
      </c>
    </row>
    <row r="167" spans="1:70" x14ac:dyDescent="0.3">
      <c r="A167">
        <v>2324</v>
      </c>
      <c r="B167">
        <v>1590</v>
      </c>
      <c r="C167">
        <v>1000000</v>
      </c>
      <c r="D167">
        <v>0</v>
      </c>
      <c r="E167">
        <v>0</v>
      </c>
      <c r="F167">
        <v>0</v>
      </c>
      <c r="G167">
        <v>0</v>
      </c>
      <c r="H167" s="1">
        <v>61743</v>
      </c>
      <c r="I167" s="1">
        <v>510221</v>
      </c>
      <c r="J167" s="1">
        <v>486392</v>
      </c>
      <c r="K167" s="1">
        <v>754210</v>
      </c>
      <c r="L167" s="1">
        <v>511552</v>
      </c>
      <c r="M167" s="1">
        <v>254839</v>
      </c>
      <c r="N167" s="1">
        <v>33756</v>
      </c>
      <c r="O167">
        <v>0</v>
      </c>
      <c r="P167">
        <v>9.32</v>
      </c>
      <c r="Q167">
        <v>13.24</v>
      </c>
      <c r="R167">
        <v>16.66</v>
      </c>
      <c r="S167">
        <v>18.05</v>
      </c>
      <c r="T167">
        <v>21.21</v>
      </c>
      <c r="U167">
        <v>30.71</v>
      </c>
      <c r="V167">
        <v>30.29</v>
      </c>
      <c r="W167">
        <v>31.39</v>
      </c>
      <c r="X167">
        <v>28.28</v>
      </c>
      <c r="Y167">
        <v>21.15</v>
      </c>
      <c r="Z167">
        <v>10.24</v>
      </c>
      <c r="AA167">
        <v>6.21</v>
      </c>
      <c r="AB167">
        <v>4.24</v>
      </c>
      <c r="AC167">
        <v>5.82</v>
      </c>
      <c r="AD167">
        <v>7.35</v>
      </c>
      <c r="AE167">
        <v>7.24</v>
      </c>
      <c r="AF167">
        <v>10.77</v>
      </c>
      <c r="AG167">
        <v>14.55</v>
      </c>
      <c r="AH167">
        <v>16.420000000000002</v>
      </c>
      <c r="AI167">
        <v>17.22</v>
      </c>
      <c r="AJ167">
        <v>15.3</v>
      </c>
      <c r="AK167">
        <v>12.83</v>
      </c>
      <c r="AL167">
        <v>3.67</v>
      </c>
      <c r="AM167">
        <v>1.3</v>
      </c>
      <c r="AN167">
        <v>7.3</v>
      </c>
      <c r="AO167">
        <v>9.6999999999999993</v>
      </c>
      <c r="AP167">
        <v>11.6</v>
      </c>
      <c r="AQ167">
        <v>13.7</v>
      </c>
      <c r="AR167">
        <v>15.5</v>
      </c>
      <c r="AS167">
        <v>18.899999999999999</v>
      </c>
      <c r="AT167">
        <v>21.8</v>
      </c>
      <c r="AU167">
        <v>20.3</v>
      </c>
      <c r="AV167">
        <v>19.5</v>
      </c>
      <c r="AW167">
        <v>15.7</v>
      </c>
      <c r="AX167">
        <v>9.9</v>
      </c>
      <c r="AY167">
        <v>6.1</v>
      </c>
      <c r="AZ167">
        <v>5.7</v>
      </c>
      <c r="BA167">
        <v>7</v>
      </c>
      <c r="BB167">
        <v>7.1</v>
      </c>
      <c r="BC167">
        <v>10.6</v>
      </c>
      <c r="BD167">
        <v>9.5</v>
      </c>
      <c r="BE167">
        <v>9.1999999999999993</v>
      </c>
      <c r="BF167">
        <v>9.3000000000000007</v>
      </c>
      <c r="BG167">
        <v>7.7</v>
      </c>
      <c r="BH167">
        <v>7.4</v>
      </c>
      <c r="BI167">
        <v>6.7</v>
      </c>
      <c r="BJ167">
        <v>7.9</v>
      </c>
      <c r="BK167">
        <v>7.2</v>
      </c>
      <c r="BL167" s="2">
        <f>VLOOKUP(A167,Avg3_Sta_Design!$A$1:$D$1291,3,FALSE)</f>
        <v>94.208962467999996</v>
      </c>
      <c r="BM167" s="2">
        <f>VLOOKUP(A167,Avg3_Sta_Design!$A$1:$D$1291,4,FALSE)</f>
        <v>69.991872298000004</v>
      </c>
      <c r="BN167" s="2">
        <f>VLOOKUP(A167,Old_Design_Temps!$A$1:$F$787,5,FALSE)</f>
        <v>94.208962470000003</v>
      </c>
      <c r="BO167" s="2">
        <f>VLOOKUP(A167,Old_Design_Temps!$A$1:$F$787,6,FALSE)</f>
        <v>69.991872299999997</v>
      </c>
      <c r="BP167" s="2">
        <v>94.208962467999996</v>
      </c>
      <c r="BQ167" s="2">
        <v>69.991872298000004</v>
      </c>
      <c r="BR167" s="2">
        <v>30.49</v>
      </c>
    </row>
    <row r="168" spans="1:70" x14ac:dyDescent="0.3">
      <c r="A168">
        <v>2378</v>
      </c>
      <c r="B168">
        <v>5</v>
      </c>
      <c r="C168">
        <v>1000000</v>
      </c>
      <c r="D168" s="1">
        <v>56822</v>
      </c>
      <c r="E168">
        <v>0</v>
      </c>
      <c r="F168">
        <v>0</v>
      </c>
      <c r="G168">
        <v>0</v>
      </c>
      <c r="H168">
        <v>0</v>
      </c>
      <c r="I168">
        <v>0</v>
      </c>
      <c r="J168" s="1">
        <v>14344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-0.67</v>
      </c>
      <c r="Q168">
        <v>-3.87</v>
      </c>
      <c r="R168">
        <v>3.57</v>
      </c>
      <c r="S168">
        <v>12.31</v>
      </c>
      <c r="T168">
        <v>20.3</v>
      </c>
      <c r="U168">
        <v>22.63</v>
      </c>
      <c r="V168">
        <v>24.7</v>
      </c>
      <c r="W168">
        <v>23.93</v>
      </c>
      <c r="X168">
        <v>22.03</v>
      </c>
      <c r="Y168">
        <v>13.04</v>
      </c>
      <c r="Z168">
        <v>10.43</v>
      </c>
      <c r="AA168">
        <v>10.15</v>
      </c>
      <c r="AB168">
        <v>-2.52</v>
      </c>
      <c r="AC168">
        <v>-5.66</v>
      </c>
      <c r="AD168">
        <v>1.2</v>
      </c>
      <c r="AE168">
        <v>8.4600000000000009</v>
      </c>
      <c r="AF168">
        <v>15.71</v>
      </c>
      <c r="AG168">
        <v>19.25</v>
      </c>
      <c r="AH168">
        <v>21.03</v>
      </c>
      <c r="AI168">
        <v>19.63</v>
      </c>
      <c r="AJ168">
        <v>18.28</v>
      </c>
      <c r="AK168">
        <v>10.34</v>
      </c>
      <c r="AL168">
        <v>8.1</v>
      </c>
      <c r="AM168">
        <v>8.43</v>
      </c>
      <c r="AN168">
        <v>2.7</v>
      </c>
      <c r="AO168">
        <v>1.2</v>
      </c>
      <c r="AP168">
        <v>2.5</v>
      </c>
      <c r="AQ168">
        <v>6.1</v>
      </c>
      <c r="AR168">
        <v>21.7</v>
      </c>
      <c r="AS168">
        <v>26.8</v>
      </c>
      <c r="AT168">
        <v>26.6</v>
      </c>
      <c r="AU168">
        <v>25</v>
      </c>
      <c r="AV168">
        <v>24.9</v>
      </c>
      <c r="AW168">
        <v>14.7</v>
      </c>
      <c r="AX168">
        <v>6.8</v>
      </c>
      <c r="AY168">
        <v>9.6999999999999993</v>
      </c>
      <c r="AZ168">
        <v>8.9</v>
      </c>
      <c r="BA168">
        <v>9.1999999999999993</v>
      </c>
      <c r="BB168">
        <v>8.1</v>
      </c>
      <c r="BC168">
        <v>9.3000000000000007</v>
      </c>
      <c r="BD168">
        <v>7.2</v>
      </c>
      <c r="BE168">
        <v>7.6</v>
      </c>
      <c r="BF168">
        <v>5.4</v>
      </c>
      <c r="BG168">
        <v>5.7</v>
      </c>
      <c r="BH168">
        <v>6.5</v>
      </c>
      <c r="BI168">
        <v>7.7</v>
      </c>
      <c r="BJ168">
        <v>6.7</v>
      </c>
      <c r="BK168">
        <v>6.7</v>
      </c>
      <c r="BL168" s="2">
        <f>VLOOKUP(A168,Avg3_Sta_Design!$A$1:$D$1291,3,FALSE)</f>
        <v>84.486924478000006</v>
      </c>
      <c r="BM168" s="2">
        <f>VLOOKUP(A168,Avg3_Sta_Design!$A$1:$D$1291,4,FALSE)</f>
        <v>76.335302752999993</v>
      </c>
      <c r="BN168" s="2">
        <f>VLOOKUP(A168,Old_Design_Temps!$A$1:$F$787,5,FALSE)</f>
        <v>87.2825754674503</v>
      </c>
      <c r="BO168" s="2">
        <f>VLOOKUP(A168,Old_Design_Temps!$A$1:$F$787,6,FALSE)</f>
        <v>78.0539767348277</v>
      </c>
      <c r="BP168" s="2">
        <v>84.486924478000006</v>
      </c>
      <c r="BQ168" s="2">
        <v>76.335302752999993</v>
      </c>
      <c r="BR168" s="2">
        <v>30.49</v>
      </c>
    </row>
    <row r="169" spans="1:70" x14ac:dyDescent="0.3">
      <c r="A169">
        <v>2393</v>
      </c>
      <c r="B169">
        <v>140</v>
      </c>
      <c r="C169">
        <v>1000000</v>
      </c>
      <c r="D169" s="1">
        <v>2086</v>
      </c>
      <c r="E169" s="1">
        <v>15892</v>
      </c>
      <c r="F169">
        <v>0</v>
      </c>
      <c r="G169">
        <v>0</v>
      </c>
      <c r="H169" s="1">
        <v>2515</v>
      </c>
      <c r="I169" s="1">
        <v>35877</v>
      </c>
      <c r="J169" s="1">
        <v>73846</v>
      </c>
      <c r="K169" s="1">
        <v>22830</v>
      </c>
      <c r="L169" s="1">
        <v>40373</v>
      </c>
      <c r="M169">
        <v>0</v>
      </c>
      <c r="N169">
        <v>0</v>
      </c>
      <c r="O169">
        <v>0</v>
      </c>
      <c r="P169">
        <v>-2.39</v>
      </c>
      <c r="Q169">
        <v>-5.41</v>
      </c>
      <c r="R169">
        <v>2.36</v>
      </c>
      <c r="S169">
        <v>11.69</v>
      </c>
      <c r="T169">
        <v>19.899999999999999</v>
      </c>
      <c r="U169">
        <v>21.93</v>
      </c>
      <c r="V169">
        <v>24.41</v>
      </c>
      <c r="W169">
        <v>23.81</v>
      </c>
      <c r="X169">
        <v>21.63</v>
      </c>
      <c r="Y169">
        <v>12.6</v>
      </c>
      <c r="Z169">
        <v>9.8000000000000007</v>
      </c>
      <c r="AA169">
        <v>9.1199999999999992</v>
      </c>
      <c r="AB169">
        <v>-4.03</v>
      </c>
      <c r="AC169">
        <v>-6.99</v>
      </c>
      <c r="AD169">
        <v>-0.25</v>
      </c>
      <c r="AE169">
        <v>7.38</v>
      </c>
      <c r="AF169">
        <v>15.06</v>
      </c>
      <c r="AG169">
        <v>18.239999999999998</v>
      </c>
      <c r="AH169">
        <v>20.27</v>
      </c>
      <c r="AI169">
        <v>19.04</v>
      </c>
      <c r="AJ169">
        <v>17.54</v>
      </c>
      <c r="AK169">
        <v>9.52</v>
      </c>
      <c r="AL169">
        <v>7.24</v>
      </c>
      <c r="AM169">
        <v>7.25</v>
      </c>
      <c r="AN169">
        <v>1.4</v>
      </c>
      <c r="AO169">
        <v>0.6</v>
      </c>
      <c r="AP169">
        <v>2.9</v>
      </c>
      <c r="AQ169">
        <v>9.6</v>
      </c>
      <c r="AR169">
        <v>18.3</v>
      </c>
      <c r="AS169">
        <v>20.7</v>
      </c>
      <c r="AT169">
        <v>21.8</v>
      </c>
      <c r="AU169">
        <v>23.4</v>
      </c>
      <c r="AV169">
        <v>21.5</v>
      </c>
      <c r="AW169">
        <v>14.1</v>
      </c>
      <c r="AX169">
        <v>9.6</v>
      </c>
      <c r="AY169">
        <v>7.6</v>
      </c>
      <c r="AZ169">
        <v>7.4</v>
      </c>
      <c r="BA169">
        <v>7.4</v>
      </c>
      <c r="BB169">
        <v>6.8</v>
      </c>
      <c r="BC169">
        <v>8.1</v>
      </c>
      <c r="BD169">
        <v>5.9</v>
      </c>
      <c r="BE169">
        <v>6.3</v>
      </c>
      <c r="BF169">
        <v>4.5</v>
      </c>
      <c r="BG169">
        <v>4.5</v>
      </c>
      <c r="BH169">
        <v>4.8</v>
      </c>
      <c r="BI169">
        <v>6.2</v>
      </c>
      <c r="BJ169">
        <v>5.6</v>
      </c>
      <c r="BK169">
        <v>5.2</v>
      </c>
      <c r="BL169" s="2">
        <f>VLOOKUP(A169,Avg3_Sta_Design!$A$1:$D$1291,3,FALSE)</f>
        <v>84.780787191000002</v>
      </c>
      <c r="BM169" s="2">
        <f>VLOOKUP(A169,Avg3_Sta_Design!$A$1:$D$1291,4,FALSE)</f>
        <v>75.780787191000002</v>
      </c>
      <c r="BN169" s="2">
        <f>VLOOKUP(A169,Old_Design_Temps!$A$1:$F$787,5,FALSE)</f>
        <v>84.780787189999998</v>
      </c>
      <c r="BO169" s="2">
        <f>VLOOKUP(A169,Old_Design_Temps!$A$1:$F$787,6,FALSE)</f>
        <v>75.780787189999998</v>
      </c>
      <c r="BP169" s="2">
        <v>84.780787191000002</v>
      </c>
      <c r="BQ169" s="2">
        <v>75.780787191000002</v>
      </c>
      <c r="BR169" s="2">
        <v>30.49</v>
      </c>
    </row>
    <row r="170" spans="1:70" x14ac:dyDescent="0.3">
      <c r="A170">
        <v>2398</v>
      </c>
      <c r="B170">
        <v>2</v>
      </c>
      <c r="C170">
        <v>1000000</v>
      </c>
      <c r="D170" s="1">
        <v>1589306</v>
      </c>
      <c r="E170" s="1">
        <v>1605039</v>
      </c>
      <c r="F170" s="1">
        <v>1063621</v>
      </c>
      <c r="G170" s="1">
        <v>927895</v>
      </c>
      <c r="H170" s="1">
        <v>1047301</v>
      </c>
      <c r="I170" s="1">
        <v>1372334</v>
      </c>
      <c r="J170" s="1">
        <v>1638159</v>
      </c>
      <c r="K170" s="1">
        <v>1447914</v>
      </c>
      <c r="L170" s="1">
        <v>1635289</v>
      </c>
      <c r="M170" s="1">
        <v>1507433</v>
      </c>
      <c r="N170" s="1">
        <v>1093267</v>
      </c>
      <c r="O170" s="1">
        <v>1140506</v>
      </c>
      <c r="P170">
        <v>-1.98</v>
      </c>
      <c r="Q170">
        <v>-5.44</v>
      </c>
      <c r="R170">
        <v>2.57</v>
      </c>
      <c r="S170">
        <v>11.56</v>
      </c>
      <c r="T170">
        <v>19.86</v>
      </c>
      <c r="U170">
        <v>21.84</v>
      </c>
      <c r="V170">
        <v>25.62</v>
      </c>
      <c r="W170">
        <v>25.45</v>
      </c>
      <c r="X170">
        <v>22.78</v>
      </c>
      <c r="Y170">
        <v>13.66</v>
      </c>
      <c r="Z170">
        <v>10.84</v>
      </c>
      <c r="AA170">
        <v>9.66</v>
      </c>
      <c r="AB170">
        <v>-4.1399999999999997</v>
      </c>
      <c r="AC170">
        <v>-7.11</v>
      </c>
      <c r="AD170">
        <v>-0.38</v>
      </c>
      <c r="AE170">
        <v>6.91</v>
      </c>
      <c r="AF170">
        <v>14.28</v>
      </c>
      <c r="AG170">
        <v>17.170000000000002</v>
      </c>
      <c r="AH170">
        <v>19.739999999999998</v>
      </c>
      <c r="AI170">
        <v>19.03</v>
      </c>
      <c r="AJ170">
        <v>17.510000000000002</v>
      </c>
      <c r="AK170">
        <v>9.56</v>
      </c>
      <c r="AL170">
        <v>7.35</v>
      </c>
      <c r="AM170">
        <v>6.83</v>
      </c>
      <c r="AN170">
        <v>2.8</v>
      </c>
      <c r="AO170">
        <v>0.4</v>
      </c>
      <c r="AP170">
        <v>2.2999999999999998</v>
      </c>
      <c r="AQ170">
        <v>8.6999999999999993</v>
      </c>
      <c r="AR170">
        <v>15.8</v>
      </c>
      <c r="AS170">
        <v>20.7</v>
      </c>
      <c r="AT170">
        <v>24.1</v>
      </c>
      <c r="AU170">
        <v>25.2</v>
      </c>
      <c r="AV170">
        <v>24.4</v>
      </c>
      <c r="AW170">
        <v>16.2</v>
      </c>
      <c r="AX170">
        <v>13.2</v>
      </c>
      <c r="AY170">
        <v>9.6999999999999993</v>
      </c>
      <c r="AZ170">
        <v>8.8000000000000007</v>
      </c>
      <c r="BA170">
        <v>8.4</v>
      </c>
      <c r="BB170">
        <v>7.6</v>
      </c>
      <c r="BC170">
        <v>8.4</v>
      </c>
      <c r="BD170">
        <v>6.6</v>
      </c>
      <c r="BE170">
        <v>6.8</v>
      </c>
      <c r="BF170">
        <v>5.5</v>
      </c>
      <c r="BG170">
        <v>6</v>
      </c>
      <c r="BH170">
        <v>5.8</v>
      </c>
      <c r="BI170">
        <v>7</v>
      </c>
      <c r="BJ170">
        <v>6.2</v>
      </c>
      <c r="BK170">
        <v>6</v>
      </c>
      <c r="BL170" s="2">
        <f>VLOOKUP(A170,Avg3_Sta_Design!$A$1:$D$1291,3,FALSE)</f>
        <v>85.799869517000005</v>
      </c>
      <c r="BM170" s="2">
        <f>VLOOKUP(A170,Avg3_Sta_Design!$A$1:$D$1291,4,FALSE)</f>
        <v>76.672019496000004</v>
      </c>
      <c r="BN170" s="2">
        <f>VLOOKUP(A170,Old_Design_Temps!$A$1:$F$787,5,FALSE)</f>
        <v>85.799869520000001</v>
      </c>
      <c r="BO170" s="2">
        <f>VLOOKUP(A170,Old_Design_Temps!$A$1:$F$787,6,FALSE)</f>
        <v>76.672019500000005</v>
      </c>
      <c r="BP170" s="2">
        <v>85.799869517000005</v>
      </c>
      <c r="BQ170" s="2">
        <v>76.672019496000004</v>
      </c>
      <c r="BR170" s="2">
        <v>30.49</v>
      </c>
    </row>
    <row r="171" spans="1:70" x14ac:dyDescent="0.3">
      <c r="A171">
        <v>2406</v>
      </c>
      <c r="B171">
        <v>10</v>
      </c>
      <c r="C171">
        <v>1000000</v>
      </c>
      <c r="D171" s="1">
        <v>1106592</v>
      </c>
      <c r="E171" s="1">
        <v>1330615</v>
      </c>
      <c r="F171" s="1">
        <v>1624225</v>
      </c>
      <c r="G171" s="1">
        <v>1398833</v>
      </c>
      <c r="H171" s="1">
        <v>1523907</v>
      </c>
      <c r="I171" s="1">
        <v>1446780</v>
      </c>
      <c r="J171" s="1">
        <v>1735722</v>
      </c>
      <c r="K171" s="1">
        <v>1747311</v>
      </c>
      <c r="L171" s="1">
        <v>1463700</v>
      </c>
      <c r="M171" s="1">
        <v>1202188</v>
      </c>
      <c r="N171" s="1">
        <v>1544062</v>
      </c>
      <c r="O171" s="1">
        <v>1151182</v>
      </c>
      <c r="P171">
        <v>-2.1</v>
      </c>
      <c r="Q171">
        <v>-5.57</v>
      </c>
      <c r="R171">
        <v>2.44</v>
      </c>
      <c r="S171">
        <v>11.4</v>
      </c>
      <c r="T171">
        <v>19.510000000000002</v>
      </c>
      <c r="U171">
        <v>21.56</v>
      </c>
      <c r="V171">
        <v>25.42</v>
      </c>
      <c r="W171">
        <v>25.27</v>
      </c>
      <c r="X171">
        <v>22.53</v>
      </c>
      <c r="Y171">
        <v>13.54</v>
      </c>
      <c r="Z171">
        <v>10.75</v>
      </c>
      <c r="AA171">
        <v>9.4</v>
      </c>
      <c r="AB171">
        <v>-4.21</v>
      </c>
      <c r="AC171">
        <v>-7.2</v>
      </c>
      <c r="AD171">
        <v>-0.47</v>
      </c>
      <c r="AE171">
        <v>6.82</v>
      </c>
      <c r="AF171">
        <v>14.16</v>
      </c>
      <c r="AG171">
        <v>17.100000000000001</v>
      </c>
      <c r="AH171">
        <v>19.739999999999998</v>
      </c>
      <c r="AI171">
        <v>19.05</v>
      </c>
      <c r="AJ171">
        <v>17.489999999999998</v>
      </c>
      <c r="AK171">
        <v>9.5299999999999994</v>
      </c>
      <c r="AL171">
        <v>7.35</v>
      </c>
      <c r="AM171">
        <v>6.86</v>
      </c>
      <c r="AN171">
        <v>3.2</v>
      </c>
      <c r="AO171">
        <v>0.6</v>
      </c>
      <c r="AP171">
        <v>2.7</v>
      </c>
      <c r="AQ171">
        <v>11</v>
      </c>
      <c r="AR171">
        <v>17</v>
      </c>
      <c r="AS171">
        <v>21.4</v>
      </c>
      <c r="AT171">
        <v>25</v>
      </c>
      <c r="AU171">
        <v>26.4</v>
      </c>
      <c r="AV171">
        <v>25.5</v>
      </c>
      <c r="AW171">
        <v>17.100000000000001</v>
      </c>
      <c r="AX171">
        <v>13.6</v>
      </c>
      <c r="AY171">
        <v>10.4</v>
      </c>
      <c r="AZ171">
        <v>10</v>
      </c>
      <c r="BA171">
        <v>9.4</v>
      </c>
      <c r="BB171">
        <v>8.6</v>
      </c>
      <c r="BC171">
        <v>9.6</v>
      </c>
      <c r="BD171">
        <v>7.2</v>
      </c>
      <c r="BE171">
        <v>7.6</v>
      </c>
      <c r="BF171">
        <v>6.6</v>
      </c>
      <c r="BG171">
        <v>7</v>
      </c>
      <c r="BH171">
        <v>6.7</v>
      </c>
      <c r="BI171">
        <v>8.4</v>
      </c>
      <c r="BJ171">
        <v>7.2</v>
      </c>
      <c r="BK171">
        <v>6.7</v>
      </c>
      <c r="BL171" s="2">
        <f>VLOOKUP(A171,Avg3_Sta_Design!$A$1:$D$1291,3,FALSE)</f>
        <v>85.804524039</v>
      </c>
      <c r="BM171" s="2">
        <f>VLOOKUP(A171,Avg3_Sta_Design!$A$1:$D$1291,4,FALSE)</f>
        <v>76.201885067000006</v>
      </c>
      <c r="BN171" s="2">
        <f>VLOOKUP(A171,Old_Design_Temps!$A$1:$F$787,5,FALSE)</f>
        <v>85.804524040000004</v>
      </c>
      <c r="BO171" s="2">
        <f>VLOOKUP(A171,Old_Design_Temps!$A$1:$F$787,6,FALSE)</f>
        <v>76.201885070000003</v>
      </c>
      <c r="BP171" s="2">
        <v>85.804524039</v>
      </c>
      <c r="BQ171" s="2">
        <v>76.201885067000006</v>
      </c>
      <c r="BR171" s="2">
        <v>30.49</v>
      </c>
    </row>
    <row r="172" spans="1:70" x14ac:dyDescent="0.3">
      <c r="A172">
        <v>2444</v>
      </c>
      <c r="B172">
        <v>3740</v>
      </c>
      <c r="C172">
        <v>1000000</v>
      </c>
      <c r="D172" s="1">
        <v>275544</v>
      </c>
      <c r="E172" s="1">
        <v>90277</v>
      </c>
      <c r="F172" s="1">
        <v>198552</v>
      </c>
      <c r="G172" s="1">
        <v>275992</v>
      </c>
      <c r="H172" s="1">
        <v>402563</v>
      </c>
      <c r="I172">
        <v>0</v>
      </c>
      <c r="J172" s="1">
        <v>467542</v>
      </c>
      <c r="K172" s="1">
        <v>507208</v>
      </c>
      <c r="L172" s="1">
        <v>352095</v>
      </c>
      <c r="M172" s="1">
        <v>289646</v>
      </c>
      <c r="N172" s="1">
        <v>289055</v>
      </c>
      <c r="O172" s="1">
        <v>364644</v>
      </c>
      <c r="P172">
        <v>6.5</v>
      </c>
      <c r="Q172">
        <v>11.41</v>
      </c>
      <c r="R172">
        <v>15.02</v>
      </c>
      <c r="S172">
        <v>18.32</v>
      </c>
      <c r="T172">
        <v>21.92</v>
      </c>
      <c r="U172">
        <v>28.71</v>
      </c>
      <c r="V172">
        <v>28.72</v>
      </c>
      <c r="W172">
        <v>29.33</v>
      </c>
      <c r="X172">
        <v>26.47</v>
      </c>
      <c r="Y172">
        <v>19.62</v>
      </c>
      <c r="Z172">
        <v>12.21</v>
      </c>
      <c r="AA172">
        <v>7.76</v>
      </c>
      <c r="AB172">
        <v>2.57</v>
      </c>
      <c r="AC172">
        <v>5.5</v>
      </c>
      <c r="AD172">
        <v>7.74</v>
      </c>
      <c r="AE172">
        <v>8.64</v>
      </c>
      <c r="AF172">
        <v>11.13</v>
      </c>
      <c r="AG172">
        <v>16.71</v>
      </c>
      <c r="AH172">
        <v>18.97</v>
      </c>
      <c r="AI172">
        <v>18.48</v>
      </c>
      <c r="AJ172">
        <v>17.11</v>
      </c>
      <c r="AK172">
        <v>13.17</v>
      </c>
      <c r="AL172">
        <v>6.49</v>
      </c>
      <c r="AM172">
        <v>2.42</v>
      </c>
      <c r="AN172">
        <v>8.5</v>
      </c>
      <c r="AO172">
        <v>12</v>
      </c>
      <c r="AP172">
        <v>14.7</v>
      </c>
      <c r="AQ172">
        <v>19</v>
      </c>
      <c r="AR172">
        <v>21.7</v>
      </c>
      <c r="AS172">
        <v>25.1</v>
      </c>
      <c r="AT172">
        <v>25.8</v>
      </c>
      <c r="AU172">
        <v>25.6</v>
      </c>
      <c r="AV172">
        <v>24.4</v>
      </c>
      <c r="AW172">
        <v>20.3</v>
      </c>
      <c r="AX172">
        <v>13.5</v>
      </c>
      <c r="AY172">
        <v>10.199999999999999</v>
      </c>
      <c r="AZ172">
        <v>6.4</v>
      </c>
      <c r="BA172">
        <v>7.7</v>
      </c>
      <c r="BB172">
        <v>7.5</v>
      </c>
      <c r="BC172">
        <v>10.9</v>
      </c>
      <c r="BD172">
        <v>9.8000000000000007</v>
      </c>
      <c r="BE172">
        <v>7.7</v>
      </c>
      <c r="BF172">
        <v>7.4</v>
      </c>
      <c r="BG172">
        <v>7.1</v>
      </c>
      <c r="BH172">
        <v>6.3</v>
      </c>
      <c r="BI172">
        <v>6.2</v>
      </c>
      <c r="BJ172">
        <v>8</v>
      </c>
      <c r="BK172">
        <v>8.3000000000000007</v>
      </c>
      <c r="BL172" s="2">
        <f>VLOOKUP(A172,Avg3_Sta_Design!$A$1:$D$1291,3,FALSE)</f>
        <v>85</v>
      </c>
      <c r="BM172" s="2">
        <f>VLOOKUP(A172,Avg3_Sta_Design!$A$1:$D$1291,4,FALSE)</f>
        <v>68.919578242</v>
      </c>
      <c r="BN172" s="2">
        <f>VLOOKUP(A172,Old_Design_Temps!$A$1:$F$787,5,FALSE)</f>
        <v>85</v>
      </c>
      <c r="BO172" s="2">
        <f>VLOOKUP(A172,Old_Design_Temps!$A$1:$F$787,6,FALSE)</f>
        <v>68.919578240000007</v>
      </c>
      <c r="BP172" s="2">
        <v>85</v>
      </c>
      <c r="BQ172" s="2">
        <v>68.919578242</v>
      </c>
      <c r="BR172" s="2">
        <v>30.49</v>
      </c>
    </row>
    <row r="173" spans="1:70" x14ac:dyDescent="0.3">
      <c r="A173">
        <v>2446</v>
      </c>
      <c r="B173">
        <v>3750</v>
      </c>
      <c r="C173">
        <v>1000000</v>
      </c>
      <c r="D173" s="1">
        <v>210623</v>
      </c>
      <c r="E173" s="1">
        <v>138587</v>
      </c>
      <c r="F173" s="1">
        <v>169689</v>
      </c>
      <c r="G173" s="1">
        <v>180296</v>
      </c>
      <c r="H173" s="1">
        <v>185577</v>
      </c>
      <c r="I173" s="1">
        <v>218607</v>
      </c>
      <c r="J173" s="1">
        <v>242927</v>
      </c>
      <c r="K173" s="1">
        <v>253334</v>
      </c>
      <c r="L173" s="1">
        <v>173078</v>
      </c>
      <c r="M173" s="1">
        <v>103149</v>
      </c>
      <c r="N173" s="1">
        <v>84973</v>
      </c>
      <c r="O173" s="1">
        <v>137057</v>
      </c>
      <c r="P173">
        <v>5.72</v>
      </c>
      <c r="Q173">
        <v>8.59</v>
      </c>
      <c r="R173">
        <v>12.86</v>
      </c>
      <c r="S173">
        <v>19</v>
      </c>
      <c r="T173">
        <v>22.06</v>
      </c>
      <c r="U173">
        <v>26.51</v>
      </c>
      <c r="V173">
        <v>29.36</v>
      </c>
      <c r="W173">
        <v>29.31</v>
      </c>
      <c r="X173">
        <v>26.67</v>
      </c>
      <c r="Y173">
        <v>20.010000000000002</v>
      </c>
      <c r="Z173">
        <v>13.02</v>
      </c>
      <c r="AA173">
        <v>9.4499999999999993</v>
      </c>
      <c r="AB173">
        <v>2.39</v>
      </c>
      <c r="AC173">
        <v>4.3</v>
      </c>
      <c r="AD173">
        <v>8.23</v>
      </c>
      <c r="AE173">
        <v>11.99</v>
      </c>
      <c r="AF173">
        <v>15.8</v>
      </c>
      <c r="AG173">
        <v>19.690000000000001</v>
      </c>
      <c r="AH173">
        <v>20.55</v>
      </c>
      <c r="AI173">
        <v>19.649999999999999</v>
      </c>
      <c r="AJ173">
        <v>18.68</v>
      </c>
      <c r="AK173">
        <v>14.41</v>
      </c>
      <c r="AL173">
        <v>8.3800000000000008</v>
      </c>
      <c r="AM173">
        <v>4.7699999999999996</v>
      </c>
      <c r="AN173">
        <v>7.5</v>
      </c>
      <c r="AO173">
        <v>10.9</v>
      </c>
      <c r="AP173">
        <v>13.2</v>
      </c>
      <c r="AQ173">
        <v>18.5</v>
      </c>
      <c r="AR173">
        <v>21.6</v>
      </c>
      <c r="AS173">
        <v>25.6</v>
      </c>
      <c r="AT173">
        <v>27.2</v>
      </c>
      <c r="AU173">
        <v>27.3</v>
      </c>
      <c r="AV173">
        <v>25.5</v>
      </c>
      <c r="AW173">
        <v>20.399999999999999</v>
      </c>
      <c r="AX173">
        <v>13.7</v>
      </c>
      <c r="AY173">
        <v>9.4</v>
      </c>
      <c r="AZ173">
        <v>8.3000000000000007</v>
      </c>
      <c r="BA173">
        <v>9.4</v>
      </c>
      <c r="BB173">
        <v>7.4</v>
      </c>
      <c r="BC173">
        <v>10.8</v>
      </c>
      <c r="BD173">
        <v>9.8000000000000007</v>
      </c>
      <c r="BE173">
        <v>8.1</v>
      </c>
      <c r="BF173">
        <v>8.1</v>
      </c>
      <c r="BG173">
        <v>7.3</v>
      </c>
      <c r="BH173">
        <v>7.4</v>
      </c>
      <c r="BI173">
        <v>7.3</v>
      </c>
      <c r="BJ173">
        <v>8.4</v>
      </c>
      <c r="BK173">
        <v>9.6</v>
      </c>
      <c r="BL173" s="2">
        <f>VLOOKUP(A173,Avg3_Sta_Design!$A$1:$D$1291,3,FALSE)</f>
        <v>86.695130999</v>
      </c>
      <c r="BM173" s="2">
        <f>VLOOKUP(A173,Avg3_Sta_Design!$A$1:$D$1291,4,FALSE)</f>
        <v>71.390261996999996</v>
      </c>
      <c r="BN173" s="2">
        <f>VLOOKUP(A173,Old_Design_Temps!$A$1:$F$787,5,FALSE)</f>
        <v>86.695131000000003</v>
      </c>
      <c r="BO173" s="2">
        <f>VLOOKUP(A173,Old_Design_Temps!$A$1:$F$787,6,FALSE)</f>
        <v>71.390262000000007</v>
      </c>
      <c r="BP173" s="2">
        <v>86.695130999</v>
      </c>
      <c r="BQ173" s="2">
        <v>71.390261996999996</v>
      </c>
      <c r="BR173" s="2">
        <v>30.49</v>
      </c>
    </row>
    <row r="174" spans="1:70" x14ac:dyDescent="0.3">
      <c r="A174">
        <v>2450</v>
      </c>
      <c r="B174">
        <v>5100</v>
      </c>
      <c r="C174">
        <v>1000000</v>
      </c>
      <c r="D174" s="1">
        <v>35709</v>
      </c>
      <c r="E174">
        <v>0</v>
      </c>
      <c r="F174" s="1">
        <v>24114</v>
      </c>
      <c r="G174" s="1">
        <v>67698</v>
      </c>
      <c r="H174" s="1">
        <v>6925</v>
      </c>
      <c r="I174" s="1">
        <v>158107</v>
      </c>
      <c r="J174" s="1">
        <v>123007</v>
      </c>
      <c r="K174" s="1">
        <v>160292</v>
      </c>
      <c r="L174" s="1">
        <v>93781</v>
      </c>
      <c r="M174" s="1">
        <v>189598</v>
      </c>
      <c r="N174" s="1">
        <v>26630</v>
      </c>
      <c r="O174" s="1">
        <v>139634</v>
      </c>
      <c r="P174">
        <v>2.4900000000000002</v>
      </c>
      <c r="Q174">
        <v>5.61</v>
      </c>
      <c r="R174">
        <v>10.77</v>
      </c>
      <c r="S174">
        <v>12.78</v>
      </c>
      <c r="T174">
        <v>15.71</v>
      </c>
      <c r="U174">
        <v>24.35</v>
      </c>
      <c r="V174">
        <v>24.11</v>
      </c>
      <c r="W174">
        <v>25.07</v>
      </c>
      <c r="X174">
        <v>22.25</v>
      </c>
      <c r="Y174">
        <v>15.48</v>
      </c>
      <c r="Z174">
        <v>6.31</v>
      </c>
      <c r="AA174">
        <v>1.99</v>
      </c>
      <c r="AB174">
        <v>-0.68</v>
      </c>
      <c r="AC174">
        <v>0.79</v>
      </c>
      <c r="AD174">
        <v>3.98</v>
      </c>
      <c r="AE174">
        <v>4.91</v>
      </c>
      <c r="AF174">
        <v>8.83</v>
      </c>
      <c r="AG174">
        <v>14.1</v>
      </c>
      <c r="AH174">
        <v>16.07</v>
      </c>
      <c r="AI174">
        <v>15.28</v>
      </c>
      <c r="AJ174">
        <v>13.5</v>
      </c>
      <c r="AK174">
        <v>9.4</v>
      </c>
      <c r="AL174">
        <v>2.2000000000000002</v>
      </c>
      <c r="AM174">
        <v>-1.82</v>
      </c>
      <c r="AN174">
        <v>4</v>
      </c>
      <c r="AO174">
        <v>6.5</v>
      </c>
      <c r="AP174">
        <v>9.3000000000000007</v>
      </c>
      <c r="AQ174">
        <v>13.1</v>
      </c>
      <c r="AR174">
        <v>15.7</v>
      </c>
      <c r="AS174">
        <v>19.5</v>
      </c>
      <c r="AT174">
        <v>22.4</v>
      </c>
      <c r="AU174">
        <v>22.4</v>
      </c>
      <c r="AV174">
        <v>20</v>
      </c>
      <c r="AW174">
        <v>15.5</v>
      </c>
      <c r="AX174">
        <v>8.4</v>
      </c>
      <c r="AY174">
        <v>4.3</v>
      </c>
      <c r="AZ174">
        <v>8.4</v>
      </c>
      <c r="BA174">
        <v>9.4</v>
      </c>
      <c r="BB174">
        <v>8.3000000000000007</v>
      </c>
      <c r="BC174">
        <v>10.199999999999999</v>
      </c>
      <c r="BD174">
        <v>10.5</v>
      </c>
      <c r="BE174">
        <v>8.6</v>
      </c>
      <c r="BF174">
        <v>7.8</v>
      </c>
      <c r="BG174">
        <v>8</v>
      </c>
      <c r="BH174">
        <v>7.7</v>
      </c>
      <c r="BI174">
        <v>8.3000000000000007</v>
      </c>
      <c r="BJ174">
        <v>9.6999999999999993</v>
      </c>
      <c r="BK174">
        <v>8.8000000000000007</v>
      </c>
      <c r="BL174" s="2">
        <f>VLOOKUP(A174,Avg3_Sta_Design!$A$1:$D$1291,3,FALSE)</f>
        <v>82.541021294999993</v>
      </c>
      <c r="BM174" s="2">
        <f>VLOOKUP(A174,Avg3_Sta_Design!$A$1:$D$1291,4,FALSE)</f>
        <v>64.675892912999998</v>
      </c>
      <c r="BN174" s="2">
        <f>VLOOKUP(A174,Old_Design_Temps!$A$1:$F$787,5,FALSE)</f>
        <v>82.541021299999997</v>
      </c>
      <c r="BO174" s="2">
        <f>VLOOKUP(A174,Old_Design_Temps!$A$1:$F$787,6,FALSE)</f>
        <v>64.675892910000002</v>
      </c>
      <c r="BP174" s="2">
        <v>82.541021294999993</v>
      </c>
      <c r="BQ174" s="2">
        <v>64.675892912999998</v>
      </c>
      <c r="BR174" s="2">
        <v>30.49</v>
      </c>
    </row>
    <row r="175" spans="1:70" x14ac:dyDescent="0.3">
      <c r="A175">
        <v>2451</v>
      </c>
      <c r="B175">
        <v>5300</v>
      </c>
      <c r="C175">
        <v>1000000</v>
      </c>
      <c r="D175" s="1">
        <v>5011622</v>
      </c>
      <c r="E175" s="1">
        <v>3904386</v>
      </c>
      <c r="F175" s="1">
        <v>3873771</v>
      </c>
      <c r="G175" s="1">
        <v>3180608</v>
      </c>
      <c r="H175" s="1">
        <v>4998410</v>
      </c>
      <c r="I175" s="1">
        <v>5250826</v>
      </c>
      <c r="J175" s="1">
        <v>5027399</v>
      </c>
      <c r="K175" s="1">
        <v>5669574</v>
      </c>
      <c r="L175" s="1">
        <v>5370984</v>
      </c>
      <c r="M175" s="1">
        <v>3750106</v>
      </c>
      <c r="N175" s="1">
        <v>4493459</v>
      </c>
      <c r="O175" s="1">
        <v>5206068</v>
      </c>
      <c r="P175">
        <v>0.09</v>
      </c>
      <c r="Q175">
        <v>3.63</v>
      </c>
      <c r="R175">
        <v>8.17</v>
      </c>
      <c r="S175">
        <v>9.59</v>
      </c>
      <c r="T175">
        <v>13.3</v>
      </c>
      <c r="U175">
        <v>20.66</v>
      </c>
      <c r="V175">
        <v>22.09</v>
      </c>
      <c r="W175">
        <v>22.6</v>
      </c>
      <c r="X175">
        <v>18.97</v>
      </c>
      <c r="Y175">
        <v>11.91</v>
      </c>
      <c r="Z175">
        <v>3.63</v>
      </c>
      <c r="AA175">
        <v>-2.36</v>
      </c>
      <c r="AB175">
        <v>-2.19</v>
      </c>
      <c r="AC175">
        <v>-0.35</v>
      </c>
      <c r="AD175">
        <v>2.35</v>
      </c>
      <c r="AE175">
        <v>2.91</v>
      </c>
      <c r="AF175">
        <v>7.53</v>
      </c>
      <c r="AG175">
        <v>12.29</v>
      </c>
      <c r="AH175">
        <v>14.1</v>
      </c>
      <c r="AI175">
        <v>13.75</v>
      </c>
      <c r="AJ175">
        <v>10.86</v>
      </c>
      <c r="AK175">
        <v>7.86</v>
      </c>
      <c r="AL175">
        <v>-0.59</v>
      </c>
      <c r="AM175">
        <v>-4.67</v>
      </c>
      <c r="AN175">
        <v>3.8</v>
      </c>
      <c r="AO175">
        <v>6.1</v>
      </c>
      <c r="AP175">
        <v>10</v>
      </c>
      <c r="AQ175">
        <v>12.2</v>
      </c>
      <c r="AR175">
        <v>14.1</v>
      </c>
      <c r="AS175">
        <v>14.7</v>
      </c>
      <c r="AT175">
        <v>18.899999999999999</v>
      </c>
      <c r="AU175">
        <v>19</v>
      </c>
      <c r="AV175">
        <v>16</v>
      </c>
      <c r="AW175">
        <v>12.5</v>
      </c>
      <c r="AX175">
        <v>6.1</v>
      </c>
      <c r="AY175">
        <v>2.5</v>
      </c>
      <c r="AZ175">
        <v>5.4</v>
      </c>
      <c r="BA175">
        <v>7.1</v>
      </c>
      <c r="BB175">
        <v>7.1</v>
      </c>
      <c r="BC175">
        <v>8.3000000000000007</v>
      </c>
      <c r="BD175">
        <v>7.8</v>
      </c>
      <c r="BE175">
        <v>6.8</v>
      </c>
      <c r="BF175">
        <v>6.9</v>
      </c>
      <c r="BG175">
        <v>7.2</v>
      </c>
      <c r="BH175">
        <v>6.2</v>
      </c>
      <c r="BI175">
        <v>6.7</v>
      </c>
      <c r="BJ175">
        <v>7.4</v>
      </c>
      <c r="BK175">
        <v>6.7</v>
      </c>
      <c r="BL175" s="2">
        <f>VLOOKUP(A175,Avg3_Sta_Design!$A$1:$D$1291,3,FALSE)</f>
        <v>81.499314342000005</v>
      </c>
      <c r="BM175" s="2">
        <f>VLOOKUP(A175,Avg3_Sta_Design!$A$1:$D$1291,4,FALSE)</f>
        <v>63.726276208000002</v>
      </c>
      <c r="BN175" s="2">
        <f>VLOOKUP(A175,Old_Design_Temps!$A$1:$F$787,5,FALSE)</f>
        <v>81.499314339999998</v>
      </c>
      <c r="BO175" s="2">
        <f>VLOOKUP(A175,Old_Design_Temps!$A$1:$F$787,6,FALSE)</f>
        <v>63.726276210000002</v>
      </c>
      <c r="BP175" s="2">
        <v>81.499314342000005</v>
      </c>
      <c r="BQ175" s="2">
        <v>63.726276208000002</v>
      </c>
      <c r="BR175" s="2">
        <v>30.49</v>
      </c>
    </row>
    <row r="176" spans="1:70" x14ac:dyDescent="0.3">
      <c r="A176">
        <v>2454</v>
      </c>
      <c r="B176">
        <v>3800</v>
      </c>
      <c r="C176">
        <v>1000000</v>
      </c>
      <c r="D176" s="1">
        <v>63609</v>
      </c>
      <c r="E176" s="1">
        <v>140980</v>
      </c>
      <c r="F176" s="1">
        <v>312548</v>
      </c>
      <c r="G176" s="1">
        <v>473288</v>
      </c>
      <c r="H176" s="1">
        <v>175118</v>
      </c>
      <c r="I176" s="1">
        <v>348678</v>
      </c>
      <c r="J176" s="1">
        <v>379313</v>
      </c>
      <c r="K176" s="1">
        <v>451624</v>
      </c>
      <c r="L176" s="1">
        <v>390283</v>
      </c>
      <c r="M176" s="1">
        <v>339334</v>
      </c>
      <c r="N176" s="1">
        <v>262312</v>
      </c>
      <c r="O176" s="1">
        <v>355123</v>
      </c>
      <c r="P176">
        <v>5.73</v>
      </c>
      <c r="Q176">
        <v>8.6</v>
      </c>
      <c r="R176">
        <v>12.86</v>
      </c>
      <c r="S176">
        <v>19</v>
      </c>
      <c r="T176">
        <v>22.06</v>
      </c>
      <c r="U176">
        <v>26.51</v>
      </c>
      <c r="V176">
        <v>29.36</v>
      </c>
      <c r="W176">
        <v>29.31</v>
      </c>
      <c r="X176">
        <v>26.68</v>
      </c>
      <c r="Y176">
        <v>20.010000000000002</v>
      </c>
      <c r="Z176">
        <v>13.02</v>
      </c>
      <c r="AA176">
        <v>9.4600000000000009</v>
      </c>
      <c r="AB176">
        <v>2.39</v>
      </c>
      <c r="AC176">
        <v>4.3</v>
      </c>
      <c r="AD176">
        <v>8.24</v>
      </c>
      <c r="AE176">
        <v>11.99</v>
      </c>
      <c r="AF176">
        <v>15.8</v>
      </c>
      <c r="AG176">
        <v>19.690000000000001</v>
      </c>
      <c r="AH176">
        <v>20.55</v>
      </c>
      <c r="AI176">
        <v>19.649999999999999</v>
      </c>
      <c r="AJ176">
        <v>18.68</v>
      </c>
      <c r="AK176">
        <v>14.41</v>
      </c>
      <c r="AL176">
        <v>8.3800000000000008</v>
      </c>
      <c r="AM176">
        <v>4.7699999999999996</v>
      </c>
      <c r="AN176">
        <v>7.5</v>
      </c>
      <c r="AO176">
        <v>10.9</v>
      </c>
      <c r="AP176">
        <v>13.2</v>
      </c>
      <c r="AQ176">
        <v>18.5</v>
      </c>
      <c r="AR176">
        <v>21.6</v>
      </c>
      <c r="AS176">
        <v>25.6</v>
      </c>
      <c r="AT176">
        <v>27.2</v>
      </c>
      <c r="AU176">
        <v>27.3</v>
      </c>
      <c r="AV176">
        <v>25.5</v>
      </c>
      <c r="AW176">
        <v>20.399999999999999</v>
      </c>
      <c r="AX176">
        <v>13.7</v>
      </c>
      <c r="AY176">
        <v>9.4</v>
      </c>
      <c r="AZ176">
        <v>8.1999999999999993</v>
      </c>
      <c r="BA176">
        <v>9.3000000000000007</v>
      </c>
      <c r="BB176">
        <v>7.4</v>
      </c>
      <c r="BC176">
        <v>10.7</v>
      </c>
      <c r="BD176">
        <v>9.8000000000000007</v>
      </c>
      <c r="BE176">
        <v>8.1</v>
      </c>
      <c r="BF176">
        <v>8</v>
      </c>
      <c r="BG176">
        <v>7.4</v>
      </c>
      <c r="BH176">
        <v>7.4</v>
      </c>
      <c r="BI176">
        <v>7.3</v>
      </c>
      <c r="BJ176">
        <v>8.4</v>
      </c>
      <c r="BK176">
        <v>9.6</v>
      </c>
      <c r="BL176" s="2">
        <f>VLOOKUP(A176,Avg3_Sta_Design!$A$1:$D$1291,3,FALSE)</f>
        <v>86.692256744000005</v>
      </c>
      <c r="BM176" s="2">
        <f>VLOOKUP(A176,Avg3_Sta_Design!$A$1:$D$1291,4,FALSE)</f>
        <v>71.384513487999996</v>
      </c>
      <c r="BN176" s="2">
        <f>VLOOKUP(A176,Old_Design_Temps!$A$1:$F$787,5,FALSE)</f>
        <v>86.692256740000005</v>
      </c>
      <c r="BO176" s="2">
        <f>VLOOKUP(A176,Old_Design_Temps!$A$1:$F$787,6,FALSE)</f>
        <v>71.384513490000003</v>
      </c>
      <c r="BP176" s="2">
        <v>86.692256744000005</v>
      </c>
      <c r="BQ176" s="2">
        <v>71.384513487999996</v>
      </c>
      <c r="BR176" s="2">
        <v>30.49</v>
      </c>
    </row>
    <row r="177" spans="1:70" x14ac:dyDescent="0.3">
      <c r="A177">
        <v>2465</v>
      </c>
      <c r="B177">
        <v>5321</v>
      </c>
      <c r="C177">
        <v>1000000</v>
      </c>
      <c r="D177" s="1">
        <v>54215</v>
      </c>
      <c r="E177" s="1">
        <v>53033</v>
      </c>
      <c r="F177" s="1">
        <v>38876</v>
      </c>
      <c r="G177">
        <v>0</v>
      </c>
      <c r="H177" s="1">
        <v>2202</v>
      </c>
      <c r="I177" s="1">
        <v>4186</v>
      </c>
      <c r="J177" s="1">
        <v>35974</v>
      </c>
      <c r="K177" s="1">
        <v>11850</v>
      </c>
      <c r="L177" s="1">
        <v>32154</v>
      </c>
      <c r="M177" s="1">
        <v>4020</v>
      </c>
      <c r="N177" s="1">
        <v>12340</v>
      </c>
      <c r="O177">
        <v>0</v>
      </c>
      <c r="P177">
        <v>0.56999999999999995</v>
      </c>
      <c r="Q177">
        <v>4.18</v>
      </c>
      <c r="R177">
        <v>8.84</v>
      </c>
      <c r="S177">
        <v>10.31</v>
      </c>
      <c r="T177">
        <v>14.08</v>
      </c>
      <c r="U177">
        <v>21.41</v>
      </c>
      <c r="V177">
        <v>22.82</v>
      </c>
      <c r="W177">
        <v>23.36</v>
      </c>
      <c r="X177">
        <v>19.7</v>
      </c>
      <c r="Y177">
        <v>12.08</v>
      </c>
      <c r="Z177">
        <v>4.21</v>
      </c>
      <c r="AA177">
        <v>-1.48</v>
      </c>
      <c r="AB177">
        <v>-1.82</v>
      </c>
      <c r="AC177">
        <v>0.03</v>
      </c>
      <c r="AD177">
        <v>2.66</v>
      </c>
      <c r="AE177">
        <v>3.25</v>
      </c>
      <c r="AF177">
        <v>7.83</v>
      </c>
      <c r="AG177">
        <v>12.56</v>
      </c>
      <c r="AH177">
        <v>14.3</v>
      </c>
      <c r="AI177">
        <v>14.04</v>
      </c>
      <c r="AJ177">
        <v>11.2</v>
      </c>
      <c r="AK177">
        <v>8.19</v>
      </c>
      <c r="AL177">
        <v>-0.28999999999999998</v>
      </c>
      <c r="AM177">
        <v>-4.1500000000000004</v>
      </c>
      <c r="AN177">
        <v>4</v>
      </c>
      <c r="AO177">
        <v>6</v>
      </c>
      <c r="AP177">
        <v>9.6999999999999993</v>
      </c>
      <c r="AQ177">
        <v>11.9</v>
      </c>
      <c r="AR177">
        <v>13.7</v>
      </c>
      <c r="AS177">
        <v>14</v>
      </c>
      <c r="AT177">
        <v>17.5</v>
      </c>
      <c r="AU177">
        <v>17.3</v>
      </c>
      <c r="AV177">
        <v>14.8</v>
      </c>
      <c r="AW177">
        <v>11.7</v>
      </c>
      <c r="AX177">
        <v>6</v>
      </c>
      <c r="AY177">
        <v>3</v>
      </c>
      <c r="AZ177">
        <v>5.9</v>
      </c>
      <c r="BA177">
        <v>7.6</v>
      </c>
      <c r="BB177">
        <v>7.5</v>
      </c>
      <c r="BC177">
        <v>8.6</v>
      </c>
      <c r="BD177">
        <v>8.1999999999999993</v>
      </c>
      <c r="BE177">
        <v>7.2</v>
      </c>
      <c r="BF177">
        <v>7.3</v>
      </c>
      <c r="BG177">
        <v>7.6</v>
      </c>
      <c r="BH177">
        <v>6.5</v>
      </c>
      <c r="BI177">
        <v>7.1</v>
      </c>
      <c r="BJ177">
        <v>8.1</v>
      </c>
      <c r="BK177">
        <v>7.3</v>
      </c>
      <c r="BL177" s="2">
        <f>VLOOKUP(A177,Avg3_Sta_Design!$A$1:$D$1291,3,FALSE)</f>
        <v>81.913105540999993</v>
      </c>
      <c r="BM177" s="2">
        <f>VLOOKUP(A177,Avg3_Sta_Design!$A$1:$D$1291,4,FALSE)</f>
        <v>63.952771454999997</v>
      </c>
      <c r="BN177" s="2">
        <f>VLOOKUP(A177,Old_Design_Temps!$A$1:$F$787,5,FALSE)</f>
        <v>81.913105540000004</v>
      </c>
      <c r="BO177" s="2">
        <f>VLOOKUP(A177,Old_Design_Temps!$A$1:$F$787,6,FALSE)</f>
        <v>63.952771460000001</v>
      </c>
      <c r="BP177" s="2">
        <v>81.913105540999993</v>
      </c>
      <c r="BQ177" s="2">
        <v>63.952771454999997</v>
      </c>
      <c r="BR177" s="2">
        <v>30.49</v>
      </c>
    </row>
    <row r="178" spans="1:70" x14ac:dyDescent="0.3">
      <c r="A178">
        <v>2539</v>
      </c>
      <c r="B178">
        <v>14</v>
      </c>
      <c r="C178">
        <v>1000000</v>
      </c>
      <c r="D178" s="1">
        <v>383566</v>
      </c>
      <c r="E178" s="1">
        <v>354625</v>
      </c>
      <c r="F178" s="1">
        <v>663761</v>
      </c>
      <c r="G178" s="1">
        <v>1062093</v>
      </c>
      <c r="H178" s="1">
        <v>1098672</v>
      </c>
      <c r="I178" s="1">
        <v>1021164</v>
      </c>
      <c r="J178" s="1">
        <v>1067694</v>
      </c>
      <c r="K178" s="1">
        <v>1107888</v>
      </c>
      <c r="L178" s="1">
        <v>1039118</v>
      </c>
      <c r="M178" s="1">
        <v>1105256</v>
      </c>
      <c r="N178" s="1">
        <v>1028385</v>
      </c>
      <c r="O178" s="1">
        <v>913914</v>
      </c>
      <c r="P178">
        <v>-7.37</v>
      </c>
      <c r="Q178">
        <v>-11.1</v>
      </c>
      <c r="R178">
        <v>-1.96</v>
      </c>
      <c r="S178">
        <v>7.82</v>
      </c>
      <c r="T178">
        <v>17.53</v>
      </c>
      <c r="U178">
        <v>18.329999999999998</v>
      </c>
      <c r="V178">
        <v>21.63</v>
      </c>
      <c r="W178">
        <v>21.65</v>
      </c>
      <c r="X178">
        <v>19.11</v>
      </c>
      <c r="Y178">
        <v>9.19</v>
      </c>
      <c r="Z178">
        <v>6.81</v>
      </c>
      <c r="AA178">
        <v>5.0599999999999996</v>
      </c>
      <c r="AB178">
        <v>-8.5399999999999991</v>
      </c>
      <c r="AC178">
        <v>-11.84</v>
      </c>
      <c r="AD178">
        <v>-3.84</v>
      </c>
      <c r="AE178">
        <v>4.32</v>
      </c>
      <c r="AF178">
        <v>12.96</v>
      </c>
      <c r="AG178">
        <v>15.22</v>
      </c>
      <c r="AH178">
        <v>17.79</v>
      </c>
      <c r="AI178">
        <v>17.66</v>
      </c>
      <c r="AJ178">
        <v>15.5</v>
      </c>
      <c r="AK178">
        <v>6.77</v>
      </c>
      <c r="AL178">
        <v>4.4000000000000004</v>
      </c>
      <c r="AM178">
        <v>3.42</v>
      </c>
      <c r="AN178">
        <v>0.5</v>
      </c>
      <c r="AO178">
        <v>0.3</v>
      </c>
      <c r="AP178">
        <v>0.6</v>
      </c>
      <c r="AQ178">
        <v>6.4</v>
      </c>
      <c r="AR178">
        <v>16.5</v>
      </c>
      <c r="AS178">
        <v>19.399999999999999</v>
      </c>
      <c r="AT178">
        <v>22.2</v>
      </c>
      <c r="AU178">
        <v>24.2</v>
      </c>
      <c r="AV178">
        <v>22.3</v>
      </c>
      <c r="AW178">
        <v>13.5</v>
      </c>
      <c r="AX178">
        <v>8.5</v>
      </c>
      <c r="AY178">
        <v>5.4</v>
      </c>
      <c r="AZ178">
        <v>8.5</v>
      </c>
      <c r="BA178">
        <v>8.3000000000000007</v>
      </c>
      <c r="BB178">
        <v>8.6999999999999993</v>
      </c>
      <c r="BC178">
        <v>8.6999999999999993</v>
      </c>
      <c r="BD178">
        <v>7.2</v>
      </c>
      <c r="BE178">
        <v>6.4</v>
      </c>
      <c r="BF178">
        <v>5</v>
      </c>
      <c r="BG178">
        <v>4.8</v>
      </c>
      <c r="BH178">
        <v>4.3</v>
      </c>
      <c r="BI178">
        <v>6.3</v>
      </c>
      <c r="BJ178">
        <v>7</v>
      </c>
      <c r="BK178">
        <v>7.3</v>
      </c>
      <c r="BL178" s="2">
        <f>VLOOKUP(A178,Avg3_Sta_Design!$A$1:$D$1291,3,FALSE)</f>
        <v>82.126298848000005</v>
      </c>
      <c r="BM178" s="2">
        <f>VLOOKUP(A178,Avg3_Sta_Design!$A$1:$D$1291,4,FALSE)</f>
        <v>74</v>
      </c>
      <c r="BN178" s="2">
        <f>VLOOKUP(A178,Old_Design_Temps!$A$1:$F$787,5,FALSE)</f>
        <v>82.126298849999998</v>
      </c>
      <c r="BO178" s="2">
        <f>VLOOKUP(A178,Old_Design_Temps!$A$1:$F$787,6,FALSE)</f>
        <v>74</v>
      </c>
      <c r="BP178" s="2">
        <v>82.126298848000005</v>
      </c>
      <c r="BQ178" s="2">
        <v>74</v>
      </c>
      <c r="BR178" s="2">
        <v>30.49</v>
      </c>
    </row>
    <row r="179" spans="1:70" x14ac:dyDescent="0.3">
      <c r="A179">
        <v>2589</v>
      </c>
      <c r="B179">
        <v>261</v>
      </c>
      <c r="C179">
        <v>1000000</v>
      </c>
      <c r="D179" s="1">
        <v>6831923</v>
      </c>
      <c r="E179" s="1">
        <v>5019394</v>
      </c>
      <c r="F179" s="1">
        <v>6816818</v>
      </c>
      <c r="G179" s="1">
        <v>6588650</v>
      </c>
      <c r="H179" s="1">
        <v>6702847</v>
      </c>
      <c r="I179" s="1">
        <v>6511780</v>
      </c>
      <c r="J179" s="1">
        <v>6683876</v>
      </c>
      <c r="K179" s="1">
        <v>6621070</v>
      </c>
      <c r="L179" s="1">
        <v>6350710</v>
      </c>
      <c r="M179" s="1">
        <v>6796161</v>
      </c>
      <c r="N179" s="1">
        <v>6593714</v>
      </c>
      <c r="O179" s="1">
        <v>6746144</v>
      </c>
      <c r="P179">
        <v>-7.8</v>
      </c>
      <c r="Q179">
        <v>-11.72</v>
      </c>
      <c r="R179">
        <v>-2.79</v>
      </c>
      <c r="S179">
        <v>7.59</v>
      </c>
      <c r="T179">
        <v>17.22</v>
      </c>
      <c r="U179">
        <v>18.21</v>
      </c>
      <c r="V179">
        <v>20.95</v>
      </c>
      <c r="W179">
        <v>20.86</v>
      </c>
      <c r="X179">
        <v>19.45</v>
      </c>
      <c r="Y179">
        <v>9.6999999999999993</v>
      </c>
      <c r="Z179">
        <v>7.46</v>
      </c>
      <c r="AA179">
        <v>5.18</v>
      </c>
      <c r="AB179">
        <v>-8.56</v>
      </c>
      <c r="AC179">
        <v>-11.88</v>
      </c>
      <c r="AD179">
        <v>-3.94</v>
      </c>
      <c r="AE179">
        <v>4.47</v>
      </c>
      <c r="AF179">
        <v>13.08</v>
      </c>
      <c r="AG179">
        <v>15.64</v>
      </c>
      <c r="AH179">
        <v>17.670000000000002</v>
      </c>
      <c r="AI179">
        <v>17.489999999999998</v>
      </c>
      <c r="AJ179">
        <v>16.329999999999998</v>
      </c>
      <c r="AK179">
        <v>7.36</v>
      </c>
      <c r="AL179">
        <v>5.37</v>
      </c>
      <c r="AM179">
        <v>3.79</v>
      </c>
      <c r="AN179">
        <v>3</v>
      </c>
      <c r="AO179">
        <v>1.4</v>
      </c>
      <c r="AP179">
        <v>2.2000000000000002</v>
      </c>
      <c r="AQ179">
        <v>5.8</v>
      </c>
      <c r="AR179">
        <v>11</v>
      </c>
      <c r="AS179">
        <v>12.5</v>
      </c>
      <c r="AT179">
        <v>19.3</v>
      </c>
      <c r="AU179">
        <v>23.4</v>
      </c>
      <c r="AV179">
        <v>21.1</v>
      </c>
      <c r="AW179">
        <v>12.8</v>
      </c>
      <c r="AX179">
        <v>10.6</v>
      </c>
      <c r="AY179">
        <v>8.3000000000000007</v>
      </c>
      <c r="AZ179">
        <v>9.4</v>
      </c>
      <c r="BA179">
        <v>8.6</v>
      </c>
      <c r="BB179">
        <v>8.6</v>
      </c>
      <c r="BC179">
        <v>9.1999999999999993</v>
      </c>
      <c r="BD179">
        <v>7</v>
      </c>
      <c r="BE179">
        <v>6.4</v>
      </c>
      <c r="BF179">
        <v>5.7</v>
      </c>
      <c r="BG179">
        <v>5.4</v>
      </c>
      <c r="BH179">
        <v>5.0999999999999996</v>
      </c>
      <c r="BI179">
        <v>7.2</v>
      </c>
      <c r="BJ179">
        <v>8</v>
      </c>
      <c r="BK179">
        <v>7.4</v>
      </c>
      <c r="BL179" s="2">
        <f>VLOOKUP(A179,Avg3_Sta_Design!$A$1:$D$1291,3,FALSE)</f>
        <v>81.477866872999996</v>
      </c>
      <c r="BM179" s="2">
        <f>VLOOKUP(A179,Avg3_Sta_Design!$A$1:$D$1291,4,FALSE)</f>
        <v>73.405220464999999</v>
      </c>
      <c r="BN179" s="2">
        <f>VLOOKUP(A179,Old_Design_Temps!$A$1:$F$787,5,FALSE)</f>
        <v>84.256581677137206</v>
      </c>
      <c r="BO179" s="2">
        <f>VLOOKUP(A179,Old_Design_Temps!$A$1:$F$787,6,FALSE)</f>
        <v>75.094255843530803</v>
      </c>
      <c r="BP179" s="2">
        <v>81.477866872999996</v>
      </c>
      <c r="BQ179" s="2">
        <v>73.405220464999999</v>
      </c>
      <c r="BR179" s="2">
        <v>30.49</v>
      </c>
    </row>
    <row r="180" spans="1:70" x14ac:dyDescent="0.3">
      <c r="A180">
        <v>2682</v>
      </c>
      <c r="B180">
        <v>1317</v>
      </c>
      <c r="C180">
        <v>1000000</v>
      </c>
      <c r="D180" s="1">
        <v>16400</v>
      </c>
      <c r="E180" s="1">
        <v>29423</v>
      </c>
      <c r="F180" s="1">
        <v>-5327</v>
      </c>
      <c r="G180">
        <v>0</v>
      </c>
      <c r="H180">
        <v>0</v>
      </c>
      <c r="I180">
        <v>-100</v>
      </c>
      <c r="J180" s="1">
        <v>15187</v>
      </c>
      <c r="K180" s="1">
        <v>4281</v>
      </c>
      <c r="L180">
        <v>248</v>
      </c>
      <c r="M180">
        <v>0</v>
      </c>
      <c r="N180" s="1">
        <v>5635</v>
      </c>
      <c r="O180" s="1">
        <v>4946</v>
      </c>
      <c r="P180">
        <v>-6.31</v>
      </c>
      <c r="Q180">
        <v>-11.37</v>
      </c>
      <c r="R180">
        <v>-1.1000000000000001</v>
      </c>
      <c r="S180">
        <v>8.23</v>
      </c>
      <c r="T180">
        <v>16.760000000000002</v>
      </c>
      <c r="U180">
        <v>18.62</v>
      </c>
      <c r="V180">
        <v>20.99</v>
      </c>
      <c r="W180">
        <v>20.71</v>
      </c>
      <c r="X180">
        <v>19.579999999999998</v>
      </c>
      <c r="Y180">
        <v>11.26</v>
      </c>
      <c r="Z180">
        <v>8.26</v>
      </c>
      <c r="AA180">
        <v>5.97</v>
      </c>
      <c r="AB180">
        <v>-6.98</v>
      </c>
      <c r="AC180">
        <v>-11.7</v>
      </c>
      <c r="AD180">
        <v>-2.52</v>
      </c>
      <c r="AE180">
        <v>5.0999999999999996</v>
      </c>
      <c r="AF180">
        <v>13.13</v>
      </c>
      <c r="AG180">
        <v>16.03</v>
      </c>
      <c r="AH180">
        <v>17.55</v>
      </c>
      <c r="AI180">
        <v>17.03</v>
      </c>
      <c r="AJ180">
        <v>16.21</v>
      </c>
      <c r="AK180">
        <v>8.5</v>
      </c>
      <c r="AL180">
        <v>5.51</v>
      </c>
      <c r="AM180">
        <v>4.51</v>
      </c>
      <c r="AN180">
        <v>0.6</v>
      </c>
      <c r="AO180">
        <v>0.6</v>
      </c>
      <c r="AP180">
        <v>1.5</v>
      </c>
      <c r="AQ180">
        <v>6.4</v>
      </c>
      <c r="AR180">
        <v>14.7</v>
      </c>
      <c r="AS180">
        <v>17.3</v>
      </c>
      <c r="AT180">
        <v>19.899999999999999</v>
      </c>
      <c r="AU180">
        <v>21.3</v>
      </c>
      <c r="AV180">
        <v>20</v>
      </c>
      <c r="AW180">
        <v>13.4</v>
      </c>
      <c r="AX180">
        <v>8.9</v>
      </c>
      <c r="AY180">
        <v>6.3</v>
      </c>
      <c r="AZ180">
        <v>10.9</v>
      </c>
      <c r="BA180">
        <v>9.1</v>
      </c>
      <c r="BB180">
        <v>9.1999999999999993</v>
      </c>
      <c r="BC180">
        <v>9.1</v>
      </c>
      <c r="BD180">
        <v>7.6</v>
      </c>
      <c r="BE180">
        <v>7.4</v>
      </c>
      <c r="BF180">
        <v>6.1</v>
      </c>
      <c r="BG180">
        <v>6.5</v>
      </c>
      <c r="BH180">
        <v>6.7</v>
      </c>
      <c r="BI180">
        <v>9.6</v>
      </c>
      <c r="BJ180">
        <v>9.9</v>
      </c>
      <c r="BK180">
        <v>9.6999999999999993</v>
      </c>
      <c r="BL180" s="2">
        <f>VLOOKUP(A180,Avg3_Sta_Design!$A$1:$D$1291,3,FALSE)</f>
        <v>79.832744267999999</v>
      </c>
      <c r="BM180" s="2">
        <f>VLOOKUP(A180,Avg3_Sta_Design!$A$1:$D$1291,4,FALSE)</f>
        <v>71.945049409999996</v>
      </c>
      <c r="BN180" s="2">
        <f>VLOOKUP(A180,Old_Design_Temps!$A$1:$F$787,5,FALSE)</f>
        <v>80.329269994752394</v>
      </c>
      <c r="BO180" s="2">
        <f>VLOOKUP(A180,Old_Design_Temps!$A$1:$F$787,6,FALSE)</f>
        <v>72.770454375526199</v>
      </c>
      <c r="BP180" s="2">
        <v>79.832744267999999</v>
      </c>
      <c r="BQ180" s="2">
        <v>71.945049409999996</v>
      </c>
      <c r="BR180" s="2">
        <v>30.49</v>
      </c>
    </row>
    <row r="181" spans="1:70" x14ac:dyDescent="0.3">
      <c r="A181">
        <v>2682</v>
      </c>
      <c r="B181">
        <v>1317</v>
      </c>
      <c r="C181">
        <v>1000000</v>
      </c>
      <c r="D181" s="1">
        <v>17263</v>
      </c>
      <c r="E181" s="1">
        <v>30971</v>
      </c>
      <c r="F181" s="1">
        <v>-5607</v>
      </c>
      <c r="G181">
        <v>0</v>
      </c>
      <c r="H181">
        <v>0</v>
      </c>
      <c r="I181">
        <v>-105</v>
      </c>
      <c r="J181" s="1">
        <v>15986</v>
      </c>
      <c r="K181" s="1">
        <v>4507</v>
      </c>
      <c r="L181">
        <v>261</v>
      </c>
      <c r="M181">
        <v>0</v>
      </c>
      <c r="N181" s="1">
        <v>5932</v>
      </c>
      <c r="O181" s="1">
        <v>5207</v>
      </c>
      <c r="P181">
        <v>-6.31</v>
      </c>
      <c r="Q181">
        <v>-11.37</v>
      </c>
      <c r="R181">
        <v>-1.1000000000000001</v>
      </c>
      <c r="S181">
        <v>8.23</v>
      </c>
      <c r="T181">
        <v>16.760000000000002</v>
      </c>
      <c r="U181">
        <v>18.62</v>
      </c>
      <c r="V181">
        <v>20.99</v>
      </c>
      <c r="W181">
        <v>20.71</v>
      </c>
      <c r="X181">
        <v>19.579999999999998</v>
      </c>
      <c r="Y181">
        <v>11.26</v>
      </c>
      <c r="Z181">
        <v>8.26</v>
      </c>
      <c r="AA181">
        <v>5.97</v>
      </c>
      <c r="AB181">
        <v>-6.98</v>
      </c>
      <c r="AC181">
        <v>-11.7</v>
      </c>
      <c r="AD181">
        <v>-2.52</v>
      </c>
      <c r="AE181">
        <v>5.0999999999999996</v>
      </c>
      <c r="AF181">
        <v>13.13</v>
      </c>
      <c r="AG181">
        <v>16.03</v>
      </c>
      <c r="AH181">
        <v>17.55</v>
      </c>
      <c r="AI181">
        <v>17.03</v>
      </c>
      <c r="AJ181">
        <v>16.21</v>
      </c>
      <c r="AK181">
        <v>8.5</v>
      </c>
      <c r="AL181">
        <v>5.51</v>
      </c>
      <c r="AM181">
        <v>4.51</v>
      </c>
      <c r="AN181">
        <v>0.6</v>
      </c>
      <c r="AO181">
        <v>0.6</v>
      </c>
      <c r="AP181">
        <v>1.5</v>
      </c>
      <c r="AQ181">
        <v>6.4</v>
      </c>
      <c r="AR181">
        <v>14.7</v>
      </c>
      <c r="AS181">
        <v>17.3</v>
      </c>
      <c r="AT181">
        <v>19.899999999999999</v>
      </c>
      <c r="AU181">
        <v>21.3</v>
      </c>
      <c r="AV181">
        <v>20</v>
      </c>
      <c r="AW181">
        <v>13.4</v>
      </c>
      <c r="AX181">
        <v>8.9</v>
      </c>
      <c r="AY181">
        <v>6.3</v>
      </c>
      <c r="AZ181">
        <v>10.9</v>
      </c>
      <c r="BA181">
        <v>9.1</v>
      </c>
      <c r="BB181">
        <v>9.1999999999999993</v>
      </c>
      <c r="BC181">
        <v>9.1</v>
      </c>
      <c r="BD181">
        <v>7.6</v>
      </c>
      <c r="BE181">
        <v>7.4</v>
      </c>
      <c r="BF181">
        <v>6.1</v>
      </c>
      <c r="BG181">
        <v>6.5</v>
      </c>
      <c r="BH181">
        <v>6.7</v>
      </c>
      <c r="BI181">
        <v>9.6</v>
      </c>
      <c r="BJ181">
        <v>9.9</v>
      </c>
      <c r="BK181">
        <v>9.6999999999999993</v>
      </c>
      <c r="BL181" s="2">
        <f>VLOOKUP(A181,Avg3_Sta_Design!$A$1:$D$1291,3,FALSE)</f>
        <v>79.832744267999999</v>
      </c>
      <c r="BM181" s="2">
        <f>VLOOKUP(A181,Avg3_Sta_Design!$A$1:$D$1291,4,FALSE)</f>
        <v>71.945049409999996</v>
      </c>
      <c r="BN181" s="2">
        <f>VLOOKUP(A181,Old_Design_Temps!$A$1:$F$787,5,FALSE)</f>
        <v>80.329269994752394</v>
      </c>
      <c r="BO181" s="2">
        <f>VLOOKUP(A181,Old_Design_Temps!$A$1:$F$787,6,FALSE)</f>
        <v>72.770454375526199</v>
      </c>
      <c r="BP181" s="2">
        <v>79.832744267999999</v>
      </c>
      <c r="BQ181" s="2">
        <v>71.945049409999996</v>
      </c>
      <c r="BR181" s="2">
        <v>30.49</v>
      </c>
    </row>
    <row r="182" spans="1:70" x14ac:dyDescent="0.3">
      <c r="A182">
        <v>2712</v>
      </c>
      <c r="B182">
        <v>430</v>
      </c>
      <c r="C182">
        <v>3750</v>
      </c>
      <c r="D182" s="1">
        <v>2112761</v>
      </c>
      <c r="E182" s="1">
        <v>2203201</v>
      </c>
      <c r="F182" s="1">
        <v>2172836</v>
      </c>
      <c r="G182">
        <v>0</v>
      </c>
      <c r="H182" s="1">
        <v>580844</v>
      </c>
      <c r="I182" s="1">
        <v>1669781</v>
      </c>
      <c r="J182" s="1">
        <v>2123383</v>
      </c>
      <c r="K182" s="1">
        <v>2044110</v>
      </c>
      <c r="L182" s="1">
        <v>663874</v>
      </c>
      <c r="M182">
        <v>43</v>
      </c>
      <c r="N182">
        <v>0</v>
      </c>
      <c r="O182">
        <v>0</v>
      </c>
      <c r="P182">
        <v>3.18</v>
      </c>
      <c r="Q182">
        <v>0.53</v>
      </c>
      <c r="R182">
        <v>9.7799999999999994</v>
      </c>
      <c r="S182">
        <v>15.49</v>
      </c>
      <c r="T182">
        <v>20.9</v>
      </c>
      <c r="U182">
        <v>25.32</v>
      </c>
      <c r="V182">
        <v>25.88</v>
      </c>
      <c r="W182">
        <v>24.7</v>
      </c>
      <c r="X182">
        <v>22.11</v>
      </c>
      <c r="Y182">
        <v>14.67</v>
      </c>
      <c r="Z182">
        <v>12.01</v>
      </c>
      <c r="AA182">
        <v>11.77</v>
      </c>
      <c r="AB182">
        <v>0.52</v>
      </c>
      <c r="AC182">
        <v>-2.2799999999999998</v>
      </c>
      <c r="AD182">
        <v>5.95</v>
      </c>
      <c r="AE182">
        <v>11.72</v>
      </c>
      <c r="AF182">
        <v>16.989999999999998</v>
      </c>
      <c r="AG182">
        <v>21.09</v>
      </c>
      <c r="AH182">
        <v>22.12</v>
      </c>
      <c r="AI182">
        <v>20.37</v>
      </c>
      <c r="AJ182">
        <v>18.82</v>
      </c>
      <c r="AK182">
        <v>11.81</v>
      </c>
      <c r="AL182">
        <v>9.35</v>
      </c>
      <c r="AM182">
        <v>9.93</v>
      </c>
      <c r="AN182">
        <v>7.1</v>
      </c>
      <c r="AO182">
        <v>4.9000000000000004</v>
      </c>
      <c r="AP182">
        <v>12.2</v>
      </c>
      <c r="AQ182">
        <v>16.600000000000001</v>
      </c>
      <c r="AR182">
        <v>21</v>
      </c>
      <c r="AS182">
        <v>28.9</v>
      </c>
      <c r="AT182">
        <v>28.1</v>
      </c>
      <c r="AU182">
        <v>26.9</v>
      </c>
      <c r="AV182">
        <v>25.9</v>
      </c>
      <c r="AW182">
        <v>20.8</v>
      </c>
      <c r="AX182">
        <v>17.100000000000001</v>
      </c>
      <c r="AY182">
        <v>14.4</v>
      </c>
      <c r="AZ182">
        <v>4.8</v>
      </c>
      <c r="BA182">
        <v>6.1</v>
      </c>
      <c r="BB182">
        <v>5.4</v>
      </c>
      <c r="BC182">
        <v>5.5</v>
      </c>
      <c r="BD182">
        <v>4.8</v>
      </c>
      <c r="BE182">
        <v>4.8</v>
      </c>
      <c r="BF182">
        <v>4.2</v>
      </c>
      <c r="BG182">
        <v>3.5</v>
      </c>
      <c r="BH182">
        <v>4.7</v>
      </c>
      <c r="BI182">
        <v>5.4</v>
      </c>
      <c r="BJ182">
        <v>3.9</v>
      </c>
      <c r="BK182">
        <v>4</v>
      </c>
      <c r="BL182" s="2">
        <f>VLOOKUP(A182,Avg3_Sta_Design!$A$1:$D$1291,3,FALSE)</f>
        <v>86</v>
      </c>
      <c r="BM182" s="2">
        <f>VLOOKUP(A182,Avg3_Sta_Design!$A$1:$D$1291,4,FALSE)</f>
        <v>76.155610842000002</v>
      </c>
      <c r="BN182" s="2">
        <f>VLOOKUP(A182,Old_Design_Temps!$A$1:$F$787,5,FALSE)</f>
        <v>88.625762045897801</v>
      </c>
      <c r="BO182" s="2">
        <f>VLOOKUP(A182,Old_Design_Temps!$A$1:$F$787,6,FALSE)</f>
        <v>77.741100206792296</v>
      </c>
      <c r="BP182" s="2">
        <v>86</v>
      </c>
      <c r="BQ182" s="2">
        <v>76.155610842000002</v>
      </c>
      <c r="BR182" s="2">
        <v>30.49</v>
      </c>
    </row>
    <row r="183" spans="1:70" x14ac:dyDescent="0.3">
      <c r="A183">
        <v>2720</v>
      </c>
      <c r="B183">
        <v>635</v>
      </c>
      <c r="C183">
        <v>1000000</v>
      </c>
      <c r="D183" s="1">
        <v>852011</v>
      </c>
      <c r="E183" s="1">
        <v>780445</v>
      </c>
      <c r="F183" s="1">
        <v>913363</v>
      </c>
      <c r="G183" s="1">
        <v>712132</v>
      </c>
      <c r="H183" s="1">
        <v>952526</v>
      </c>
      <c r="I183" s="1">
        <v>942813</v>
      </c>
      <c r="J183" s="1">
        <v>951567</v>
      </c>
      <c r="K183" s="1">
        <v>951715</v>
      </c>
      <c r="L183" s="1">
        <v>918474</v>
      </c>
      <c r="M183" s="1">
        <v>971963</v>
      </c>
      <c r="N183" s="1">
        <v>647860</v>
      </c>
      <c r="O183" s="1">
        <v>925036</v>
      </c>
      <c r="P183">
        <v>4.08</v>
      </c>
      <c r="Q183">
        <v>1.83</v>
      </c>
      <c r="R183">
        <v>11.19</v>
      </c>
      <c r="S183">
        <v>15.91</v>
      </c>
      <c r="T183">
        <v>21.44</v>
      </c>
      <c r="U183">
        <v>25.84</v>
      </c>
      <c r="V183">
        <v>26.76</v>
      </c>
      <c r="W183">
        <v>25.22</v>
      </c>
      <c r="X183">
        <v>22.15</v>
      </c>
      <c r="Y183">
        <v>15.41</v>
      </c>
      <c r="Z183">
        <v>12.27</v>
      </c>
      <c r="AA183">
        <v>11.9</v>
      </c>
      <c r="AB183">
        <v>1.06</v>
      </c>
      <c r="AC183">
        <v>-1.25</v>
      </c>
      <c r="AD183">
        <v>7.08</v>
      </c>
      <c r="AE183">
        <v>11.85</v>
      </c>
      <c r="AF183">
        <v>16.649999999999999</v>
      </c>
      <c r="AG183">
        <v>20.57</v>
      </c>
      <c r="AH183">
        <v>21.54</v>
      </c>
      <c r="AI183">
        <v>20.399999999999999</v>
      </c>
      <c r="AJ183">
        <v>18.329999999999998</v>
      </c>
      <c r="AK183">
        <v>11.99</v>
      </c>
      <c r="AL183">
        <v>9.24</v>
      </c>
      <c r="AM183">
        <v>9.8699999999999992</v>
      </c>
      <c r="AN183">
        <v>7.7</v>
      </c>
      <c r="AO183">
        <v>5.6</v>
      </c>
      <c r="AP183">
        <v>10.8</v>
      </c>
      <c r="AQ183">
        <v>16</v>
      </c>
      <c r="AR183">
        <v>20.8</v>
      </c>
      <c r="AS183">
        <v>25</v>
      </c>
      <c r="AT183">
        <v>26.8</v>
      </c>
      <c r="AU183">
        <v>27.2</v>
      </c>
      <c r="AV183">
        <v>25.7</v>
      </c>
      <c r="AW183">
        <v>19.399999999999999</v>
      </c>
      <c r="AX183">
        <v>15.6</v>
      </c>
      <c r="AY183">
        <v>13.7</v>
      </c>
      <c r="AZ183">
        <v>6.3</v>
      </c>
      <c r="BA183">
        <v>7.7</v>
      </c>
      <c r="BB183">
        <v>6.9</v>
      </c>
      <c r="BC183">
        <v>7</v>
      </c>
      <c r="BD183">
        <v>6</v>
      </c>
      <c r="BE183">
        <v>6</v>
      </c>
      <c r="BF183">
        <v>5.9</v>
      </c>
      <c r="BG183">
        <v>5</v>
      </c>
      <c r="BH183">
        <v>6.1</v>
      </c>
      <c r="BI183">
        <v>6.9</v>
      </c>
      <c r="BJ183">
        <v>5.4</v>
      </c>
      <c r="BK183">
        <v>5.6</v>
      </c>
      <c r="BL183" s="2">
        <f>VLOOKUP(A183,Avg3_Sta_Design!$A$1:$D$1291,3,FALSE)</f>
        <v>86.735339049000004</v>
      </c>
      <c r="BM183" s="2">
        <f>VLOOKUP(A183,Avg3_Sta_Design!$A$1:$D$1291,4,FALSE)</f>
        <v>76.389511901999995</v>
      </c>
      <c r="BN183" s="2">
        <f>VLOOKUP(A183,Old_Design_Temps!$A$1:$F$787,5,FALSE)</f>
        <v>87.493414157566704</v>
      </c>
      <c r="BO183" s="2">
        <f>VLOOKUP(A183,Old_Design_Temps!$A$1:$F$787,6,FALSE)</f>
        <v>76.952528969460005</v>
      </c>
      <c r="BP183" s="2">
        <v>86.735339049000004</v>
      </c>
      <c r="BQ183" s="2">
        <v>76.389511901999995</v>
      </c>
      <c r="BR183" s="2">
        <v>30.49</v>
      </c>
    </row>
    <row r="184" spans="1:70" x14ac:dyDescent="0.3">
      <c r="A184">
        <v>2721</v>
      </c>
      <c r="B184">
        <v>684</v>
      </c>
      <c r="C184">
        <v>1000000</v>
      </c>
      <c r="D184" s="1">
        <v>2488861</v>
      </c>
      <c r="E184" s="1">
        <v>3552147</v>
      </c>
      <c r="F184" s="1">
        <v>1227286</v>
      </c>
      <c r="G184">
        <v>0</v>
      </c>
      <c r="H184" s="1">
        <v>682060</v>
      </c>
      <c r="I184" s="1">
        <v>2632952</v>
      </c>
      <c r="J184" s="1">
        <v>3796373</v>
      </c>
      <c r="K184" s="1">
        <v>2709713</v>
      </c>
      <c r="L184" s="1">
        <v>2144061</v>
      </c>
      <c r="M184" s="1">
        <v>164162</v>
      </c>
      <c r="N184" s="1">
        <v>6229</v>
      </c>
      <c r="O184" s="1">
        <v>130133</v>
      </c>
      <c r="P184">
        <v>4.8899999999999997</v>
      </c>
      <c r="Q184">
        <v>3.27</v>
      </c>
      <c r="R184">
        <v>12.45</v>
      </c>
      <c r="S184">
        <v>16.88</v>
      </c>
      <c r="T184">
        <v>21.74</v>
      </c>
      <c r="U184">
        <v>26.21</v>
      </c>
      <c r="V184">
        <v>27.52</v>
      </c>
      <c r="W184">
        <v>26.2</v>
      </c>
      <c r="X184">
        <v>22.81</v>
      </c>
      <c r="Y184">
        <v>15.73</v>
      </c>
      <c r="Z184">
        <v>12.82</v>
      </c>
      <c r="AA184">
        <v>12.99</v>
      </c>
      <c r="AB184">
        <v>1.92</v>
      </c>
      <c r="AC184">
        <v>0.15</v>
      </c>
      <c r="AD184">
        <v>8.35</v>
      </c>
      <c r="AE184">
        <v>13.04</v>
      </c>
      <c r="AF184">
        <v>17.12</v>
      </c>
      <c r="AG184">
        <v>21.13</v>
      </c>
      <c r="AH184">
        <v>22.03</v>
      </c>
      <c r="AI184">
        <v>20.85</v>
      </c>
      <c r="AJ184">
        <v>18.809999999999999</v>
      </c>
      <c r="AK184">
        <v>12.71</v>
      </c>
      <c r="AL184">
        <v>10.06</v>
      </c>
      <c r="AM184">
        <v>10.83</v>
      </c>
      <c r="AN184">
        <v>6.2</v>
      </c>
      <c r="AO184">
        <v>5.3</v>
      </c>
      <c r="AP184">
        <v>11.1</v>
      </c>
      <c r="AQ184">
        <v>16.100000000000001</v>
      </c>
      <c r="AR184">
        <v>20.9</v>
      </c>
      <c r="AS184">
        <v>25.2</v>
      </c>
      <c r="AT184">
        <v>26.5</v>
      </c>
      <c r="AU184">
        <v>26.1</v>
      </c>
      <c r="AV184">
        <v>22.8</v>
      </c>
      <c r="AW184">
        <v>16.2</v>
      </c>
      <c r="AX184">
        <v>13.1</v>
      </c>
      <c r="AY184">
        <v>11.6</v>
      </c>
      <c r="AZ184">
        <v>5.0999999999999996</v>
      </c>
      <c r="BA184">
        <v>6.1</v>
      </c>
      <c r="BB184">
        <v>5.8</v>
      </c>
      <c r="BC184">
        <v>5.8</v>
      </c>
      <c r="BD184">
        <v>4.5999999999999996</v>
      </c>
      <c r="BE184">
        <v>4.5</v>
      </c>
      <c r="BF184">
        <v>4.8</v>
      </c>
      <c r="BG184">
        <v>4.0999999999999996</v>
      </c>
      <c r="BH184">
        <v>5.0999999999999996</v>
      </c>
      <c r="BI184">
        <v>5.7</v>
      </c>
      <c r="BJ184">
        <v>4.7</v>
      </c>
      <c r="BK184">
        <v>4.8</v>
      </c>
      <c r="BL184" s="2">
        <f>VLOOKUP(A184,Avg3_Sta_Design!$A$1:$D$1291,3,FALSE)</f>
        <v>85.404692354000005</v>
      </c>
      <c r="BM184" s="2">
        <f>VLOOKUP(A184,Avg3_Sta_Design!$A$1:$D$1291,4,FALSE)</f>
        <v>75.400843386999995</v>
      </c>
      <c r="BN184" s="2">
        <f>VLOOKUP(A184,Old_Design_Temps!$A$1:$F$787,5,FALSE)</f>
        <v>87.609486166348205</v>
      </c>
      <c r="BO184" s="2">
        <f>VLOOKUP(A184,Old_Design_Temps!$A$1:$F$787,6,FALSE)</f>
        <v>76.782208910989198</v>
      </c>
      <c r="BP184" s="2">
        <v>85.404692354000005</v>
      </c>
      <c r="BQ184" s="2">
        <v>75.400843386999995</v>
      </c>
      <c r="BR184" s="2">
        <v>30.49</v>
      </c>
    </row>
    <row r="185" spans="1:70" x14ac:dyDescent="0.3">
      <c r="A185">
        <v>2723</v>
      </c>
      <c r="B185">
        <v>516</v>
      </c>
      <c r="C185">
        <v>1000000</v>
      </c>
      <c r="D185" s="1">
        <v>851496</v>
      </c>
      <c r="E185" s="1">
        <v>886938</v>
      </c>
      <c r="F185" s="1">
        <v>115004</v>
      </c>
      <c r="G185" s="1">
        <v>590491</v>
      </c>
      <c r="H185" s="1">
        <v>974215</v>
      </c>
      <c r="I185" s="1">
        <v>969750</v>
      </c>
      <c r="J185" s="1">
        <v>980009</v>
      </c>
      <c r="K185" s="1">
        <v>968016</v>
      </c>
      <c r="L185" s="1">
        <v>972819</v>
      </c>
      <c r="M185" s="1">
        <v>863155</v>
      </c>
      <c r="N185" s="1">
        <v>964267</v>
      </c>
      <c r="O185" s="1">
        <v>893846</v>
      </c>
      <c r="P185">
        <v>3.17</v>
      </c>
      <c r="Q185">
        <v>0.67</v>
      </c>
      <c r="R185">
        <v>10.08</v>
      </c>
      <c r="S185">
        <v>15.35</v>
      </c>
      <c r="T185">
        <v>21.1</v>
      </c>
      <c r="U185">
        <v>25.41</v>
      </c>
      <c r="V185">
        <v>26.04</v>
      </c>
      <c r="W185">
        <v>24.7</v>
      </c>
      <c r="X185">
        <v>21.85</v>
      </c>
      <c r="Y185">
        <v>14.7</v>
      </c>
      <c r="Z185">
        <v>11.88</v>
      </c>
      <c r="AA185">
        <v>11.25</v>
      </c>
      <c r="AB185">
        <v>0.28999999999999998</v>
      </c>
      <c r="AC185">
        <v>-2.3199999999999998</v>
      </c>
      <c r="AD185">
        <v>5.9</v>
      </c>
      <c r="AE185">
        <v>11.31</v>
      </c>
      <c r="AF185">
        <v>16.690000000000001</v>
      </c>
      <c r="AG185">
        <v>20.68</v>
      </c>
      <c r="AH185">
        <v>21.74</v>
      </c>
      <c r="AI185">
        <v>20.23</v>
      </c>
      <c r="AJ185">
        <v>18.29</v>
      </c>
      <c r="AK185">
        <v>11.5</v>
      </c>
      <c r="AL185">
        <v>8.86</v>
      </c>
      <c r="AM185">
        <v>9.41</v>
      </c>
      <c r="AN185">
        <v>6.4</v>
      </c>
      <c r="AO185">
        <v>4.0999999999999996</v>
      </c>
      <c r="AP185">
        <v>11.4</v>
      </c>
      <c r="AQ185">
        <v>16.600000000000001</v>
      </c>
      <c r="AR185">
        <v>20.9</v>
      </c>
      <c r="AS185">
        <v>26.2</v>
      </c>
      <c r="AT185">
        <v>27.3</v>
      </c>
      <c r="AU185">
        <v>27.3</v>
      </c>
      <c r="AV185">
        <v>25.8</v>
      </c>
      <c r="AW185">
        <v>18.899999999999999</v>
      </c>
      <c r="AX185">
        <v>15.1</v>
      </c>
      <c r="AY185">
        <v>12.9</v>
      </c>
      <c r="AZ185">
        <v>5.7</v>
      </c>
      <c r="BA185">
        <v>6.8</v>
      </c>
      <c r="BB185">
        <v>6.1</v>
      </c>
      <c r="BC185">
        <v>6.4</v>
      </c>
      <c r="BD185">
        <v>5.3</v>
      </c>
      <c r="BE185">
        <v>5.4</v>
      </c>
      <c r="BF185">
        <v>4.8</v>
      </c>
      <c r="BG185">
        <v>4</v>
      </c>
      <c r="BH185">
        <v>5.2</v>
      </c>
      <c r="BI185">
        <v>6.2</v>
      </c>
      <c r="BJ185">
        <v>4.5999999999999996</v>
      </c>
      <c r="BK185">
        <v>4.5999999999999996</v>
      </c>
      <c r="BL185" s="2">
        <f>VLOOKUP(A185,Avg3_Sta_Design!$A$1:$D$1291,3,FALSE)</f>
        <v>86</v>
      </c>
      <c r="BM185" s="2">
        <f>VLOOKUP(A185,Avg3_Sta_Design!$A$1:$D$1291,4,FALSE)</f>
        <v>75.981480192000006</v>
      </c>
      <c r="BN185" s="2">
        <f>VLOOKUP(A185,Old_Design_Temps!$A$1:$F$787,5,FALSE)</f>
        <v>87.886963685299406</v>
      </c>
      <c r="BO185" s="2">
        <f>VLOOKUP(A185,Old_Design_Temps!$A$1:$F$787,6,FALSE)</f>
        <v>77.299189918634497</v>
      </c>
      <c r="BP185" s="2">
        <v>86</v>
      </c>
      <c r="BQ185" s="2">
        <v>75.981480192000006</v>
      </c>
      <c r="BR185" s="2">
        <v>30.49</v>
      </c>
    </row>
    <row r="186" spans="1:70" x14ac:dyDescent="0.3">
      <c r="A186">
        <v>2828</v>
      </c>
      <c r="B186">
        <v>671</v>
      </c>
      <c r="C186">
        <v>1000000</v>
      </c>
      <c r="D186" s="1">
        <v>2213215</v>
      </c>
      <c r="E186" s="1">
        <v>1958836</v>
      </c>
      <c r="F186" s="1">
        <v>631130</v>
      </c>
      <c r="G186">
        <v>0</v>
      </c>
      <c r="H186">
        <v>0</v>
      </c>
      <c r="I186" s="1">
        <v>1459846</v>
      </c>
      <c r="J186" s="1">
        <v>822252</v>
      </c>
      <c r="K186" s="1">
        <v>2183656</v>
      </c>
      <c r="L186" s="1">
        <v>1197805</v>
      </c>
      <c r="M186" s="1">
        <v>1659444</v>
      </c>
      <c r="N186" s="1">
        <v>1945495</v>
      </c>
      <c r="O186" s="1">
        <v>833874</v>
      </c>
      <c r="P186">
        <v>-3.52</v>
      </c>
      <c r="Q186">
        <v>-7.08</v>
      </c>
      <c r="R186">
        <v>2.74</v>
      </c>
      <c r="S186">
        <v>11.75</v>
      </c>
      <c r="T186">
        <v>19.73</v>
      </c>
      <c r="U186">
        <v>20.89</v>
      </c>
      <c r="V186">
        <v>22.48</v>
      </c>
      <c r="W186">
        <v>21.63</v>
      </c>
      <c r="X186">
        <v>20.43</v>
      </c>
      <c r="Y186">
        <v>12.4</v>
      </c>
      <c r="Z186">
        <v>9.6</v>
      </c>
      <c r="AA186">
        <v>7.93</v>
      </c>
      <c r="AB186">
        <v>-4.8</v>
      </c>
      <c r="AC186">
        <v>-8.43</v>
      </c>
      <c r="AD186">
        <v>0.28000000000000003</v>
      </c>
      <c r="AE186">
        <v>7.37</v>
      </c>
      <c r="AF186">
        <v>14.79</v>
      </c>
      <c r="AG186">
        <v>17.829999999999998</v>
      </c>
      <c r="AH186">
        <v>18.850000000000001</v>
      </c>
      <c r="AI186">
        <v>17.350000000000001</v>
      </c>
      <c r="AJ186">
        <v>16.399999999999999</v>
      </c>
      <c r="AK186">
        <v>9.0399999999999991</v>
      </c>
      <c r="AL186">
        <v>6.11</v>
      </c>
      <c r="AM186">
        <v>6.04</v>
      </c>
      <c r="AN186">
        <v>0.9</v>
      </c>
      <c r="AO186">
        <v>0.7</v>
      </c>
      <c r="AP186">
        <v>3.5</v>
      </c>
      <c r="AQ186">
        <v>10.7</v>
      </c>
      <c r="AR186">
        <v>18.399999999999999</v>
      </c>
      <c r="AS186">
        <v>18.600000000000001</v>
      </c>
      <c r="AT186">
        <v>20.3</v>
      </c>
      <c r="AU186">
        <v>21.6</v>
      </c>
      <c r="AV186">
        <v>20.100000000000001</v>
      </c>
      <c r="AW186">
        <v>13.1</v>
      </c>
      <c r="AX186">
        <v>8.9</v>
      </c>
      <c r="AY186">
        <v>7.2</v>
      </c>
      <c r="AZ186">
        <v>8.1</v>
      </c>
      <c r="BA186">
        <v>8.3000000000000007</v>
      </c>
      <c r="BB186">
        <v>7.6</v>
      </c>
      <c r="BC186">
        <v>8.3000000000000007</v>
      </c>
      <c r="BD186">
        <v>6.2</v>
      </c>
      <c r="BE186">
        <v>6.5</v>
      </c>
      <c r="BF186">
        <v>5</v>
      </c>
      <c r="BG186">
        <v>4.8</v>
      </c>
      <c r="BH186">
        <v>5.2</v>
      </c>
      <c r="BI186">
        <v>6.8</v>
      </c>
      <c r="BJ186">
        <v>7.2</v>
      </c>
      <c r="BK186">
        <v>6.9</v>
      </c>
      <c r="BL186" s="2">
        <f>VLOOKUP(A186,Avg3_Sta_Design!$A$1:$D$1291,3,FALSE)</f>
        <v>83.633400292999994</v>
      </c>
      <c r="BM186" s="2">
        <f>VLOOKUP(A186,Avg3_Sta_Design!$A$1:$D$1291,4,FALSE)</f>
        <v>74.705459899000004</v>
      </c>
      <c r="BN186" s="2">
        <f>VLOOKUP(A186,Old_Design_Temps!$A$1:$F$787,5,FALSE)</f>
        <v>84.038141983343294</v>
      </c>
      <c r="BO186" s="2">
        <f>VLOOKUP(A186,Old_Design_Temps!$A$1:$F$787,6,FALSE)</f>
        <v>74.457752422667994</v>
      </c>
      <c r="BP186" s="2">
        <v>83.633400292999994</v>
      </c>
      <c r="BQ186" s="2">
        <v>74.705459899000004</v>
      </c>
      <c r="BR186" s="2">
        <v>30.49</v>
      </c>
    </row>
    <row r="187" spans="1:70" x14ac:dyDescent="0.3">
      <c r="A187">
        <v>2832</v>
      </c>
      <c r="B187">
        <v>491</v>
      </c>
      <c r="C187">
        <v>1000000</v>
      </c>
      <c r="D187" s="1">
        <v>2853195</v>
      </c>
      <c r="E187" s="1">
        <v>3180507</v>
      </c>
      <c r="F187" s="1">
        <v>3487994</v>
      </c>
      <c r="G187" s="1">
        <v>3165282</v>
      </c>
      <c r="H187" s="1">
        <v>1137003</v>
      </c>
      <c r="I187" s="1">
        <v>2355212</v>
      </c>
      <c r="J187" s="1">
        <v>3271606</v>
      </c>
      <c r="K187" s="1">
        <v>3269442</v>
      </c>
      <c r="L187" s="1">
        <v>3430823</v>
      </c>
      <c r="M187" s="1">
        <v>2894186</v>
      </c>
      <c r="N187" s="1">
        <v>2804562</v>
      </c>
      <c r="O187" s="1">
        <v>2576580</v>
      </c>
      <c r="P187">
        <v>-1.24</v>
      </c>
      <c r="Q187">
        <v>-5.35</v>
      </c>
      <c r="R187">
        <v>5.22</v>
      </c>
      <c r="S187">
        <v>12.85</v>
      </c>
      <c r="T187">
        <v>19.41</v>
      </c>
      <c r="U187">
        <v>22.52</v>
      </c>
      <c r="V187">
        <v>23.73</v>
      </c>
      <c r="W187">
        <v>22.11</v>
      </c>
      <c r="X187">
        <v>20.94</v>
      </c>
      <c r="Y187">
        <v>13.64</v>
      </c>
      <c r="Z187">
        <v>9.23</v>
      </c>
      <c r="AA187">
        <v>7.73</v>
      </c>
      <c r="AB187">
        <v>-3.15</v>
      </c>
      <c r="AC187">
        <v>-6.66</v>
      </c>
      <c r="AD187">
        <v>2.76</v>
      </c>
      <c r="AE187">
        <v>9.5299999999999994</v>
      </c>
      <c r="AF187">
        <v>15.84</v>
      </c>
      <c r="AG187">
        <v>19.350000000000001</v>
      </c>
      <c r="AH187">
        <v>20.64</v>
      </c>
      <c r="AI187">
        <v>18.75</v>
      </c>
      <c r="AJ187">
        <v>17.149999999999999</v>
      </c>
      <c r="AK187">
        <v>10.64</v>
      </c>
      <c r="AL187">
        <v>6.66</v>
      </c>
      <c r="AM187">
        <v>6.13</v>
      </c>
      <c r="AN187">
        <v>3</v>
      </c>
      <c r="AO187">
        <v>2.5</v>
      </c>
      <c r="AP187">
        <v>6.9</v>
      </c>
      <c r="AQ187">
        <v>15</v>
      </c>
      <c r="AR187">
        <v>20.6</v>
      </c>
      <c r="AS187">
        <v>26.2</v>
      </c>
      <c r="AT187">
        <v>25</v>
      </c>
      <c r="AU187">
        <v>27.5</v>
      </c>
      <c r="AV187">
        <v>23.9</v>
      </c>
      <c r="AW187">
        <v>22.4</v>
      </c>
      <c r="AX187">
        <v>20</v>
      </c>
      <c r="AY187">
        <v>11.2</v>
      </c>
      <c r="AZ187">
        <v>7.8</v>
      </c>
      <c r="BA187">
        <v>8.6999999999999993</v>
      </c>
      <c r="BB187">
        <v>7.7</v>
      </c>
      <c r="BC187">
        <v>8</v>
      </c>
      <c r="BD187">
        <v>6.2</v>
      </c>
      <c r="BE187">
        <v>6.3</v>
      </c>
      <c r="BF187">
        <v>4.8</v>
      </c>
      <c r="BG187">
        <v>4.3</v>
      </c>
      <c r="BH187">
        <v>4.5999999999999996</v>
      </c>
      <c r="BI187">
        <v>7.1</v>
      </c>
      <c r="BJ187">
        <v>6.5</v>
      </c>
      <c r="BK187">
        <v>7.5</v>
      </c>
      <c r="BL187" s="2">
        <f>VLOOKUP(A187,Avg3_Sta_Design!$A$1:$D$1291,3,FALSE)</f>
        <v>85</v>
      </c>
      <c r="BM187" s="2">
        <f>VLOOKUP(A187,Avg3_Sta_Design!$A$1:$D$1291,4,FALSE)</f>
        <v>76</v>
      </c>
      <c r="BN187" s="2">
        <f>VLOOKUP(A187,Old_Design_Temps!$A$1:$F$787,5,FALSE)</f>
        <v>87.352390015405206</v>
      </c>
      <c r="BO187" s="2">
        <f>VLOOKUP(A187,Old_Design_Temps!$A$1:$F$787,6,FALSE)</f>
        <v>77.485059303353793</v>
      </c>
      <c r="BP187" s="2">
        <v>85</v>
      </c>
      <c r="BQ187" s="2">
        <v>76</v>
      </c>
      <c r="BR187" s="2">
        <v>30.49</v>
      </c>
    </row>
    <row r="188" spans="1:70" x14ac:dyDescent="0.3">
      <c r="A188">
        <v>2840</v>
      </c>
      <c r="B188">
        <v>743</v>
      </c>
      <c r="C188">
        <v>1000000</v>
      </c>
      <c r="D188" s="1">
        <v>4254090</v>
      </c>
      <c r="E188" s="1">
        <v>4334017</v>
      </c>
      <c r="F188" s="1">
        <v>3506881</v>
      </c>
      <c r="G188" s="1">
        <v>2605627</v>
      </c>
      <c r="H188" s="1">
        <v>949066</v>
      </c>
      <c r="I188" s="1">
        <v>1481506</v>
      </c>
      <c r="J188" s="1">
        <v>2666224</v>
      </c>
      <c r="K188" s="1">
        <v>1961809</v>
      </c>
      <c r="L188" s="1">
        <v>3033580</v>
      </c>
      <c r="M188" s="1">
        <v>2602048</v>
      </c>
      <c r="N188" s="1">
        <v>949182</v>
      </c>
      <c r="O188" s="1">
        <v>2115729</v>
      </c>
      <c r="P188">
        <v>-3.99</v>
      </c>
      <c r="Q188">
        <v>-8.44</v>
      </c>
      <c r="R188">
        <v>2.09</v>
      </c>
      <c r="S188">
        <v>10.95</v>
      </c>
      <c r="T188">
        <v>18.329999999999998</v>
      </c>
      <c r="U188">
        <v>21.19</v>
      </c>
      <c r="V188">
        <v>21.92</v>
      </c>
      <c r="W188">
        <v>20.74</v>
      </c>
      <c r="X188">
        <v>19.82</v>
      </c>
      <c r="Y188">
        <v>12.16</v>
      </c>
      <c r="Z188">
        <v>8.43</v>
      </c>
      <c r="AA188">
        <v>6.61</v>
      </c>
      <c r="AB188">
        <v>-5.03</v>
      </c>
      <c r="AC188">
        <v>-9.06</v>
      </c>
      <c r="AD188">
        <v>0.44</v>
      </c>
      <c r="AE188">
        <v>7.94</v>
      </c>
      <c r="AF188">
        <v>14.85</v>
      </c>
      <c r="AG188">
        <v>18.440000000000001</v>
      </c>
      <c r="AH188">
        <v>18.96</v>
      </c>
      <c r="AI188">
        <v>17.54</v>
      </c>
      <c r="AJ188">
        <v>16.13</v>
      </c>
      <c r="AK188">
        <v>9.18</v>
      </c>
      <c r="AL188">
        <v>5.63</v>
      </c>
      <c r="AM188">
        <v>5.13</v>
      </c>
      <c r="AN188">
        <v>1.1000000000000001</v>
      </c>
      <c r="AO188">
        <v>0.6</v>
      </c>
      <c r="AP188">
        <v>3.4</v>
      </c>
      <c r="AQ188">
        <v>11.1</v>
      </c>
      <c r="AR188">
        <v>18.5</v>
      </c>
      <c r="AS188">
        <v>20.9</v>
      </c>
      <c r="AT188">
        <v>21.8</v>
      </c>
      <c r="AU188">
        <v>23.1</v>
      </c>
      <c r="AV188">
        <v>21.3</v>
      </c>
      <c r="AW188">
        <v>14.5</v>
      </c>
      <c r="AX188">
        <v>9.6999999999999993</v>
      </c>
      <c r="AY188">
        <v>7.3</v>
      </c>
      <c r="AZ188">
        <v>6.9</v>
      </c>
      <c r="BA188">
        <v>7</v>
      </c>
      <c r="BB188">
        <v>6.4</v>
      </c>
      <c r="BC188">
        <v>7.1</v>
      </c>
      <c r="BD188">
        <v>5.0999999999999996</v>
      </c>
      <c r="BE188">
        <v>5.5</v>
      </c>
      <c r="BF188">
        <v>3.6</v>
      </c>
      <c r="BG188">
        <v>3.6</v>
      </c>
      <c r="BH188">
        <v>3.8</v>
      </c>
      <c r="BI188">
        <v>5.9</v>
      </c>
      <c r="BJ188">
        <v>6.1</v>
      </c>
      <c r="BK188">
        <v>6.4</v>
      </c>
      <c r="BL188" s="2">
        <f>VLOOKUP(A188,Avg3_Sta_Design!$A$1:$D$1291,3,FALSE)</f>
        <v>84.017001945999993</v>
      </c>
      <c r="BM188" s="2">
        <f>VLOOKUP(A188,Avg3_Sta_Design!$A$1:$D$1291,4,FALSE)</f>
        <v>75.203392676000007</v>
      </c>
      <c r="BN188" s="2">
        <f>VLOOKUP(A188,Old_Design_Temps!$A$1:$F$787,5,FALSE)</f>
        <v>86.045689173146698</v>
      </c>
      <c r="BO188" s="2">
        <f>VLOOKUP(A188,Old_Design_Temps!$A$1:$F$787,6,FALSE)</f>
        <v>76.455242784942598</v>
      </c>
      <c r="BP188" s="2">
        <v>84.017001945999993</v>
      </c>
      <c r="BQ188" s="2">
        <v>75.203392676000007</v>
      </c>
      <c r="BR188" s="2">
        <v>30.49</v>
      </c>
    </row>
    <row r="189" spans="1:70" x14ac:dyDescent="0.3">
      <c r="A189">
        <v>2850</v>
      </c>
      <c r="B189">
        <v>518</v>
      </c>
      <c r="C189">
        <v>1000000</v>
      </c>
      <c r="D189" s="1">
        <v>393126</v>
      </c>
      <c r="E189" s="1">
        <v>1657306</v>
      </c>
      <c r="F189" s="1">
        <v>1556043</v>
      </c>
      <c r="G189" s="1">
        <v>638098</v>
      </c>
      <c r="H189" s="1">
        <v>1265134</v>
      </c>
      <c r="I189" s="1">
        <v>1381852</v>
      </c>
      <c r="J189" s="1">
        <v>1193672</v>
      </c>
      <c r="K189" s="1">
        <v>1027117</v>
      </c>
      <c r="L189" s="1">
        <v>1592641</v>
      </c>
      <c r="M189" s="1">
        <v>1250190</v>
      </c>
      <c r="N189" s="1">
        <v>1189465</v>
      </c>
      <c r="O189" s="1">
        <v>1607790</v>
      </c>
      <c r="P189">
        <v>-1.76</v>
      </c>
      <c r="Q189">
        <v>-5.83</v>
      </c>
      <c r="R189">
        <v>4.7</v>
      </c>
      <c r="S189">
        <v>12.48</v>
      </c>
      <c r="T189">
        <v>19.28</v>
      </c>
      <c r="U189">
        <v>22.26</v>
      </c>
      <c r="V189">
        <v>23.32</v>
      </c>
      <c r="W189">
        <v>21.7</v>
      </c>
      <c r="X189">
        <v>20.59</v>
      </c>
      <c r="Y189">
        <v>13.35</v>
      </c>
      <c r="Z189">
        <v>9.09</v>
      </c>
      <c r="AA189">
        <v>7.55</v>
      </c>
      <c r="AB189">
        <v>-3.56</v>
      </c>
      <c r="AC189">
        <v>-7.11</v>
      </c>
      <c r="AD189">
        <v>2.33</v>
      </c>
      <c r="AE189">
        <v>9.1999999999999993</v>
      </c>
      <c r="AF189">
        <v>15.59</v>
      </c>
      <c r="AG189">
        <v>19.05</v>
      </c>
      <c r="AH189">
        <v>20.28</v>
      </c>
      <c r="AI189">
        <v>18.45</v>
      </c>
      <c r="AJ189">
        <v>16.96</v>
      </c>
      <c r="AK189">
        <v>10.48</v>
      </c>
      <c r="AL189">
        <v>6.61</v>
      </c>
      <c r="AM189">
        <v>5.99</v>
      </c>
      <c r="AN189">
        <v>2.9</v>
      </c>
      <c r="AO189">
        <v>2.1</v>
      </c>
      <c r="AP189">
        <v>6</v>
      </c>
      <c r="AQ189">
        <v>12.4</v>
      </c>
      <c r="AR189">
        <v>19</v>
      </c>
      <c r="AS189">
        <v>24.1</v>
      </c>
      <c r="AT189">
        <v>23.3</v>
      </c>
      <c r="AU189">
        <v>26.7</v>
      </c>
      <c r="AV189">
        <v>24.1</v>
      </c>
      <c r="AW189">
        <v>18.7</v>
      </c>
      <c r="AX189">
        <v>12.8</v>
      </c>
      <c r="AY189">
        <v>9.3000000000000007</v>
      </c>
      <c r="AZ189">
        <v>8.5</v>
      </c>
      <c r="BA189">
        <v>9.1999999999999993</v>
      </c>
      <c r="BB189">
        <v>8.1</v>
      </c>
      <c r="BC189">
        <v>8.6</v>
      </c>
      <c r="BD189">
        <v>7</v>
      </c>
      <c r="BE189">
        <v>7</v>
      </c>
      <c r="BF189">
        <v>5.3</v>
      </c>
      <c r="BG189">
        <v>4.5999999999999996</v>
      </c>
      <c r="BH189">
        <v>4.9000000000000004</v>
      </c>
      <c r="BI189">
        <v>7.6</v>
      </c>
      <c r="BJ189">
        <v>7.2</v>
      </c>
      <c r="BK189">
        <v>8.1999999999999993</v>
      </c>
      <c r="BL189" s="2">
        <f>VLOOKUP(A189,Avg3_Sta_Design!$A$1:$D$1291,3,FALSE)</f>
        <v>85</v>
      </c>
      <c r="BM189" s="2">
        <f>VLOOKUP(A189,Avg3_Sta_Design!$A$1:$D$1291,4,FALSE)</f>
        <v>76</v>
      </c>
      <c r="BN189" s="2">
        <f>VLOOKUP(A189,Old_Design_Temps!$A$1:$F$787,5,FALSE)</f>
        <v>87.312038811362896</v>
      </c>
      <c r="BO189" s="2">
        <f>VLOOKUP(A189,Old_Design_Temps!$A$1:$F$787,6,FALSE)</f>
        <v>77.522944409730599</v>
      </c>
      <c r="BP189" s="2">
        <v>85</v>
      </c>
      <c r="BQ189" s="2">
        <v>76</v>
      </c>
      <c r="BR189" s="2">
        <v>30.49</v>
      </c>
    </row>
    <row r="190" spans="1:70" x14ac:dyDescent="0.3">
      <c r="A190">
        <v>2935</v>
      </c>
      <c r="B190">
        <v>1021</v>
      </c>
      <c r="C190">
        <v>1000000</v>
      </c>
      <c r="D190" s="1">
        <v>236379</v>
      </c>
      <c r="E190" s="1">
        <v>262228</v>
      </c>
      <c r="F190" s="1">
        <v>189876</v>
      </c>
      <c r="G190" s="1">
        <v>169297</v>
      </c>
      <c r="H190" s="1">
        <v>174282</v>
      </c>
      <c r="I190" s="1">
        <v>190993</v>
      </c>
      <c r="J190" s="1">
        <v>185136</v>
      </c>
      <c r="K190" s="1">
        <v>192534</v>
      </c>
      <c r="L190" s="1">
        <v>166177</v>
      </c>
      <c r="M190" s="1">
        <v>99637</v>
      </c>
      <c r="N190" s="1">
        <v>162169</v>
      </c>
      <c r="O190" s="1">
        <v>137839</v>
      </c>
      <c r="P190">
        <v>-4.8600000000000003</v>
      </c>
      <c r="Q190">
        <v>-10.029999999999999</v>
      </c>
      <c r="R190">
        <v>0.8</v>
      </c>
      <c r="S190">
        <v>10.1</v>
      </c>
      <c r="T190">
        <v>18.170000000000002</v>
      </c>
      <c r="U190">
        <v>20.77</v>
      </c>
      <c r="V190">
        <v>21.69</v>
      </c>
      <c r="W190">
        <v>20.86</v>
      </c>
      <c r="X190">
        <v>19.760000000000002</v>
      </c>
      <c r="Y190">
        <v>11.65</v>
      </c>
      <c r="Z190">
        <v>8.17</v>
      </c>
      <c r="AA190">
        <v>6.05</v>
      </c>
      <c r="AB190">
        <v>-6.22</v>
      </c>
      <c r="AC190">
        <v>-10.45</v>
      </c>
      <c r="AD190">
        <v>-0.89</v>
      </c>
      <c r="AE190">
        <v>7.11</v>
      </c>
      <c r="AF190">
        <v>14.23</v>
      </c>
      <c r="AG190">
        <v>17.850000000000001</v>
      </c>
      <c r="AH190">
        <v>18.34</v>
      </c>
      <c r="AI190">
        <v>17.07</v>
      </c>
      <c r="AJ190">
        <v>16.14</v>
      </c>
      <c r="AK190">
        <v>8.81</v>
      </c>
      <c r="AL190">
        <v>5.32</v>
      </c>
      <c r="AM190">
        <v>4.66</v>
      </c>
      <c r="AN190">
        <v>0.7</v>
      </c>
      <c r="AO190">
        <v>0.4</v>
      </c>
      <c r="AP190">
        <v>2.6</v>
      </c>
      <c r="AQ190">
        <v>10.9</v>
      </c>
      <c r="AR190">
        <v>18.2</v>
      </c>
      <c r="AS190">
        <v>20.5</v>
      </c>
      <c r="AT190">
        <v>21.8</v>
      </c>
      <c r="AU190">
        <v>22.9</v>
      </c>
      <c r="AV190">
        <v>20.8</v>
      </c>
      <c r="AW190">
        <v>14</v>
      </c>
      <c r="AX190">
        <v>9.3000000000000007</v>
      </c>
      <c r="AY190">
        <v>6.9</v>
      </c>
      <c r="AZ190">
        <v>10</v>
      </c>
      <c r="BA190">
        <v>9.3000000000000007</v>
      </c>
      <c r="BB190">
        <v>8.6999999999999993</v>
      </c>
      <c r="BC190">
        <v>9.8000000000000007</v>
      </c>
      <c r="BD190">
        <v>7.7</v>
      </c>
      <c r="BE190">
        <v>7.4</v>
      </c>
      <c r="BF190">
        <v>5.4</v>
      </c>
      <c r="BG190">
        <v>5.6</v>
      </c>
      <c r="BH190">
        <v>5.5</v>
      </c>
      <c r="BI190">
        <v>8.3000000000000007</v>
      </c>
      <c r="BJ190">
        <v>8.5</v>
      </c>
      <c r="BK190">
        <v>9</v>
      </c>
      <c r="BL190" s="2">
        <f>VLOOKUP(A190,Avg3_Sta_Design!$A$1:$D$1291,3,FALSE)</f>
        <v>82.686064528000003</v>
      </c>
      <c r="BM190" s="2">
        <f>VLOOKUP(A190,Avg3_Sta_Design!$A$1:$D$1291,4,FALSE)</f>
        <v>74.466846051999994</v>
      </c>
      <c r="BN190" s="2">
        <f>VLOOKUP(A190,Old_Design_Temps!$A$1:$F$787,5,FALSE)</f>
        <v>82.686064529999996</v>
      </c>
      <c r="BO190" s="2">
        <f>VLOOKUP(A190,Old_Design_Temps!$A$1:$F$787,6,FALSE)</f>
        <v>74.466846050000001</v>
      </c>
      <c r="BP190" s="2">
        <v>82.686064528000003</v>
      </c>
      <c r="BQ190" s="2">
        <v>74.466846051999994</v>
      </c>
      <c r="BR190" s="2">
        <v>30.49</v>
      </c>
    </row>
    <row r="191" spans="1:70" x14ac:dyDescent="0.3">
      <c r="A191">
        <v>2936</v>
      </c>
      <c r="B191">
        <v>639</v>
      </c>
      <c r="C191">
        <v>1000000</v>
      </c>
      <c r="D191" s="1">
        <v>3505</v>
      </c>
      <c r="E191">
        <v>0</v>
      </c>
      <c r="F191">
        <v>0</v>
      </c>
      <c r="G191">
        <v>0</v>
      </c>
      <c r="H191">
        <v>0</v>
      </c>
      <c r="I191" s="1">
        <v>23042</v>
      </c>
      <c r="J191" s="1">
        <v>30552</v>
      </c>
      <c r="K191" s="1">
        <v>19960</v>
      </c>
      <c r="L191" s="1">
        <v>10781</v>
      </c>
      <c r="M191">
        <v>0</v>
      </c>
      <c r="N191">
        <v>0</v>
      </c>
      <c r="O191" s="1">
        <v>4626</v>
      </c>
      <c r="P191">
        <v>-5.98</v>
      </c>
      <c r="Q191">
        <v>-10.73</v>
      </c>
      <c r="R191">
        <v>0.03</v>
      </c>
      <c r="S191">
        <v>9.3699999999999992</v>
      </c>
      <c r="T191">
        <v>17.420000000000002</v>
      </c>
      <c r="U191">
        <v>19.489999999999998</v>
      </c>
      <c r="V191">
        <v>21.33</v>
      </c>
      <c r="W191">
        <v>20.64</v>
      </c>
      <c r="X191">
        <v>19.68</v>
      </c>
      <c r="Y191">
        <v>11.48</v>
      </c>
      <c r="Z191">
        <v>8.48</v>
      </c>
      <c r="AA191">
        <v>6.05</v>
      </c>
      <c r="AB191">
        <v>-6.59</v>
      </c>
      <c r="AC191">
        <v>-11.16</v>
      </c>
      <c r="AD191">
        <v>-1.73</v>
      </c>
      <c r="AE191">
        <v>6.22</v>
      </c>
      <c r="AF191">
        <v>13.8</v>
      </c>
      <c r="AG191">
        <v>17.05</v>
      </c>
      <c r="AH191">
        <v>18.05</v>
      </c>
      <c r="AI191">
        <v>17.309999999999999</v>
      </c>
      <c r="AJ191">
        <v>16.41</v>
      </c>
      <c r="AK191">
        <v>8.83</v>
      </c>
      <c r="AL191">
        <v>5.6</v>
      </c>
      <c r="AM191">
        <v>4.83</v>
      </c>
      <c r="AN191">
        <v>0.6</v>
      </c>
      <c r="AO191">
        <v>0.4</v>
      </c>
      <c r="AP191">
        <v>1.9</v>
      </c>
      <c r="AQ191">
        <v>8.3000000000000007</v>
      </c>
      <c r="AR191">
        <v>17.3</v>
      </c>
      <c r="AS191">
        <v>19.399999999999999</v>
      </c>
      <c r="AT191">
        <v>21.8</v>
      </c>
      <c r="AU191">
        <v>22.6</v>
      </c>
      <c r="AV191">
        <v>20.8</v>
      </c>
      <c r="AW191">
        <v>13.8</v>
      </c>
      <c r="AX191">
        <v>8.8000000000000007</v>
      </c>
      <c r="AY191">
        <v>6.3</v>
      </c>
      <c r="AZ191">
        <v>11.6</v>
      </c>
      <c r="BA191">
        <v>9.9</v>
      </c>
      <c r="BB191">
        <v>9.3000000000000007</v>
      </c>
      <c r="BC191">
        <v>9.8000000000000007</v>
      </c>
      <c r="BD191">
        <v>8.1999999999999993</v>
      </c>
      <c r="BE191">
        <v>8.1</v>
      </c>
      <c r="BF191">
        <v>6.6</v>
      </c>
      <c r="BG191">
        <v>7.4</v>
      </c>
      <c r="BH191">
        <v>7.5</v>
      </c>
      <c r="BI191">
        <v>10.5</v>
      </c>
      <c r="BJ191">
        <v>10.9</v>
      </c>
      <c r="BK191">
        <v>10.9</v>
      </c>
      <c r="BL191" s="2">
        <f>VLOOKUP(A191,Avg3_Sta_Design!$A$1:$D$1291,3,FALSE)</f>
        <v>83.150318810000002</v>
      </c>
      <c r="BM191" s="2">
        <f>VLOOKUP(A191,Avg3_Sta_Design!$A$1:$D$1291,4,FALSE)</f>
        <v>74.403210349000005</v>
      </c>
      <c r="BN191" s="2">
        <f>VLOOKUP(A191,Old_Design_Temps!$A$1:$F$787,5,FALSE)</f>
        <v>83.150318810000002</v>
      </c>
      <c r="BO191" s="2">
        <f>VLOOKUP(A191,Old_Design_Temps!$A$1:$F$787,6,FALSE)</f>
        <v>74.403210349999995</v>
      </c>
      <c r="BP191" s="2">
        <v>83.150318810000002</v>
      </c>
      <c r="BQ191" s="2">
        <v>74.403210349000005</v>
      </c>
      <c r="BR191" s="2">
        <v>30.49</v>
      </c>
    </row>
    <row r="192" spans="1:70" x14ac:dyDescent="0.3">
      <c r="A192">
        <v>2951</v>
      </c>
      <c r="B192">
        <v>1072</v>
      </c>
      <c r="C192">
        <v>300</v>
      </c>
      <c r="D192" s="1">
        <v>60885</v>
      </c>
      <c r="E192">
        <v>0</v>
      </c>
      <c r="F192">
        <v>0</v>
      </c>
      <c r="G192" s="1">
        <v>56488</v>
      </c>
      <c r="H192" s="1">
        <v>23281</v>
      </c>
      <c r="I192" s="1">
        <v>66610</v>
      </c>
      <c r="J192" s="1">
        <v>288163</v>
      </c>
      <c r="K192" s="1">
        <v>120824</v>
      </c>
      <c r="L192">
        <v>874</v>
      </c>
      <c r="M192">
        <v>0</v>
      </c>
      <c r="N192">
        <v>10</v>
      </c>
      <c r="O192" s="1">
        <v>615592</v>
      </c>
      <c r="P192">
        <v>4.01</v>
      </c>
      <c r="Q192">
        <v>3.6</v>
      </c>
      <c r="R192">
        <v>11.77</v>
      </c>
      <c r="S192">
        <v>16.91</v>
      </c>
      <c r="T192">
        <v>19.55</v>
      </c>
      <c r="U192">
        <v>26.54</v>
      </c>
      <c r="V192">
        <v>28.05</v>
      </c>
      <c r="W192">
        <v>26.83</v>
      </c>
      <c r="X192">
        <v>25.58</v>
      </c>
      <c r="Y192">
        <v>18.03</v>
      </c>
      <c r="Z192">
        <v>11.05</v>
      </c>
      <c r="AA192">
        <v>7.45</v>
      </c>
      <c r="AB192">
        <v>0.66</v>
      </c>
      <c r="AC192">
        <v>0.2</v>
      </c>
      <c r="AD192">
        <v>7.93</v>
      </c>
      <c r="AE192">
        <v>13.19</v>
      </c>
      <c r="AF192">
        <v>16.38</v>
      </c>
      <c r="AG192">
        <v>21.7</v>
      </c>
      <c r="AH192">
        <v>23.37</v>
      </c>
      <c r="AI192">
        <v>21.25</v>
      </c>
      <c r="AJ192">
        <v>19.649999999999999</v>
      </c>
      <c r="AK192">
        <v>12.86</v>
      </c>
      <c r="AL192">
        <v>8.0399999999999991</v>
      </c>
      <c r="AM192">
        <v>4.78</v>
      </c>
      <c r="AN192">
        <v>6.3</v>
      </c>
      <c r="AO192">
        <v>7.2</v>
      </c>
      <c r="AP192">
        <v>12.6</v>
      </c>
      <c r="AQ192">
        <v>18.5</v>
      </c>
      <c r="AR192">
        <v>20.2</v>
      </c>
      <c r="AS192">
        <v>26.6</v>
      </c>
      <c r="AT192">
        <v>28.4</v>
      </c>
      <c r="AU192">
        <v>27.1</v>
      </c>
      <c r="AV192">
        <v>25.3</v>
      </c>
      <c r="AW192">
        <v>19</v>
      </c>
      <c r="AX192">
        <v>13.1</v>
      </c>
      <c r="AY192">
        <v>9.1</v>
      </c>
      <c r="AZ192">
        <v>8.9</v>
      </c>
      <c r="BA192">
        <v>10.7</v>
      </c>
      <c r="BB192">
        <v>8.8000000000000007</v>
      </c>
      <c r="BC192">
        <v>11.4</v>
      </c>
      <c r="BD192">
        <v>10.5</v>
      </c>
      <c r="BE192">
        <v>9.9</v>
      </c>
      <c r="BF192">
        <v>9.9</v>
      </c>
      <c r="BG192">
        <v>8.6999999999999993</v>
      </c>
      <c r="BH192">
        <v>10.1</v>
      </c>
      <c r="BI192">
        <v>8.6999999999999993</v>
      </c>
      <c r="BJ192">
        <v>12.3</v>
      </c>
      <c r="BK192">
        <v>11.2</v>
      </c>
      <c r="BL192" s="2">
        <f>VLOOKUP(A192,Avg3_Sta_Design!$A$1:$D$1291,3,FALSE)</f>
        <v>89.896610257999995</v>
      </c>
      <c r="BM192" s="2">
        <f>VLOOKUP(A192,Avg3_Sta_Design!$A$1:$D$1291,4,FALSE)</f>
        <v>76.588616962000003</v>
      </c>
      <c r="BN192" s="2">
        <f>VLOOKUP(A192,Old_Design_Temps!$A$1:$F$787,5,FALSE)</f>
        <v>90.873875484373897</v>
      </c>
      <c r="BO192" s="2">
        <f>VLOOKUP(A192,Old_Design_Temps!$A$1:$F$787,6,FALSE)</f>
        <v>77.874234643045199</v>
      </c>
      <c r="BP192" s="2">
        <v>89.896610257999995</v>
      </c>
      <c r="BQ192" s="2">
        <v>76.588616962000003</v>
      </c>
      <c r="BR192" s="2">
        <v>30.49</v>
      </c>
    </row>
    <row r="193" spans="1:70" x14ac:dyDescent="0.3">
      <c r="A193">
        <v>2952</v>
      </c>
      <c r="B193">
        <v>513</v>
      </c>
      <c r="C193">
        <v>1000000</v>
      </c>
      <c r="D193" s="1">
        <v>2493960</v>
      </c>
      <c r="E193" s="1">
        <v>1486211</v>
      </c>
      <c r="F193" s="1">
        <v>2284688</v>
      </c>
      <c r="G193" s="1">
        <v>1573506</v>
      </c>
      <c r="H193" s="1">
        <v>1468958</v>
      </c>
      <c r="I193" s="1">
        <v>2474530</v>
      </c>
      <c r="J193" s="1">
        <v>3387942</v>
      </c>
      <c r="K193" s="1">
        <v>2971971</v>
      </c>
      <c r="L193" s="1">
        <v>2540026</v>
      </c>
      <c r="M193" s="1">
        <v>3382426</v>
      </c>
      <c r="N193" s="1">
        <v>2655300</v>
      </c>
      <c r="O193" s="1">
        <v>1267135</v>
      </c>
      <c r="P193">
        <v>3.68</v>
      </c>
      <c r="Q193">
        <v>2.46</v>
      </c>
      <c r="R193">
        <v>11.32</v>
      </c>
      <c r="S193">
        <v>17.07</v>
      </c>
      <c r="T193">
        <v>20.11</v>
      </c>
      <c r="U193">
        <v>26.86</v>
      </c>
      <c r="V193">
        <v>28.75</v>
      </c>
      <c r="W193">
        <v>26.29</v>
      </c>
      <c r="X193">
        <v>24.67</v>
      </c>
      <c r="Y193">
        <v>17.739999999999998</v>
      </c>
      <c r="Z193">
        <v>11.69</v>
      </c>
      <c r="AA193">
        <v>8.39</v>
      </c>
      <c r="AB193">
        <v>0.67</v>
      </c>
      <c r="AC193">
        <v>-0.59</v>
      </c>
      <c r="AD193">
        <v>8.1</v>
      </c>
      <c r="AE193">
        <v>13.39</v>
      </c>
      <c r="AF193">
        <v>17.05</v>
      </c>
      <c r="AG193">
        <v>22.31</v>
      </c>
      <c r="AH193">
        <v>24.02</v>
      </c>
      <c r="AI193">
        <v>21.52</v>
      </c>
      <c r="AJ193">
        <v>20.010000000000002</v>
      </c>
      <c r="AK193">
        <v>13.24</v>
      </c>
      <c r="AL193">
        <v>8.65</v>
      </c>
      <c r="AM193">
        <v>5.84</v>
      </c>
      <c r="AN193">
        <v>6.4</v>
      </c>
      <c r="AO193">
        <v>6.3</v>
      </c>
      <c r="AP193">
        <v>11</v>
      </c>
      <c r="AQ193">
        <v>16.7</v>
      </c>
      <c r="AR193">
        <v>18.8</v>
      </c>
      <c r="AS193">
        <v>23.8</v>
      </c>
      <c r="AT193">
        <v>26.6</v>
      </c>
      <c r="AU193">
        <v>26.2</v>
      </c>
      <c r="AV193">
        <v>24</v>
      </c>
      <c r="AW193">
        <v>18.8</v>
      </c>
      <c r="AX193">
        <v>13.6</v>
      </c>
      <c r="AY193">
        <v>9.6999999999999993</v>
      </c>
      <c r="AZ193">
        <v>6.8</v>
      </c>
      <c r="BA193">
        <v>8.3000000000000007</v>
      </c>
      <c r="BB193">
        <v>6.6</v>
      </c>
      <c r="BC193">
        <v>8.6</v>
      </c>
      <c r="BD193">
        <v>8</v>
      </c>
      <c r="BE193">
        <v>7.3</v>
      </c>
      <c r="BF193">
        <v>6.9</v>
      </c>
      <c r="BG193">
        <v>5.7</v>
      </c>
      <c r="BH193">
        <v>6.3</v>
      </c>
      <c r="BI193">
        <v>6.1</v>
      </c>
      <c r="BJ193">
        <v>7.9</v>
      </c>
      <c r="BK193">
        <v>7.9</v>
      </c>
      <c r="BL193" s="2">
        <f>VLOOKUP(A193,Avg3_Sta_Design!$A$1:$D$1291,3,FALSE)</f>
        <v>89.812829999000002</v>
      </c>
      <c r="BM193" s="2">
        <f>VLOOKUP(A193,Avg3_Sta_Design!$A$1:$D$1291,4,FALSE)</f>
        <v>77.707845622999997</v>
      </c>
      <c r="BN193" s="2">
        <f>VLOOKUP(A193,Old_Design_Temps!$A$1:$F$787,5,FALSE)</f>
        <v>92.191825661569197</v>
      </c>
      <c r="BO193" s="2">
        <f>VLOOKUP(A193,Old_Design_Temps!$A$1:$F$787,6,FALSE)</f>
        <v>78.676875783213703</v>
      </c>
      <c r="BP193" s="2">
        <v>89.812829999000002</v>
      </c>
      <c r="BQ193" s="2">
        <v>77.707845622999997</v>
      </c>
      <c r="BR193" s="2">
        <v>30.49</v>
      </c>
    </row>
    <row r="194" spans="1:70" x14ac:dyDescent="0.3">
      <c r="A194">
        <v>2953</v>
      </c>
      <c r="B194">
        <v>1236</v>
      </c>
      <c r="C194">
        <v>1000000</v>
      </c>
      <c r="D194" s="1">
        <v>28505</v>
      </c>
      <c r="E194" s="1">
        <v>15674</v>
      </c>
      <c r="F194" s="1">
        <v>10426</v>
      </c>
      <c r="G194" s="1">
        <v>36877</v>
      </c>
      <c r="H194" s="1">
        <v>79494</v>
      </c>
      <c r="I194" s="1">
        <v>143319</v>
      </c>
      <c r="J194" s="1">
        <v>256154</v>
      </c>
      <c r="K194" s="1">
        <v>126037</v>
      </c>
      <c r="L194" s="1">
        <v>9372</v>
      </c>
      <c r="M194">
        <v>0</v>
      </c>
      <c r="N194" s="1">
        <v>15120</v>
      </c>
      <c r="O194">
        <v>0</v>
      </c>
      <c r="P194">
        <v>4.18</v>
      </c>
      <c r="Q194">
        <v>3.75</v>
      </c>
      <c r="R194">
        <v>11.81</v>
      </c>
      <c r="S194">
        <v>16.88</v>
      </c>
      <c r="T194">
        <v>19.59</v>
      </c>
      <c r="U194">
        <v>26.5</v>
      </c>
      <c r="V194">
        <v>28.04</v>
      </c>
      <c r="W194">
        <v>26.88</v>
      </c>
      <c r="X194">
        <v>25.57</v>
      </c>
      <c r="Y194">
        <v>18.12</v>
      </c>
      <c r="Z194">
        <v>11.01</v>
      </c>
      <c r="AA194">
        <v>7.5</v>
      </c>
      <c r="AB194">
        <v>0.76</v>
      </c>
      <c r="AC194">
        <v>0.32</v>
      </c>
      <c r="AD194">
        <v>8.01</v>
      </c>
      <c r="AE194">
        <v>13.24</v>
      </c>
      <c r="AF194">
        <v>16.41</v>
      </c>
      <c r="AG194">
        <v>21.68</v>
      </c>
      <c r="AH194">
        <v>23.34</v>
      </c>
      <c r="AI194">
        <v>21.27</v>
      </c>
      <c r="AJ194">
        <v>19.66</v>
      </c>
      <c r="AK194">
        <v>12.93</v>
      </c>
      <c r="AL194">
        <v>8.0399999999999991</v>
      </c>
      <c r="AM194">
        <v>4.83</v>
      </c>
      <c r="AN194">
        <v>5.0999999999999996</v>
      </c>
      <c r="AO194">
        <v>6.5</v>
      </c>
      <c r="AP194">
        <v>12.5</v>
      </c>
      <c r="AQ194">
        <v>18.5</v>
      </c>
      <c r="AR194">
        <v>19.899999999999999</v>
      </c>
      <c r="AS194">
        <v>26.5</v>
      </c>
      <c r="AT194">
        <v>27.9</v>
      </c>
      <c r="AU194">
        <v>26.9</v>
      </c>
      <c r="AV194">
        <v>25</v>
      </c>
      <c r="AW194">
        <v>18.5</v>
      </c>
      <c r="AX194">
        <v>12.2</v>
      </c>
      <c r="AY194">
        <v>7.7</v>
      </c>
      <c r="AZ194">
        <v>9.6</v>
      </c>
      <c r="BA194">
        <v>11.6</v>
      </c>
      <c r="BB194">
        <v>9.3000000000000007</v>
      </c>
      <c r="BC194">
        <v>12</v>
      </c>
      <c r="BD194">
        <v>11.1</v>
      </c>
      <c r="BE194">
        <v>10.4</v>
      </c>
      <c r="BF194">
        <v>10.5</v>
      </c>
      <c r="BG194">
        <v>9.1999999999999993</v>
      </c>
      <c r="BH194">
        <v>10.7</v>
      </c>
      <c r="BI194">
        <v>9.1999999999999993</v>
      </c>
      <c r="BJ194">
        <v>13.1</v>
      </c>
      <c r="BK194">
        <v>11.9</v>
      </c>
      <c r="BL194" s="2">
        <f>VLOOKUP(A194,Avg3_Sta_Design!$A$1:$D$1291,3,FALSE)</f>
        <v>89.469836630000003</v>
      </c>
      <c r="BM194" s="2">
        <f>VLOOKUP(A194,Avg3_Sta_Design!$A$1:$D$1291,4,FALSE)</f>
        <v>76.267048904000006</v>
      </c>
      <c r="BN194" s="2">
        <f>VLOOKUP(A194,Old_Design_Temps!$A$1:$F$787,5,FALSE)</f>
        <v>89.469836630000003</v>
      </c>
      <c r="BO194" s="2">
        <f>VLOOKUP(A194,Old_Design_Temps!$A$1:$F$787,6,FALSE)</f>
        <v>76.267048900000006</v>
      </c>
      <c r="BP194" s="2">
        <v>89.469836630000003</v>
      </c>
      <c r="BQ194" s="2">
        <v>76.267048904000006</v>
      </c>
      <c r="BR194" s="2">
        <v>30.49</v>
      </c>
    </row>
    <row r="195" spans="1:70" x14ac:dyDescent="0.3">
      <c r="A195">
        <v>2963</v>
      </c>
      <c r="B195">
        <v>641</v>
      </c>
      <c r="C195">
        <v>1000000</v>
      </c>
      <c r="D195" s="1">
        <v>3971911</v>
      </c>
      <c r="E195" s="1">
        <v>3752204</v>
      </c>
      <c r="F195" s="1">
        <v>3698114</v>
      </c>
      <c r="G195" s="1">
        <v>1094848</v>
      </c>
      <c r="H195" s="1">
        <v>2728519</v>
      </c>
      <c r="I195" s="1">
        <v>3476912</v>
      </c>
      <c r="J195" s="1">
        <v>3847108</v>
      </c>
      <c r="K195" s="1">
        <v>3398877</v>
      </c>
      <c r="L195" s="1">
        <v>3080579</v>
      </c>
      <c r="M195" s="1">
        <v>3136769</v>
      </c>
      <c r="N195" s="1">
        <v>3241832</v>
      </c>
      <c r="O195" s="1">
        <v>3077317</v>
      </c>
      <c r="P195">
        <v>3.15</v>
      </c>
      <c r="Q195">
        <v>1.85</v>
      </c>
      <c r="R195">
        <v>11.05</v>
      </c>
      <c r="S195">
        <v>16.71</v>
      </c>
      <c r="T195">
        <v>19.59</v>
      </c>
      <c r="U195">
        <v>26.64</v>
      </c>
      <c r="V195">
        <v>28.45</v>
      </c>
      <c r="W195">
        <v>25.83</v>
      </c>
      <c r="X195">
        <v>24.31</v>
      </c>
      <c r="Y195">
        <v>17.13</v>
      </c>
      <c r="Z195">
        <v>11.1</v>
      </c>
      <c r="AA195">
        <v>7.65</v>
      </c>
      <c r="AB195">
        <v>0.27</v>
      </c>
      <c r="AC195">
        <v>-1.05</v>
      </c>
      <c r="AD195">
        <v>7.76</v>
      </c>
      <c r="AE195">
        <v>13.15</v>
      </c>
      <c r="AF195">
        <v>16.829999999999998</v>
      </c>
      <c r="AG195">
        <v>22.33</v>
      </c>
      <c r="AH195">
        <v>24.08</v>
      </c>
      <c r="AI195">
        <v>21.38</v>
      </c>
      <c r="AJ195">
        <v>20.079999999999998</v>
      </c>
      <c r="AK195">
        <v>12.93</v>
      </c>
      <c r="AL195">
        <v>8.51</v>
      </c>
      <c r="AM195">
        <v>5.42</v>
      </c>
      <c r="AN195">
        <v>5.3</v>
      </c>
      <c r="AO195">
        <v>5.7</v>
      </c>
      <c r="AP195">
        <v>11.1</v>
      </c>
      <c r="AQ195">
        <v>16.899999999999999</v>
      </c>
      <c r="AR195">
        <v>19.8</v>
      </c>
      <c r="AS195">
        <v>25.8</v>
      </c>
      <c r="AT195">
        <v>27.7</v>
      </c>
      <c r="AU195">
        <v>26.2</v>
      </c>
      <c r="AV195">
        <v>23.6</v>
      </c>
      <c r="AW195">
        <v>18.5</v>
      </c>
      <c r="AX195">
        <v>12.9</v>
      </c>
      <c r="AY195">
        <v>8.3000000000000007</v>
      </c>
      <c r="AZ195">
        <v>6.7</v>
      </c>
      <c r="BA195">
        <v>8.1999999999999993</v>
      </c>
      <c r="BB195">
        <v>6.8</v>
      </c>
      <c r="BC195">
        <v>8.6</v>
      </c>
      <c r="BD195">
        <v>7.9</v>
      </c>
      <c r="BE195">
        <v>7.5</v>
      </c>
      <c r="BF195">
        <v>6.9</v>
      </c>
      <c r="BG195">
        <v>5.4</v>
      </c>
      <c r="BH195">
        <v>6.4</v>
      </c>
      <c r="BI195">
        <v>5.9</v>
      </c>
      <c r="BJ195">
        <v>8.4</v>
      </c>
      <c r="BK195">
        <v>8</v>
      </c>
      <c r="BL195" s="2">
        <f>VLOOKUP(A195,Avg3_Sta_Design!$A$1:$D$1291,3,FALSE)</f>
        <v>90.211567376000005</v>
      </c>
      <c r="BM195" s="2">
        <f>VLOOKUP(A195,Avg3_Sta_Design!$A$1:$D$1291,4,FALSE)</f>
        <v>77.682931498000002</v>
      </c>
      <c r="BN195" s="2">
        <f>VLOOKUP(A195,Old_Design_Temps!$A$1:$F$787,5,FALSE)</f>
        <v>90.211567380000005</v>
      </c>
      <c r="BO195" s="2">
        <f>VLOOKUP(A195,Old_Design_Temps!$A$1:$F$787,6,FALSE)</f>
        <v>77.682931499999995</v>
      </c>
      <c r="BP195" s="2">
        <v>90.211567376000005</v>
      </c>
      <c r="BQ195" s="2">
        <v>77.682931498000002</v>
      </c>
      <c r="BR195" s="2">
        <v>30.49</v>
      </c>
    </row>
    <row r="196" spans="1:70" x14ac:dyDescent="0.3">
      <c r="A196">
        <v>2964</v>
      </c>
      <c r="B196">
        <v>1244</v>
      </c>
      <c r="C196">
        <v>1000000</v>
      </c>
      <c r="D196" s="1">
        <v>276020</v>
      </c>
      <c r="E196" s="1">
        <v>156233</v>
      </c>
      <c r="F196" s="1">
        <v>145344</v>
      </c>
      <c r="G196" s="1">
        <v>49991</v>
      </c>
      <c r="H196" s="1">
        <v>106380</v>
      </c>
      <c r="I196" s="1">
        <v>245122</v>
      </c>
      <c r="J196" s="1">
        <v>414699</v>
      </c>
      <c r="K196" s="1">
        <v>451535</v>
      </c>
      <c r="L196" s="1">
        <v>418635</v>
      </c>
      <c r="M196" s="1">
        <v>142293</v>
      </c>
      <c r="N196">
        <v>0</v>
      </c>
      <c r="O196" s="1">
        <v>22746</v>
      </c>
      <c r="P196">
        <v>4.4000000000000004</v>
      </c>
      <c r="Q196">
        <v>4.21</v>
      </c>
      <c r="R196">
        <v>11.71</v>
      </c>
      <c r="S196">
        <v>16.920000000000002</v>
      </c>
      <c r="T196">
        <v>19.84</v>
      </c>
      <c r="U196">
        <v>26.54</v>
      </c>
      <c r="V196">
        <v>28.25</v>
      </c>
      <c r="W196">
        <v>27.26</v>
      </c>
      <c r="X196">
        <v>25.85</v>
      </c>
      <c r="Y196">
        <v>18.36</v>
      </c>
      <c r="Z196">
        <v>11.23</v>
      </c>
      <c r="AA196">
        <v>7.54</v>
      </c>
      <c r="AB196">
        <v>0.9</v>
      </c>
      <c r="AC196">
        <v>0.72</v>
      </c>
      <c r="AD196">
        <v>8.1</v>
      </c>
      <c r="AE196">
        <v>13.47</v>
      </c>
      <c r="AF196">
        <v>16.64</v>
      </c>
      <c r="AG196">
        <v>21.6</v>
      </c>
      <c r="AH196">
        <v>23.15</v>
      </c>
      <c r="AI196">
        <v>21.32</v>
      </c>
      <c r="AJ196">
        <v>19.690000000000001</v>
      </c>
      <c r="AK196">
        <v>13.11</v>
      </c>
      <c r="AL196">
        <v>8.2200000000000006</v>
      </c>
      <c r="AM196">
        <v>4.79</v>
      </c>
      <c r="AN196">
        <v>5.0999999999999996</v>
      </c>
      <c r="AO196">
        <v>7.1</v>
      </c>
      <c r="AP196">
        <v>13</v>
      </c>
      <c r="AQ196">
        <v>18.2</v>
      </c>
      <c r="AR196">
        <v>20.7</v>
      </c>
      <c r="AS196">
        <v>25.7</v>
      </c>
      <c r="AT196">
        <v>27.8</v>
      </c>
      <c r="AU196">
        <v>26.5</v>
      </c>
      <c r="AV196">
        <v>24.3</v>
      </c>
      <c r="AW196">
        <v>18.600000000000001</v>
      </c>
      <c r="AX196">
        <v>12.1</v>
      </c>
      <c r="AY196">
        <v>7</v>
      </c>
      <c r="AZ196">
        <v>9.4</v>
      </c>
      <c r="BA196">
        <v>11.5</v>
      </c>
      <c r="BB196">
        <v>8.9</v>
      </c>
      <c r="BC196">
        <v>11.5</v>
      </c>
      <c r="BD196">
        <v>10.7</v>
      </c>
      <c r="BE196">
        <v>9.6999999999999993</v>
      </c>
      <c r="BF196">
        <v>9.6999999999999993</v>
      </c>
      <c r="BG196">
        <v>8.8000000000000007</v>
      </c>
      <c r="BH196">
        <v>10</v>
      </c>
      <c r="BI196">
        <v>9.1</v>
      </c>
      <c r="BJ196">
        <v>12.1</v>
      </c>
      <c r="BK196">
        <v>10.9</v>
      </c>
      <c r="BL196" s="2">
        <f>VLOOKUP(A196,Avg3_Sta_Design!$A$1:$D$1291,3,FALSE)</f>
        <v>89.686900660999996</v>
      </c>
      <c r="BM196" s="2">
        <f>VLOOKUP(A196,Avg3_Sta_Design!$A$1:$D$1291,4,FALSE)</f>
        <v>76.251427702000001</v>
      </c>
      <c r="BN196" s="2">
        <f>VLOOKUP(A196,Old_Design_Temps!$A$1:$F$787,5,FALSE)</f>
        <v>89.686900660000006</v>
      </c>
      <c r="BO196" s="2">
        <f>VLOOKUP(A196,Old_Design_Temps!$A$1:$F$787,6,FALSE)</f>
        <v>76.251427699999994</v>
      </c>
      <c r="BP196" s="2">
        <v>89.686900660999996</v>
      </c>
      <c r="BQ196" s="2">
        <v>76.251427702000001</v>
      </c>
      <c r="BR196" s="2">
        <v>30.49</v>
      </c>
    </row>
    <row r="197" spans="1:70" x14ac:dyDescent="0.3">
      <c r="A197">
        <v>2965</v>
      </c>
      <c r="B197">
        <v>625</v>
      </c>
      <c r="C197">
        <v>1000000</v>
      </c>
      <c r="D197" s="1">
        <v>145998</v>
      </c>
      <c r="E197" s="1">
        <v>125087</v>
      </c>
      <c r="F197" s="1">
        <v>153623</v>
      </c>
      <c r="G197" s="1">
        <v>129712</v>
      </c>
      <c r="H197" s="1">
        <v>138285</v>
      </c>
      <c r="I197" s="1">
        <v>191964</v>
      </c>
      <c r="J197" s="1">
        <v>236930</v>
      </c>
      <c r="K197" s="1">
        <v>236752</v>
      </c>
      <c r="L197" s="1">
        <v>189350</v>
      </c>
      <c r="M197" s="1">
        <v>167996</v>
      </c>
      <c r="N197" s="1">
        <v>136448</v>
      </c>
      <c r="O197" s="1">
        <v>134143</v>
      </c>
      <c r="P197">
        <v>3.36</v>
      </c>
      <c r="Q197">
        <v>2.19</v>
      </c>
      <c r="R197">
        <v>11.19</v>
      </c>
      <c r="S197">
        <v>16.86</v>
      </c>
      <c r="T197">
        <v>19.690000000000001</v>
      </c>
      <c r="U197">
        <v>26.72</v>
      </c>
      <c r="V197">
        <v>28.53</v>
      </c>
      <c r="W197">
        <v>26.06</v>
      </c>
      <c r="X197">
        <v>24.61</v>
      </c>
      <c r="Y197">
        <v>17.39</v>
      </c>
      <c r="Z197">
        <v>11.25</v>
      </c>
      <c r="AA197">
        <v>7.83</v>
      </c>
      <c r="AB197">
        <v>0.4</v>
      </c>
      <c r="AC197">
        <v>-0.8</v>
      </c>
      <c r="AD197">
        <v>7.91</v>
      </c>
      <c r="AE197">
        <v>13.25</v>
      </c>
      <c r="AF197">
        <v>16.88</v>
      </c>
      <c r="AG197">
        <v>22.3</v>
      </c>
      <c r="AH197">
        <v>24.05</v>
      </c>
      <c r="AI197">
        <v>21.45</v>
      </c>
      <c r="AJ197">
        <v>20.11</v>
      </c>
      <c r="AK197">
        <v>13.09</v>
      </c>
      <c r="AL197">
        <v>8.51</v>
      </c>
      <c r="AM197">
        <v>5.46</v>
      </c>
      <c r="AN197">
        <v>5.5</v>
      </c>
      <c r="AO197">
        <v>5.6</v>
      </c>
      <c r="AP197">
        <v>11.5</v>
      </c>
      <c r="AQ197">
        <v>17.600000000000001</v>
      </c>
      <c r="AR197">
        <v>19.600000000000001</v>
      </c>
      <c r="AS197">
        <v>24.5</v>
      </c>
      <c r="AT197">
        <v>28.1</v>
      </c>
      <c r="AU197">
        <v>27.4</v>
      </c>
      <c r="AV197">
        <v>24.6</v>
      </c>
      <c r="AW197">
        <v>19</v>
      </c>
      <c r="AX197">
        <v>13.2</v>
      </c>
      <c r="AY197">
        <v>9.1999999999999993</v>
      </c>
      <c r="AZ197">
        <v>6.7</v>
      </c>
      <c r="BA197">
        <v>8</v>
      </c>
      <c r="BB197">
        <v>6.6</v>
      </c>
      <c r="BC197">
        <v>8.6</v>
      </c>
      <c r="BD197">
        <v>8.1</v>
      </c>
      <c r="BE197">
        <v>7.5</v>
      </c>
      <c r="BF197">
        <v>7</v>
      </c>
      <c r="BG197">
        <v>5.5</v>
      </c>
      <c r="BH197">
        <v>6.5</v>
      </c>
      <c r="BI197">
        <v>6</v>
      </c>
      <c r="BJ197">
        <v>8.3000000000000007</v>
      </c>
      <c r="BK197">
        <v>7.8</v>
      </c>
      <c r="BL197" s="2">
        <f>VLOOKUP(A197,Avg3_Sta_Design!$A$1:$D$1291,3,FALSE)</f>
        <v>90.852895950000004</v>
      </c>
      <c r="BM197" s="2">
        <f>VLOOKUP(A197,Avg3_Sta_Design!$A$1:$D$1291,4,FALSE)</f>
        <v>77.926011996</v>
      </c>
      <c r="BN197" s="2">
        <f>VLOOKUP(A197,Old_Design_Temps!$A$1:$F$787,5,FALSE)</f>
        <v>90.852895950000004</v>
      </c>
      <c r="BO197" s="2">
        <f>VLOOKUP(A197,Old_Design_Temps!$A$1:$F$787,6,FALSE)</f>
        <v>77.926012</v>
      </c>
      <c r="BP197" s="2">
        <v>90.852895950000004</v>
      </c>
      <c r="BQ197" s="2">
        <v>77.926011996</v>
      </c>
      <c r="BR197" s="2">
        <v>30.49</v>
      </c>
    </row>
    <row r="198" spans="1:70" x14ac:dyDescent="0.3">
      <c r="A198">
        <v>3006</v>
      </c>
      <c r="B198">
        <v>1181</v>
      </c>
      <c r="C198">
        <v>1000000</v>
      </c>
      <c r="D198" s="1">
        <v>105543</v>
      </c>
      <c r="E198" s="1">
        <v>151601</v>
      </c>
      <c r="F198" s="1">
        <v>88894</v>
      </c>
      <c r="G198" s="1">
        <v>220867</v>
      </c>
      <c r="H198" s="1">
        <v>117673</v>
      </c>
      <c r="I198" s="1">
        <v>203764</v>
      </c>
      <c r="J198" s="1">
        <v>325625</v>
      </c>
      <c r="K198" s="1">
        <v>314965</v>
      </c>
      <c r="L198" s="1">
        <v>263252</v>
      </c>
      <c r="M198" s="1">
        <v>200582</v>
      </c>
      <c r="N198" s="1">
        <v>305834</v>
      </c>
      <c r="O198" s="1">
        <v>195887</v>
      </c>
      <c r="P198">
        <v>4.4000000000000004</v>
      </c>
      <c r="Q198">
        <v>4.18</v>
      </c>
      <c r="R198">
        <v>11.73</v>
      </c>
      <c r="S198">
        <v>16.920000000000002</v>
      </c>
      <c r="T198">
        <v>19.829999999999998</v>
      </c>
      <c r="U198">
        <v>26.53</v>
      </c>
      <c r="V198">
        <v>28.23</v>
      </c>
      <c r="W198">
        <v>27.23</v>
      </c>
      <c r="X198">
        <v>25.82</v>
      </c>
      <c r="Y198">
        <v>18.34</v>
      </c>
      <c r="Z198">
        <v>11.22</v>
      </c>
      <c r="AA198">
        <v>7.53</v>
      </c>
      <c r="AB198">
        <v>0.9</v>
      </c>
      <c r="AC198">
        <v>0.7</v>
      </c>
      <c r="AD198">
        <v>8.1</v>
      </c>
      <c r="AE198">
        <v>13.45</v>
      </c>
      <c r="AF198">
        <v>16.62</v>
      </c>
      <c r="AG198">
        <v>21.61</v>
      </c>
      <c r="AH198">
        <v>23.16</v>
      </c>
      <c r="AI198">
        <v>21.32</v>
      </c>
      <c r="AJ198">
        <v>19.690000000000001</v>
      </c>
      <c r="AK198">
        <v>13.1</v>
      </c>
      <c r="AL198">
        <v>8.2100000000000009</v>
      </c>
      <c r="AM198">
        <v>4.79</v>
      </c>
      <c r="AN198">
        <v>5.2</v>
      </c>
      <c r="AO198">
        <v>7.1</v>
      </c>
      <c r="AP198">
        <v>13</v>
      </c>
      <c r="AQ198">
        <v>18.3</v>
      </c>
      <c r="AR198">
        <v>20.7</v>
      </c>
      <c r="AS198">
        <v>25.8</v>
      </c>
      <c r="AT198">
        <v>27.8</v>
      </c>
      <c r="AU198">
        <v>26.5</v>
      </c>
      <c r="AV198">
        <v>24.4</v>
      </c>
      <c r="AW198">
        <v>18.7</v>
      </c>
      <c r="AX198">
        <v>12.1</v>
      </c>
      <c r="AY198">
        <v>7.2</v>
      </c>
      <c r="AZ198">
        <v>9.5</v>
      </c>
      <c r="BA198">
        <v>11.5</v>
      </c>
      <c r="BB198">
        <v>9</v>
      </c>
      <c r="BC198">
        <v>11.6</v>
      </c>
      <c r="BD198">
        <v>10.7</v>
      </c>
      <c r="BE198">
        <v>9.8000000000000007</v>
      </c>
      <c r="BF198">
        <v>9.8000000000000007</v>
      </c>
      <c r="BG198">
        <v>8.9</v>
      </c>
      <c r="BH198">
        <v>10.1</v>
      </c>
      <c r="BI198">
        <v>9.1</v>
      </c>
      <c r="BJ198">
        <v>12.1</v>
      </c>
      <c r="BK198">
        <v>11</v>
      </c>
      <c r="BL198" s="2">
        <f>VLOOKUP(A198,Avg3_Sta_Design!$A$1:$D$1291,3,FALSE)</f>
        <v>89.670184328000005</v>
      </c>
      <c r="BM198" s="2">
        <f>VLOOKUP(A198,Avg3_Sta_Design!$A$1:$D$1291,4,FALSE)</f>
        <v>76.260557214000002</v>
      </c>
      <c r="BN198" s="2">
        <f>VLOOKUP(A198,Old_Design_Temps!$A$1:$F$787,5,FALSE)</f>
        <v>89.670184329999998</v>
      </c>
      <c r="BO198" s="2">
        <f>VLOOKUP(A198,Old_Design_Temps!$A$1:$F$787,6,FALSE)</f>
        <v>76.260557210000002</v>
      </c>
      <c r="BP198" s="2">
        <v>89.670184328000005</v>
      </c>
      <c r="BQ198" s="2">
        <v>76.260557214000002</v>
      </c>
      <c r="BR198" s="2">
        <v>30.49</v>
      </c>
    </row>
    <row r="199" spans="1:70" x14ac:dyDescent="0.3">
      <c r="A199">
        <v>3008</v>
      </c>
      <c r="B199">
        <v>1893</v>
      </c>
      <c r="C199">
        <v>1000000</v>
      </c>
      <c r="D199" s="1">
        <v>149576</v>
      </c>
      <c r="E199" s="1">
        <v>111612</v>
      </c>
      <c r="F199" s="1">
        <v>86418</v>
      </c>
      <c r="G199" s="1">
        <v>229436</v>
      </c>
      <c r="H199" s="1">
        <v>246584</v>
      </c>
      <c r="I199" s="1">
        <v>217372</v>
      </c>
      <c r="J199" s="1">
        <v>194291</v>
      </c>
      <c r="K199" s="1">
        <v>212322</v>
      </c>
      <c r="L199" s="1">
        <v>293295</v>
      </c>
      <c r="M199" s="1">
        <v>286417</v>
      </c>
      <c r="N199" s="1">
        <v>257589</v>
      </c>
      <c r="O199" s="1">
        <v>119853</v>
      </c>
      <c r="P199">
        <v>2.79</v>
      </c>
      <c r="Q199">
        <v>2.8</v>
      </c>
      <c r="R199">
        <v>11.03</v>
      </c>
      <c r="S199">
        <v>15.63</v>
      </c>
      <c r="T199">
        <v>17.850000000000001</v>
      </c>
      <c r="U199">
        <v>26.09</v>
      </c>
      <c r="V199">
        <v>27.99</v>
      </c>
      <c r="W199">
        <v>26.67</v>
      </c>
      <c r="X199">
        <v>25.57</v>
      </c>
      <c r="Y199">
        <v>17.03</v>
      </c>
      <c r="Z199">
        <v>9.7799999999999994</v>
      </c>
      <c r="AA199">
        <v>5.36</v>
      </c>
      <c r="AB199">
        <v>-0.37</v>
      </c>
      <c r="AC199">
        <v>-0.56000000000000005</v>
      </c>
      <c r="AD199">
        <v>6.61</v>
      </c>
      <c r="AE199">
        <v>11.46</v>
      </c>
      <c r="AF199">
        <v>14.86</v>
      </c>
      <c r="AG199">
        <v>20.65</v>
      </c>
      <c r="AH199">
        <v>21.99</v>
      </c>
      <c r="AI199">
        <v>20.3</v>
      </c>
      <c r="AJ199">
        <v>18.75</v>
      </c>
      <c r="AK199">
        <v>12.04</v>
      </c>
      <c r="AL199">
        <v>6.41</v>
      </c>
      <c r="AM199">
        <v>2.44</v>
      </c>
      <c r="AN199">
        <v>4.0999999999999996</v>
      </c>
      <c r="AO199">
        <v>5.9</v>
      </c>
      <c r="AP199">
        <v>11.5</v>
      </c>
      <c r="AQ199">
        <v>16.399999999999999</v>
      </c>
      <c r="AR199">
        <v>19.3</v>
      </c>
      <c r="AS199">
        <v>24.1</v>
      </c>
      <c r="AT199">
        <v>26.5</v>
      </c>
      <c r="AU199">
        <v>24.8</v>
      </c>
      <c r="AV199">
        <v>22.6</v>
      </c>
      <c r="AW199">
        <v>16.7</v>
      </c>
      <c r="AX199">
        <v>10.5</v>
      </c>
      <c r="AY199">
        <v>5.5</v>
      </c>
      <c r="AZ199">
        <v>10</v>
      </c>
      <c r="BA199">
        <v>11.2</v>
      </c>
      <c r="BB199">
        <v>9.6999999999999993</v>
      </c>
      <c r="BC199">
        <v>12.3</v>
      </c>
      <c r="BD199">
        <v>11.4</v>
      </c>
      <c r="BE199">
        <v>11.5</v>
      </c>
      <c r="BF199">
        <v>11.1</v>
      </c>
      <c r="BG199">
        <v>9.5</v>
      </c>
      <c r="BH199">
        <v>12.3</v>
      </c>
      <c r="BI199">
        <v>9.4</v>
      </c>
      <c r="BJ199">
        <v>13</v>
      </c>
      <c r="BK199">
        <v>11.7</v>
      </c>
      <c r="BL199" s="2">
        <f>VLOOKUP(A199,Avg3_Sta_Design!$A$1:$D$1291,3,FALSE)</f>
        <v>90.616339483000004</v>
      </c>
      <c r="BM199" s="2">
        <f>VLOOKUP(A199,Avg3_Sta_Design!$A$1:$D$1291,4,FALSE)</f>
        <v>75.124464794999994</v>
      </c>
      <c r="BN199" s="2">
        <f>VLOOKUP(A199,Old_Design_Temps!$A$1:$F$787,5,FALSE)</f>
        <v>90.616339479999994</v>
      </c>
      <c r="BO199" s="2">
        <f>VLOOKUP(A199,Old_Design_Temps!$A$1:$F$787,6,FALSE)</f>
        <v>75.124464799999998</v>
      </c>
      <c r="BP199" s="2">
        <v>90.616339483000004</v>
      </c>
      <c r="BQ199" s="2">
        <v>75.124464794999994</v>
      </c>
      <c r="BR199" s="2">
        <v>30.49</v>
      </c>
    </row>
    <row r="200" spans="1:70" x14ac:dyDescent="0.3">
      <c r="A200">
        <v>3096</v>
      </c>
      <c r="B200">
        <v>732</v>
      </c>
      <c r="C200">
        <v>1000000</v>
      </c>
      <c r="D200">
        <v>0</v>
      </c>
      <c r="E200">
        <v>0</v>
      </c>
      <c r="F200">
        <v>0</v>
      </c>
      <c r="G200" s="1">
        <v>4338</v>
      </c>
      <c r="H200" s="1">
        <v>141654</v>
      </c>
      <c r="I200" s="1">
        <v>73223</v>
      </c>
      <c r="J200" s="1">
        <v>164165</v>
      </c>
      <c r="K200" s="1">
        <v>22049</v>
      </c>
      <c r="L200" s="1">
        <v>74527</v>
      </c>
      <c r="M200" s="1">
        <v>24926</v>
      </c>
      <c r="N200">
        <v>0</v>
      </c>
      <c r="O200" s="1">
        <v>6696</v>
      </c>
      <c r="P200">
        <v>-3.95</v>
      </c>
      <c r="Q200">
        <v>-7.38</v>
      </c>
      <c r="R200">
        <v>2.38</v>
      </c>
      <c r="S200">
        <v>11.7</v>
      </c>
      <c r="T200">
        <v>19.079999999999998</v>
      </c>
      <c r="U200">
        <v>21.14</v>
      </c>
      <c r="V200">
        <v>22.81</v>
      </c>
      <c r="W200">
        <v>21.78</v>
      </c>
      <c r="X200">
        <v>20.65</v>
      </c>
      <c r="Y200">
        <v>12.14</v>
      </c>
      <c r="Z200">
        <v>9.74</v>
      </c>
      <c r="AA200">
        <v>7.66</v>
      </c>
      <c r="AB200">
        <v>-5.01</v>
      </c>
      <c r="AC200">
        <v>-8.67</v>
      </c>
      <c r="AD200">
        <v>-0.11</v>
      </c>
      <c r="AE200">
        <v>7.32</v>
      </c>
      <c r="AF200">
        <v>14.36</v>
      </c>
      <c r="AG200">
        <v>17.52</v>
      </c>
      <c r="AH200">
        <v>18.59</v>
      </c>
      <c r="AI200">
        <v>17.07</v>
      </c>
      <c r="AJ200">
        <v>16.12</v>
      </c>
      <c r="AK200">
        <v>8.6999999999999993</v>
      </c>
      <c r="AL200">
        <v>5.98</v>
      </c>
      <c r="AM200">
        <v>5.9</v>
      </c>
      <c r="AN200">
        <v>1</v>
      </c>
      <c r="AO200">
        <v>0.5</v>
      </c>
      <c r="AP200">
        <v>3.2</v>
      </c>
      <c r="AQ200">
        <v>10.3</v>
      </c>
      <c r="AR200">
        <v>18.8</v>
      </c>
      <c r="AS200">
        <v>21.7</v>
      </c>
      <c r="AT200">
        <v>22.7</v>
      </c>
      <c r="AU200">
        <v>24.7</v>
      </c>
      <c r="AV200">
        <v>23</v>
      </c>
      <c r="AW200">
        <v>15.7</v>
      </c>
      <c r="AX200">
        <v>10.6</v>
      </c>
      <c r="AY200">
        <v>7.2</v>
      </c>
      <c r="AZ200">
        <v>8.6</v>
      </c>
      <c r="BA200">
        <v>8.8000000000000007</v>
      </c>
      <c r="BB200">
        <v>8.1999999999999993</v>
      </c>
      <c r="BC200">
        <v>8.6999999999999993</v>
      </c>
      <c r="BD200">
        <v>6.6</v>
      </c>
      <c r="BE200">
        <v>7</v>
      </c>
      <c r="BF200">
        <v>5.7</v>
      </c>
      <c r="BG200">
        <v>5.3</v>
      </c>
      <c r="BH200">
        <v>5.7</v>
      </c>
      <c r="BI200">
        <v>7.2</v>
      </c>
      <c r="BJ200">
        <v>7.8</v>
      </c>
      <c r="BK200">
        <v>7.2</v>
      </c>
      <c r="BL200" s="2">
        <f>VLOOKUP(A200,Avg3_Sta_Design!$A$1:$D$1291,3,FALSE)</f>
        <v>82.464989830999997</v>
      </c>
      <c r="BM200" s="2">
        <f>VLOOKUP(A200,Avg3_Sta_Design!$A$1:$D$1291,4,FALSE)</f>
        <v>73.573807759999994</v>
      </c>
      <c r="BN200" s="2">
        <f>VLOOKUP(A200,Old_Design_Temps!$A$1:$F$787,5,FALSE)</f>
        <v>82.464989829999993</v>
      </c>
      <c r="BO200" s="2">
        <f>VLOOKUP(A200,Old_Design_Temps!$A$1:$F$787,6,FALSE)</f>
        <v>73.573807759999994</v>
      </c>
      <c r="BP200" s="2">
        <v>82.464989830999997</v>
      </c>
      <c r="BQ200" s="2">
        <v>73.573807759999994</v>
      </c>
      <c r="BR200" s="2">
        <v>30.49</v>
      </c>
    </row>
    <row r="201" spans="1:70" x14ac:dyDescent="0.3">
      <c r="A201">
        <v>3118</v>
      </c>
      <c r="B201">
        <v>1089</v>
      </c>
      <c r="C201">
        <v>1000000</v>
      </c>
      <c r="D201" s="1">
        <v>5581499</v>
      </c>
      <c r="E201" s="1">
        <v>5501328</v>
      </c>
      <c r="F201" s="1">
        <v>6151393</v>
      </c>
      <c r="G201" s="1">
        <v>5281647</v>
      </c>
      <c r="H201" s="1">
        <v>4987787</v>
      </c>
      <c r="I201" s="1">
        <v>4706023</v>
      </c>
      <c r="J201" s="1">
        <v>4471669</v>
      </c>
      <c r="K201" s="1">
        <v>4758392</v>
      </c>
      <c r="L201" s="1">
        <v>4770901</v>
      </c>
      <c r="M201" s="1">
        <v>4717881</v>
      </c>
      <c r="N201" s="1">
        <v>4166166</v>
      </c>
      <c r="O201" s="1">
        <v>3323108</v>
      </c>
      <c r="P201">
        <v>-4.7300000000000004</v>
      </c>
      <c r="Q201">
        <v>-8.1999999999999993</v>
      </c>
      <c r="R201">
        <v>1.17</v>
      </c>
      <c r="S201">
        <v>10</v>
      </c>
      <c r="T201">
        <v>17.850000000000001</v>
      </c>
      <c r="U201">
        <v>19.489999999999998</v>
      </c>
      <c r="V201">
        <v>21.34</v>
      </c>
      <c r="W201">
        <v>20.45</v>
      </c>
      <c r="X201">
        <v>19.05</v>
      </c>
      <c r="Y201">
        <v>10.72</v>
      </c>
      <c r="Z201">
        <v>8.43</v>
      </c>
      <c r="AA201">
        <v>6.63</v>
      </c>
      <c r="AB201">
        <v>-6.02</v>
      </c>
      <c r="AC201">
        <v>-9.3000000000000007</v>
      </c>
      <c r="AD201">
        <v>-1.19</v>
      </c>
      <c r="AE201">
        <v>6.06</v>
      </c>
      <c r="AF201">
        <v>13.48</v>
      </c>
      <c r="AG201">
        <v>16.54</v>
      </c>
      <c r="AH201">
        <v>17.71</v>
      </c>
      <c r="AI201">
        <v>16.22</v>
      </c>
      <c r="AJ201">
        <v>14.98</v>
      </c>
      <c r="AK201">
        <v>7.48</v>
      </c>
      <c r="AL201">
        <v>4.99</v>
      </c>
      <c r="AM201">
        <v>4.8</v>
      </c>
      <c r="AN201">
        <v>0.6</v>
      </c>
      <c r="AO201">
        <v>0.3</v>
      </c>
      <c r="AP201">
        <v>3</v>
      </c>
      <c r="AQ201">
        <v>9.8000000000000007</v>
      </c>
      <c r="AR201">
        <v>17.399999999999999</v>
      </c>
      <c r="AS201">
        <v>19.3</v>
      </c>
      <c r="AT201">
        <v>20.7</v>
      </c>
      <c r="AU201">
        <v>22.1</v>
      </c>
      <c r="AV201">
        <v>20.3</v>
      </c>
      <c r="AW201">
        <v>13</v>
      </c>
      <c r="AX201">
        <v>8.6</v>
      </c>
      <c r="AY201">
        <v>6.7</v>
      </c>
      <c r="AZ201">
        <v>11</v>
      </c>
      <c r="BA201">
        <v>10.7</v>
      </c>
      <c r="BB201">
        <v>10.199999999999999</v>
      </c>
      <c r="BC201">
        <v>9.9</v>
      </c>
      <c r="BD201">
        <v>7.6</v>
      </c>
      <c r="BE201">
        <v>7.7</v>
      </c>
      <c r="BF201">
        <v>6.1</v>
      </c>
      <c r="BG201">
        <v>5.9</v>
      </c>
      <c r="BH201">
        <v>5.9</v>
      </c>
      <c r="BI201">
        <v>8.3000000000000007</v>
      </c>
      <c r="BJ201">
        <v>9.3000000000000007</v>
      </c>
      <c r="BK201">
        <v>8.6999999999999993</v>
      </c>
      <c r="BL201" s="2">
        <f>VLOOKUP(A201,Avg3_Sta_Design!$A$1:$D$1291,3,FALSE)</f>
        <v>81.352705315999998</v>
      </c>
      <c r="BM201" s="2">
        <f>VLOOKUP(A201,Avg3_Sta_Design!$A$1:$D$1291,4,FALSE)</f>
        <v>72.352705315999998</v>
      </c>
      <c r="BN201" s="2">
        <f>VLOOKUP(A201,Old_Design_Temps!$A$1:$F$787,5,FALSE)</f>
        <v>81.352705319999998</v>
      </c>
      <c r="BO201" s="2">
        <f>VLOOKUP(A201,Old_Design_Temps!$A$1:$F$787,6,FALSE)</f>
        <v>72.352705319999998</v>
      </c>
      <c r="BP201" s="2">
        <v>81.352705315999998</v>
      </c>
      <c r="BQ201" s="2">
        <v>72.352705315999998</v>
      </c>
      <c r="BR201" s="2">
        <v>30.49</v>
      </c>
    </row>
    <row r="202" spans="1:70" x14ac:dyDescent="0.3">
      <c r="A202">
        <v>3122</v>
      </c>
      <c r="B202">
        <v>1200</v>
      </c>
      <c r="C202">
        <v>1000000</v>
      </c>
      <c r="D202" s="1">
        <v>5658337</v>
      </c>
      <c r="E202" s="1">
        <v>5638483</v>
      </c>
      <c r="F202" s="1">
        <v>5578934</v>
      </c>
      <c r="G202" s="1">
        <v>4147153</v>
      </c>
      <c r="H202" s="1">
        <v>3963030</v>
      </c>
      <c r="I202" s="1">
        <v>4787738</v>
      </c>
      <c r="J202" s="1">
        <v>4141838</v>
      </c>
      <c r="K202" s="1">
        <v>4714908</v>
      </c>
      <c r="L202" s="1">
        <v>3969672</v>
      </c>
      <c r="M202" s="1">
        <v>2433726</v>
      </c>
      <c r="N202" s="1">
        <v>2847697</v>
      </c>
      <c r="O202" s="1">
        <v>3867006</v>
      </c>
      <c r="P202">
        <v>-4.49</v>
      </c>
      <c r="Q202">
        <v>-8</v>
      </c>
      <c r="R202">
        <v>1.42</v>
      </c>
      <c r="S202">
        <v>10.29</v>
      </c>
      <c r="T202">
        <v>18.059999999999999</v>
      </c>
      <c r="U202">
        <v>19.77</v>
      </c>
      <c r="V202">
        <v>21.57</v>
      </c>
      <c r="W202">
        <v>20.67</v>
      </c>
      <c r="X202">
        <v>19.27</v>
      </c>
      <c r="Y202">
        <v>10.94</v>
      </c>
      <c r="Z202">
        <v>8.75</v>
      </c>
      <c r="AA202">
        <v>6.9</v>
      </c>
      <c r="AB202">
        <v>-5.84</v>
      </c>
      <c r="AC202">
        <v>-9.18</v>
      </c>
      <c r="AD202">
        <v>-1.04</v>
      </c>
      <c r="AE202">
        <v>6.22</v>
      </c>
      <c r="AF202">
        <v>13.58</v>
      </c>
      <c r="AG202">
        <v>16.649999999999999</v>
      </c>
      <c r="AH202">
        <v>17.82</v>
      </c>
      <c r="AI202">
        <v>16.3</v>
      </c>
      <c r="AJ202">
        <v>15.1</v>
      </c>
      <c r="AK202">
        <v>7.65</v>
      </c>
      <c r="AL202">
        <v>5.2</v>
      </c>
      <c r="AM202">
        <v>5.05</v>
      </c>
      <c r="AN202">
        <v>0.7</v>
      </c>
      <c r="AO202">
        <v>0.3</v>
      </c>
      <c r="AP202">
        <v>2.8</v>
      </c>
      <c r="AQ202">
        <v>9.9</v>
      </c>
      <c r="AR202">
        <v>17.600000000000001</v>
      </c>
      <c r="AS202">
        <v>19.7</v>
      </c>
      <c r="AT202">
        <v>20.8</v>
      </c>
      <c r="AU202">
        <v>22.2</v>
      </c>
      <c r="AV202">
        <v>20.5</v>
      </c>
      <c r="AW202">
        <v>12.5</v>
      </c>
      <c r="AX202">
        <v>8.1999999999999993</v>
      </c>
      <c r="AY202">
        <v>6.5</v>
      </c>
      <c r="AZ202">
        <v>10.6</v>
      </c>
      <c r="BA202">
        <v>10.4</v>
      </c>
      <c r="BB202">
        <v>9.8000000000000007</v>
      </c>
      <c r="BC202">
        <v>9.6999999999999993</v>
      </c>
      <c r="BD202">
        <v>7.5</v>
      </c>
      <c r="BE202">
        <v>7.6</v>
      </c>
      <c r="BF202">
        <v>5.9</v>
      </c>
      <c r="BG202">
        <v>5.8</v>
      </c>
      <c r="BH202">
        <v>5.8</v>
      </c>
      <c r="BI202">
        <v>8</v>
      </c>
      <c r="BJ202">
        <v>9.1</v>
      </c>
      <c r="BK202">
        <v>8.4</v>
      </c>
      <c r="BL202" s="2">
        <f>VLOOKUP(A202,Avg3_Sta_Design!$A$1:$D$1291,3,FALSE)</f>
        <v>81.487487075999994</v>
      </c>
      <c r="BM202" s="2">
        <f>VLOOKUP(A202,Avg3_Sta_Design!$A$1:$D$1291,4,FALSE)</f>
        <v>72.487487075999994</v>
      </c>
      <c r="BN202" s="2">
        <f>VLOOKUP(A202,Old_Design_Temps!$A$1:$F$787,5,FALSE)</f>
        <v>81.487487079999994</v>
      </c>
      <c r="BO202" s="2">
        <f>VLOOKUP(A202,Old_Design_Temps!$A$1:$F$787,6,FALSE)</f>
        <v>72.487487079999994</v>
      </c>
      <c r="BP202" s="2">
        <v>81.487487075999994</v>
      </c>
      <c r="BQ202" s="2">
        <v>72.487487075999994</v>
      </c>
      <c r="BR202" s="2">
        <v>30.49</v>
      </c>
    </row>
    <row r="203" spans="1:70" x14ac:dyDescent="0.3">
      <c r="A203">
        <v>3130</v>
      </c>
      <c r="B203">
        <v>1097</v>
      </c>
      <c r="C203">
        <v>1000000</v>
      </c>
      <c r="D203" s="1">
        <v>1418772</v>
      </c>
      <c r="E203" s="1">
        <v>1489464</v>
      </c>
      <c r="F203" s="1">
        <v>5465</v>
      </c>
      <c r="G203">
        <v>0</v>
      </c>
      <c r="H203" s="1">
        <v>445771</v>
      </c>
      <c r="I203" s="1">
        <v>1196685</v>
      </c>
      <c r="J203" s="1">
        <v>1434459</v>
      </c>
      <c r="K203" s="1">
        <v>1381675</v>
      </c>
      <c r="L203" s="1">
        <v>1242032</v>
      </c>
      <c r="M203" s="1">
        <v>1595</v>
      </c>
      <c r="N203" s="1">
        <v>807854</v>
      </c>
      <c r="O203" s="1">
        <v>652896</v>
      </c>
      <c r="P203">
        <v>-4.74</v>
      </c>
      <c r="Q203">
        <v>-8.2200000000000006</v>
      </c>
      <c r="R203">
        <v>1.1599999999999999</v>
      </c>
      <c r="S203">
        <v>9.98</v>
      </c>
      <c r="T203">
        <v>17.829999999999998</v>
      </c>
      <c r="U203">
        <v>19.47</v>
      </c>
      <c r="V203">
        <v>21.32</v>
      </c>
      <c r="W203">
        <v>20.440000000000001</v>
      </c>
      <c r="X203">
        <v>19.04</v>
      </c>
      <c r="Y203">
        <v>10.71</v>
      </c>
      <c r="Z203">
        <v>8.4</v>
      </c>
      <c r="AA203">
        <v>6.61</v>
      </c>
      <c r="AB203">
        <v>-6.03</v>
      </c>
      <c r="AC203">
        <v>-9.31</v>
      </c>
      <c r="AD203">
        <v>-1.2</v>
      </c>
      <c r="AE203">
        <v>6.04</v>
      </c>
      <c r="AF203">
        <v>13.48</v>
      </c>
      <c r="AG203">
        <v>16.54</v>
      </c>
      <c r="AH203">
        <v>17.71</v>
      </c>
      <c r="AI203">
        <v>16.22</v>
      </c>
      <c r="AJ203">
        <v>14.97</v>
      </c>
      <c r="AK203">
        <v>7.47</v>
      </c>
      <c r="AL203">
        <v>4.9800000000000004</v>
      </c>
      <c r="AM203">
        <v>4.78</v>
      </c>
      <c r="AN203">
        <v>0.6</v>
      </c>
      <c r="AO203">
        <v>0.3</v>
      </c>
      <c r="AP203">
        <v>2.9</v>
      </c>
      <c r="AQ203">
        <v>9.8000000000000007</v>
      </c>
      <c r="AR203">
        <v>17.399999999999999</v>
      </c>
      <c r="AS203">
        <v>19.2</v>
      </c>
      <c r="AT203">
        <v>20.399999999999999</v>
      </c>
      <c r="AU203">
        <v>21.9</v>
      </c>
      <c r="AV203">
        <v>20.2</v>
      </c>
      <c r="AW203">
        <v>12.9</v>
      </c>
      <c r="AX203">
        <v>8.6</v>
      </c>
      <c r="AY203">
        <v>6.7</v>
      </c>
      <c r="AZ203">
        <v>11.1</v>
      </c>
      <c r="BA203">
        <v>10.7</v>
      </c>
      <c r="BB203">
        <v>10.199999999999999</v>
      </c>
      <c r="BC203">
        <v>9.9</v>
      </c>
      <c r="BD203">
        <v>7.6</v>
      </c>
      <c r="BE203">
        <v>7.7</v>
      </c>
      <c r="BF203">
        <v>6.1</v>
      </c>
      <c r="BG203">
        <v>5.9</v>
      </c>
      <c r="BH203">
        <v>5.9</v>
      </c>
      <c r="BI203">
        <v>8.4</v>
      </c>
      <c r="BJ203">
        <v>9.3000000000000007</v>
      </c>
      <c r="BK203">
        <v>8.6999999999999993</v>
      </c>
      <c r="BL203" s="2">
        <f>VLOOKUP(A203,Avg3_Sta_Design!$A$1:$D$1291,3,FALSE)</f>
        <v>80.806525284000003</v>
      </c>
      <c r="BM203" s="2">
        <f>VLOOKUP(A203,Avg3_Sta_Design!$A$1:$D$1291,4,FALSE)</f>
        <v>72.077995658999995</v>
      </c>
      <c r="BN203" s="2">
        <f>VLOOKUP(A203,Old_Design_Temps!$A$1:$F$787,5,FALSE)</f>
        <v>80.806525280000002</v>
      </c>
      <c r="BO203" s="2">
        <f>VLOOKUP(A203,Old_Design_Temps!$A$1:$F$787,6,FALSE)</f>
        <v>72.077995659999999</v>
      </c>
      <c r="BP203" s="2">
        <v>80.806525284000003</v>
      </c>
      <c r="BQ203" s="2">
        <v>72.077995658999995</v>
      </c>
      <c r="BR203" s="2">
        <v>30.49</v>
      </c>
    </row>
    <row r="204" spans="1:70" x14ac:dyDescent="0.3">
      <c r="A204">
        <v>3136</v>
      </c>
      <c r="B204">
        <v>1002</v>
      </c>
      <c r="C204">
        <v>1000000</v>
      </c>
      <c r="D204" s="1">
        <v>5997029</v>
      </c>
      <c r="E204" s="1">
        <v>5515254</v>
      </c>
      <c r="F204" s="1">
        <v>5750948</v>
      </c>
      <c r="G204" s="1">
        <v>5103812</v>
      </c>
      <c r="H204" s="1">
        <v>4711550</v>
      </c>
      <c r="I204" s="1">
        <v>3892805</v>
      </c>
      <c r="J204" s="1">
        <v>4576682</v>
      </c>
      <c r="K204" s="1">
        <v>4495589</v>
      </c>
      <c r="L204" s="1">
        <v>3186206</v>
      </c>
      <c r="M204" s="1">
        <v>2077718</v>
      </c>
      <c r="N204" s="1">
        <v>3177862</v>
      </c>
      <c r="O204" s="1">
        <v>2544531</v>
      </c>
      <c r="P204">
        <v>-5.05</v>
      </c>
      <c r="Q204">
        <v>-8.57</v>
      </c>
      <c r="R204">
        <v>1.08</v>
      </c>
      <c r="S204">
        <v>10.39</v>
      </c>
      <c r="T204">
        <v>18.12</v>
      </c>
      <c r="U204">
        <v>19.8</v>
      </c>
      <c r="V204">
        <v>21.73</v>
      </c>
      <c r="W204">
        <v>20.72</v>
      </c>
      <c r="X204">
        <v>19.48</v>
      </c>
      <c r="Y204">
        <v>11.04</v>
      </c>
      <c r="Z204">
        <v>7.98</v>
      </c>
      <c r="AA204">
        <v>6.55</v>
      </c>
      <c r="AB204">
        <v>-6.26</v>
      </c>
      <c r="AC204">
        <v>-9.6199999999999992</v>
      </c>
      <c r="AD204">
        <v>-1.34</v>
      </c>
      <c r="AE204">
        <v>6.15</v>
      </c>
      <c r="AF204">
        <v>13.5</v>
      </c>
      <c r="AG204">
        <v>16.59</v>
      </c>
      <c r="AH204">
        <v>17.72</v>
      </c>
      <c r="AI204">
        <v>16.32</v>
      </c>
      <c r="AJ204">
        <v>15.27</v>
      </c>
      <c r="AK204">
        <v>7.7</v>
      </c>
      <c r="AL204">
        <v>5.03</v>
      </c>
      <c r="AM204">
        <v>4.92</v>
      </c>
      <c r="AN204">
        <v>0.6</v>
      </c>
      <c r="AO204">
        <v>0.3</v>
      </c>
      <c r="AP204">
        <v>2.7</v>
      </c>
      <c r="AQ204">
        <v>9.8000000000000007</v>
      </c>
      <c r="AR204">
        <v>17.399999999999999</v>
      </c>
      <c r="AS204">
        <v>18.5</v>
      </c>
      <c r="AT204">
        <v>19.899999999999999</v>
      </c>
      <c r="AU204">
        <v>19.600000000000001</v>
      </c>
      <c r="AV204">
        <v>19.2</v>
      </c>
      <c r="AW204">
        <v>12.5</v>
      </c>
      <c r="AX204">
        <v>8.4</v>
      </c>
      <c r="AY204">
        <v>6.5</v>
      </c>
      <c r="AZ204">
        <v>10.6</v>
      </c>
      <c r="BA204">
        <v>10.1</v>
      </c>
      <c r="BB204">
        <v>9.6</v>
      </c>
      <c r="BC204">
        <v>9.6999999999999993</v>
      </c>
      <c r="BD204">
        <v>7.5</v>
      </c>
      <c r="BE204">
        <v>7.7</v>
      </c>
      <c r="BF204">
        <v>6.1</v>
      </c>
      <c r="BG204">
        <v>6</v>
      </c>
      <c r="BH204">
        <v>6</v>
      </c>
      <c r="BI204">
        <v>8.4</v>
      </c>
      <c r="BJ204">
        <v>9.1999999999999993</v>
      </c>
      <c r="BK204">
        <v>8.8000000000000007</v>
      </c>
      <c r="BL204" s="2">
        <f>VLOOKUP(A204,Avg3_Sta_Design!$A$1:$D$1291,3,FALSE)</f>
        <v>80.368948717999999</v>
      </c>
      <c r="BM204" s="2">
        <f>VLOOKUP(A204,Avg3_Sta_Design!$A$1:$D$1291,4,FALSE)</f>
        <v>71.99192472</v>
      </c>
      <c r="BN204" s="2">
        <f>VLOOKUP(A204,Old_Design_Temps!$A$1:$F$787,5,FALSE)</f>
        <v>80.368948720000006</v>
      </c>
      <c r="BO204" s="2">
        <f>VLOOKUP(A204,Old_Design_Temps!$A$1:$F$787,6,FALSE)</f>
        <v>71.99192472</v>
      </c>
      <c r="BP204" s="2">
        <v>80.368948717999999</v>
      </c>
      <c r="BQ204" s="2">
        <v>71.99192472</v>
      </c>
      <c r="BR204" s="2">
        <v>30.49</v>
      </c>
    </row>
    <row r="205" spans="1:70" x14ac:dyDescent="0.3">
      <c r="A205">
        <v>3148</v>
      </c>
      <c r="B205">
        <v>245</v>
      </c>
      <c r="C205">
        <v>1000000</v>
      </c>
      <c r="D205" s="1">
        <v>158798</v>
      </c>
      <c r="E205" s="1">
        <v>439425</v>
      </c>
      <c r="F205" s="1">
        <v>1768750</v>
      </c>
      <c r="G205" s="1">
        <v>2717320</v>
      </c>
      <c r="H205" s="1">
        <v>1805997</v>
      </c>
      <c r="I205" s="1">
        <v>2891299</v>
      </c>
      <c r="J205" s="1">
        <v>3748705</v>
      </c>
      <c r="K205" s="1">
        <v>3827255</v>
      </c>
      <c r="L205" s="1">
        <v>2506840</v>
      </c>
      <c r="M205" s="1">
        <v>1972570</v>
      </c>
      <c r="N205" s="1">
        <v>3677775</v>
      </c>
      <c r="O205" s="1">
        <v>1495707</v>
      </c>
      <c r="P205">
        <v>-3.39</v>
      </c>
      <c r="Q205">
        <v>-7.38</v>
      </c>
      <c r="R205">
        <v>1.26</v>
      </c>
      <c r="S205">
        <v>10.59</v>
      </c>
      <c r="T205">
        <v>18.68</v>
      </c>
      <c r="U205">
        <v>20.71</v>
      </c>
      <c r="V205">
        <v>23.76</v>
      </c>
      <c r="W205">
        <v>23.21</v>
      </c>
      <c r="X205">
        <v>20.79</v>
      </c>
      <c r="Y205">
        <v>11.79</v>
      </c>
      <c r="Z205">
        <v>9.0500000000000007</v>
      </c>
      <c r="AA205">
        <v>7.88</v>
      </c>
      <c r="AB205">
        <v>-5.14</v>
      </c>
      <c r="AC205">
        <v>-8.39</v>
      </c>
      <c r="AD205">
        <v>-1.25</v>
      </c>
      <c r="AE205">
        <v>6.47</v>
      </c>
      <c r="AF205">
        <v>14.17</v>
      </c>
      <c r="AG205">
        <v>17.28</v>
      </c>
      <c r="AH205">
        <v>19.52</v>
      </c>
      <c r="AI205">
        <v>18.52</v>
      </c>
      <c r="AJ205">
        <v>16.829999999999998</v>
      </c>
      <c r="AK205">
        <v>8.6199999999999992</v>
      </c>
      <c r="AL205">
        <v>6.34</v>
      </c>
      <c r="AM205">
        <v>6.07</v>
      </c>
      <c r="AN205">
        <v>1.4</v>
      </c>
      <c r="AO205">
        <v>0.5</v>
      </c>
      <c r="AP205">
        <v>2.2000000000000002</v>
      </c>
      <c r="AQ205">
        <v>9.6</v>
      </c>
      <c r="AR205">
        <v>17.5</v>
      </c>
      <c r="AS205">
        <v>20.100000000000001</v>
      </c>
      <c r="AT205">
        <v>21.5</v>
      </c>
      <c r="AU205">
        <v>22.7</v>
      </c>
      <c r="AV205">
        <v>21.2</v>
      </c>
      <c r="AW205">
        <v>13.9</v>
      </c>
      <c r="AX205">
        <v>9.1999999999999993</v>
      </c>
      <c r="AY205">
        <v>6.9</v>
      </c>
      <c r="AZ205">
        <v>9.1</v>
      </c>
      <c r="BA205">
        <v>8.6999999999999993</v>
      </c>
      <c r="BB205">
        <v>8.5</v>
      </c>
      <c r="BC205">
        <v>9.3000000000000007</v>
      </c>
      <c r="BD205">
        <v>6.8</v>
      </c>
      <c r="BE205">
        <v>7.2</v>
      </c>
      <c r="BF205">
        <v>5.3</v>
      </c>
      <c r="BG205">
        <v>5.3</v>
      </c>
      <c r="BH205">
        <v>5.4</v>
      </c>
      <c r="BI205">
        <v>7.6</v>
      </c>
      <c r="BJ205">
        <v>7</v>
      </c>
      <c r="BK205">
        <v>6.7</v>
      </c>
      <c r="BL205" s="2">
        <f>VLOOKUP(A205,Avg3_Sta_Design!$A$1:$D$1291,3,FALSE)</f>
        <v>84.727194487999995</v>
      </c>
      <c r="BM205" s="2">
        <f>VLOOKUP(A205,Avg3_Sta_Design!$A$1:$D$1291,4,FALSE)</f>
        <v>75.727194487999995</v>
      </c>
      <c r="BN205" s="2">
        <f>VLOOKUP(A205,Old_Design_Temps!$A$1:$F$787,5,FALSE)</f>
        <v>87.499135324103406</v>
      </c>
      <c r="BO205" s="2">
        <f>VLOOKUP(A205,Old_Design_Temps!$A$1:$F$787,6,FALSE)</f>
        <v>77.137644242393904</v>
      </c>
      <c r="BP205" s="2">
        <v>84.727194487999995</v>
      </c>
      <c r="BQ205" s="2">
        <v>75.727194487999995</v>
      </c>
      <c r="BR205" s="2">
        <v>30.49</v>
      </c>
    </row>
    <row r="206" spans="1:70" x14ac:dyDescent="0.3">
      <c r="A206">
        <v>3149</v>
      </c>
      <c r="B206">
        <v>538</v>
      </c>
      <c r="C206">
        <v>1000000</v>
      </c>
      <c r="D206" s="1">
        <v>4421713</v>
      </c>
      <c r="E206" s="1">
        <v>4731030</v>
      </c>
      <c r="F206" s="1">
        <v>4040324</v>
      </c>
      <c r="G206" s="1">
        <v>947142</v>
      </c>
      <c r="H206" s="1">
        <v>2319741</v>
      </c>
      <c r="I206" s="1">
        <v>2782601</v>
      </c>
      <c r="J206" s="1">
        <v>3386486</v>
      </c>
      <c r="K206" s="1">
        <v>3831828</v>
      </c>
      <c r="L206" s="1">
        <v>3436512</v>
      </c>
      <c r="M206" s="1">
        <v>886527</v>
      </c>
      <c r="N206" s="1">
        <v>2601777</v>
      </c>
      <c r="O206" s="1">
        <v>1299119</v>
      </c>
      <c r="P206">
        <v>-4.1900000000000004</v>
      </c>
      <c r="Q206">
        <v>-7.55</v>
      </c>
      <c r="R206">
        <v>0.7</v>
      </c>
      <c r="S206">
        <v>10.31</v>
      </c>
      <c r="T206">
        <v>19.100000000000001</v>
      </c>
      <c r="U206">
        <v>21.08</v>
      </c>
      <c r="V206">
        <v>23.03</v>
      </c>
      <c r="W206">
        <v>22.48</v>
      </c>
      <c r="X206">
        <v>20.65</v>
      </c>
      <c r="Y206">
        <v>11.65</v>
      </c>
      <c r="Z206">
        <v>8.67</v>
      </c>
      <c r="AA206">
        <v>6.66</v>
      </c>
      <c r="AB206">
        <v>-5.74</v>
      </c>
      <c r="AC206">
        <v>-8.73</v>
      </c>
      <c r="AD206">
        <v>-1.76</v>
      </c>
      <c r="AE206">
        <v>6.32</v>
      </c>
      <c r="AF206">
        <v>14.5</v>
      </c>
      <c r="AG206">
        <v>17.59</v>
      </c>
      <c r="AH206">
        <v>18.89</v>
      </c>
      <c r="AI206">
        <v>18</v>
      </c>
      <c r="AJ206">
        <v>16.559999999999999</v>
      </c>
      <c r="AK206">
        <v>8.42</v>
      </c>
      <c r="AL206">
        <v>5.83</v>
      </c>
      <c r="AM206">
        <v>5.13</v>
      </c>
      <c r="AN206">
        <v>0.8</v>
      </c>
      <c r="AO206">
        <v>0.5</v>
      </c>
      <c r="AP206">
        <v>2.1</v>
      </c>
      <c r="AQ206">
        <v>8.6</v>
      </c>
      <c r="AR206">
        <v>15.5</v>
      </c>
      <c r="AS206">
        <v>21.3</v>
      </c>
      <c r="AT206">
        <v>21.8</v>
      </c>
      <c r="AU206">
        <v>23.8</v>
      </c>
      <c r="AV206">
        <v>21.9</v>
      </c>
      <c r="AW206">
        <v>13.6</v>
      </c>
      <c r="AX206">
        <v>8.9</v>
      </c>
      <c r="AY206">
        <v>6.7</v>
      </c>
      <c r="AZ206">
        <v>6.7</v>
      </c>
      <c r="BA206">
        <v>6.6</v>
      </c>
      <c r="BB206">
        <v>6.5</v>
      </c>
      <c r="BC206">
        <v>6.8</v>
      </c>
      <c r="BD206">
        <v>5.2</v>
      </c>
      <c r="BE206">
        <v>5</v>
      </c>
      <c r="BF206">
        <v>3.8</v>
      </c>
      <c r="BG206">
        <v>3.6</v>
      </c>
      <c r="BH206">
        <v>3.6</v>
      </c>
      <c r="BI206">
        <v>4.7</v>
      </c>
      <c r="BJ206">
        <v>5.3</v>
      </c>
      <c r="BK206">
        <v>4.9000000000000004</v>
      </c>
      <c r="BL206" s="2">
        <f>VLOOKUP(A206,Avg3_Sta_Design!$A$1:$D$1291,3,FALSE)</f>
        <v>82.293940163000002</v>
      </c>
      <c r="BM206" s="2">
        <f>VLOOKUP(A206,Avg3_Sta_Design!$A$1:$D$1291,4,FALSE)</f>
        <v>74.121958141999997</v>
      </c>
      <c r="BN206" s="2">
        <f>VLOOKUP(A206,Old_Design_Temps!$A$1:$F$787,5,FALSE)</f>
        <v>82.293940160000005</v>
      </c>
      <c r="BO206" s="2">
        <f>VLOOKUP(A206,Old_Design_Temps!$A$1:$F$787,6,FALSE)</f>
        <v>74.121958140000004</v>
      </c>
      <c r="BP206" s="2">
        <v>82.293940163000002</v>
      </c>
      <c r="BQ206" s="2">
        <v>74.121958141999997</v>
      </c>
      <c r="BR206" s="2">
        <v>30.49</v>
      </c>
    </row>
    <row r="207" spans="1:70" x14ac:dyDescent="0.3">
      <c r="A207">
        <v>3166</v>
      </c>
      <c r="B207">
        <v>153</v>
      </c>
      <c r="C207">
        <v>1000000</v>
      </c>
      <c r="D207" s="1">
        <v>1148282</v>
      </c>
      <c r="E207" s="1">
        <v>1005115</v>
      </c>
      <c r="F207" s="1">
        <v>1140234</v>
      </c>
      <c r="G207" s="1">
        <v>1149503</v>
      </c>
      <c r="H207" s="1">
        <v>1174320</v>
      </c>
      <c r="I207" s="1">
        <v>1126636</v>
      </c>
      <c r="J207" s="1">
        <v>1157761</v>
      </c>
      <c r="K207" s="1">
        <v>1112339</v>
      </c>
      <c r="L207" s="1">
        <v>893906</v>
      </c>
      <c r="M207" s="1">
        <v>797209</v>
      </c>
      <c r="N207" s="1">
        <v>1196694</v>
      </c>
      <c r="O207" s="1">
        <v>1217567</v>
      </c>
      <c r="P207">
        <v>-2.58</v>
      </c>
      <c r="Q207">
        <v>-5.7</v>
      </c>
      <c r="R207">
        <v>2.0299999999999998</v>
      </c>
      <c r="S207">
        <v>11.28</v>
      </c>
      <c r="T207">
        <v>19.309999999999999</v>
      </c>
      <c r="U207">
        <v>21.92</v>
      </c>
      <c r="V207">
        <v>23.65</v>
      </c>
      <c r="W207">
        <v>22.86</v>
      </c>
      <c r="X207">
        <v>20.9</v>
      </c>
      <c r="Y207">
        <v>11.94</v>
      </c>
      <c r="Z207">
        <v>9.3000000000000007</v>
      </c>
      <c r="AA207">
        <v>8.19</v>
      </c>
      <c r="AB207">
        <v>-4.05</v>
      </c>
      <c r="AC207">
        <v>-7.02</v>
      </c>
      <c r="AD207">
        <v>-0.12</v>
      </c>
      <c r="AE207">
        <v>7.6</v>
      </c>
      <c r="AF207">
        <v>15.38</v>
      </c>
      <c r="AG207">
        <v>18.91</v>
      </c>
      <c r="AH207">
        <v>20.440000000000001</v>
      </c>
      <c r="AI207">
        <v>19</v>
      </c>
      <c r="AJ207">
        <v>17.28</v>
      </c>
      <c r="AK207">
        <v>9.4</v>
      </c>
      <c r="AL207">
        <v>6.92</v>
      </c>
      <c r="AM207">
        <v>6.73</v>
      </c>
      <c r="AN207">
        <v>1.9</v>
      </c>
      <c r="AO207">
        <v>1.1000000000000001</v>
      </c>
      <c r="AP207">
        <v>3.1</v>
      </c>
      <c r="AQ207">
        <v>10.3</v>
      </c>
      <c r="AR207">
        <v>19.899999999999999</v>
      </c>
      <c r="AS207">
        <v>24.3</v>
      </c>
      <c r="AT207">
        <v>24.3</v>
      </c>
      <c r="AU207">
        <v>26.8</v>
      </c>
      <c r="AV207">
        <v>24.9</v>
      </c>
      <c r="AW207">
        <v>16.3</v>
      </c>
      <c r="AX207">
        <v>10.6</v>
      </c>
      <c r="AY207">
        <v>8</v>
      </c>
      <c r="AZ207">
        <v>8.1</v>
      </c>
      <c r="BA207">
        <v>8.3000000000000007</v>
      </c>
      <c r="BB207">
        <v>7.3</v>
      </c>
      <c r="BC207">
        <v>8.8000000000000007</v>
      </c>
      <c r="BD207">
        <v>6.4</v>
      </c>
      <c r="BE207">
        <v>7.1</v>
      </c>
      <c r="BF207">
        <v>5.0999999999999996</v>
      </c>
      <c r="BG207">
        <v>5.2</v>
      </c>
      <c r="BH207">
        <v>5.4</v>
      </c>
      <c r="BI207">
        <v>6.7</v>
      </c>
      <c r="BJ207">
        <v>6.4</v>
      </c>
      <c r="BK207">
        <v>5.8</v>
      </c>
      <c r="BL207" s="2">
        <f>VLOOKUP(A207,Avg3_Sta_Design!$A$1:$D$1291,3,FALSE)</f>
        <v>85.674310801000004</v>
      </c>
      <c r="BM207" s="2">
        <f>VLOOKUP(A207,Avg3_Sta_Design!$A$1:$D$1291,4,FALSE)</f>
        <v>76.674310801000004</v>
      </c>
      <c r="BN207" s="2" t="e">
        <f>VLOOKUP(A207,Old_Design_Temps!$A$1:$F$787,5,FALSE)</f>
        <v>#N/A</v>
      </c>
      <c r="BO207" s="2" t="e">
        <f>VLOOKUP(A207,Old_Design_Temps!$A$1:$F$787,6,FALSE)</f>
        <v>#N/A</v>
      </c>
      <c r="BP207" s="2">
        <v>85.674310801000004</v>
      </c>
      <c r="BQ207" s="2">
        <v>76.674310801000004</v>
      </c>
      <c r="BR207" s="2">
        <v>30.49</v>
      </c>
    </row>
    <row r="208" spans="1:70" x14ac:dyDescent="0.3">
      <c r="A208">
        <v>3166</v>
      </c>
      <c r="B208">
        <v>153</v>
      </c>
      <c r="C208">
        <v>1000000</v>
      </c>
      <c r="D208" s="1">
        <v>11482818</v>
      </c>
      <c r="E208" s="1">
        <v>10051145</v>
      </c>
      <c r="F208" s="1">
        <v>11402340</v>
      </c>
      <c r="G208" s="1">
        <v>11495025</v>
      </c>
      <c r="H208" s="1">
        <v>11743198</v>
      </c>
      <c r="I208" s="1">
        <v>11266360</v>
      </c>
      <c r="J208" s="1">
        <v>11577607</v>
      </c>
      <c r="K208" s="1">
        <v>11123392</v>
      </c>
      <c r="L208" s="1">
        <v>8939062</v>
      </c>
      <c r="M208" s="1">
        <v>7972092</v>
      </c>
      <c r="N208" s="1">
        <v>11966940</v>
      </c>
      <c r="O208" s="1">
        <v>12175666</v>
      </c>
      <c r="P208">
        <v>-2.58</v>
      </c>
      <c r="Q208">
        <v>-5.7</v>
      </c>
      <c r="R208">
        <v>2.0299999999999998</v>
      </c>
      <c r="S208">
        <v>11.28</v>
      </c>
      <c r="T208">
        <v>19.309999999999999</v>
      </c>
      <c r="U208">
        <v>21.92</v>
      </c>
      <c r="V208">
        <v>23.65</v>
      </c>
      <c r="W208">
        <v>22.86</v>
      </c>
      <c r="X208">
        <v>20.9</v>
      </c>
      <c r="Y208">
        <v>11.94</v>
      </c>
      <c r="Z208">
        <v>9.3000000000000007</v>
      </c>
      <c r="AA208">
        <v>8.19</v>
      </c>
      <c r="AB208">
        <v>-4.05</v>
      </c>
      <c r="AC208">
        <v>-7.02</v>
      </c>
      <c r="AD208">
        <v>-0.12</v>
      </c>
      <c r="AE208">
        <v>7.6</v>
      </c>
      <c r="AF208">
        <v>15.38</v>
      </c>
      <c r="AG208">
        <v>18.91</v>
      </c>
      <c r="AH208">
        <v>20.440000000000001</v>
      </c>
      <c r="AI208">
        <v>19</v>
      </c>
      <c r="AJ208">
        <v>17.28</v>
      </c>
      <c r="AK208">
        <v>9.4</v>
      </c>
      <c r="AL208">
        <v>6.92</v>
      </c>
      <c r="AM208">
        <v>6.73</v>
      </c>
      <c r="AN208">
        <v>1.9</v>
      </c>
      <c r="AO208">
        <v>1.1000000000000001</v>
      </c>
      <c r="AP208">
        <v>3.1</v>
      </c>
      <c r="AQ208">
        <v>10.3</v>
      </c>
      <c r="AR208">
        <v>19.899999999999999</v>
      </c>
      <c r="AS208">
        <v>24.3</v>
      </c>
      <c r="AT208">
        <v>24.3</v>
      </c>
      <c r="AU208">
        <v>26.8</v>
      </c>
      <c r="AV208">
        <v>24.9</v>
      </c>
      <c r="AW208">
        <v>16.3</v>
      </c>
      <c r="AX208">
        <v>10.6</v>
      </c>
      <c r="AY208">
        <v>8</v>
      </c>
      <c r="AZ208">
        <v>8.1</v>
      </c>
      <c r="BA208">
        <v>8.3000000000000007</v>
      </c>
      <c r="BB208">
        <v>7.3</v>
      </c>
      <c r="BC208">
        <v>8.8000000000000007</v>
      </c>
      <c r="BD208">
        <v>6.4</v>
      </c>
      <c r="BE208">
        <v>7.1</v>
      </c>
      <c r="BF208">
        <v>5.0999999999999996</v>
      </c>
      <c r="BG208">
        <v>5.2</v>
      </c>
      <c r="BH208">
        <v>5.4</v>
      </c>
      <c r="BI208">
        <v>6.7</v>
      </c>
      <c r="BJ208">
        <v>6.4</v>
      </c>
      <c r="BK208">
        <v>5.8</v>
      </c>
      <c r="BL208" s="2">
        <f>VLOOKUP(A208,Avg3_Sta_Design!$A$1:$D$1291,3,FALSE)</f>
        <v>85.674310801000004</v>
      </c>
      <c r="BM208" s="2">
        <f>VLOOKUP(A208,Avg3_Sta_Design!$A$1:$D$1291,4,FALSE)</f>
        <v>76.674310801000004</v>
      </c>
      <c r="BN208" s="2" t="e">
        <f>VLOOKUP(A208,Old_Design_Temps!$A$1:$F$787,5,FALSE)</f>
        <v>#N/A</v>
      </c>
      <c r="BO208" s="2" t="e">
        <f>VLOOKUP(A208,Old_Design_Temps!$A$1:$F$787,6,FALSE)</f>
        <v>#N/A</v>
      </c>
      <c r="BP208" s="2">
        <v>85.674310801000004</v>
      </c>
      <c r="BQ208" s="2">
        <v>76.674310801000004</v>
      </c>
      <c r="BR208" s="2">
        <v>30.49</v>
      </c>
    </row>
    <row r="209" spans="1:70" x14ac:dyDescent="0.3">
      <c r="A209">
        <v>3264</v>
      </c>
      <c r="B209">
        <v>678</v>
      </c>
      <c r="C209">
        <v>1000000</v>
      </c>
      <c r="D209">
        <v>0</v>
      </c>
      <c r="E209">
        <v>0</v>
      </c>
      <c r="F209" s="1">
        <v>11442</v>
      </c>
      <c r="G209" s="1">
        <v>16264</v>
      </c>
      <c r="H209">
        <v>0</v>
      </c>
      <c r="I209" s="1">
        <v>45955</v>
      </c>
      <c r="J209" s="1">
        <v>26214</v>
      </c>
      <c r="K209" s="1">
        <v>12290</v>
      </c>
      <c r="L209" s="1">
        <v>7630</v>
      </c>
      <c r="M209" s="1">
        <v>5557</v>
      </c>
      <c r="N209" s="1">
        <v>8146</v>
      </c>
      <c r="O209">
        <v>1</v>
      </c>
      <c r="P209">
        <v>5.51</v>
      </c>
      <c r="Q209">
        <v>3.88</v>
      </c>
      <c r="R209">
        <v>13.17</v>
      </c>
      <c r="S209">
        <v>17.87</v>
      </c>
      <c r="T209">
        <v>22.29</v>
      </c>
      <c r="U209">
        <v>26.32</v>
      </c>
      <c r="V209">
        <v>27.62</v>
      </c>
      <c r="W209">
        <v>26.24</v>
      </c>
      <c r="X209">
        <v>22.89</v>
      </c>
      <c r="Y209">
        <v>16.11</v>
      </c>
      <c r="Z209">
        <v>13.14</v>
      </c>
      <c r="AA209">
        <v>13.17</v>
      </c>
      <c r="AB209">
        <v>2.39</v>
      </c>
      <c r="AC209">
        <v>0.73</v>
      </c>
      <c r="AD209">
        <v>9.07</v>
      </c>
      <c r="AE209">
        <v>13.59</v>
      </c>
      <c r="AF209">
        <v>17.29</v>
      </c>
      <c r="AG209">
        <v>21.27</v>
      </c>
      <c r="AH209">
        <v>22.3</v>
      </c>
      <c r="AI209">
        <v>21.06</v>
      </c>
      <c r="AJ209">
        <v>18.77</v>
      </c>
      <c r="AK209">
        <v>12.89</v>
      </c>
      <c r="AL209">
        <v>10.35</v>
      </c>
      <c r="AM209">
        <v>10.84</v>
      </c>
      <c r="AN209">
        <v>7.3</v>
      </c>
      <c r="AO209">
        <v>6.6</v>
      </c>
      <c r="AP209">
        <v>14.4</v>
      </c>
      <c r="AQ209">
        <v>17.7</v>
      </c>
      <c r="AR209">
        <v>21.4</v>
      </c>
      <c r="AS209">
        <v>26.5</v>
      </c>
      <c r="AT209">
        <v>26.9</v>
      </c>
      <c r="AU209">
        <v>27.2</v>
      </c>
      <c r="AV209">
        <v>25.1</v>
      </c>
      <c r="AW209">
        <v>18.7</v>
      </c>
      <c r="AX209">
        <v>11.7</v>
      </c>
      <c r="AY209">
        <v>12.6</v>
      </c>
      <c r="AZ209">
        <v>6.3</v>
      </c>
      <c r="BA209">
        <v>7</v>
      </c>
      <c r="BB209">
        <v>6.7</v>
      </c>
      <c r="BC209">
        <v>7</v>
      </c>
      <c r="BD209">
        <v>5.4</v>
      </c>
      <c r="BE209">
        <v>5.7</v>
      </c>
      <c r="BF209">
        <v>5.9</v>
      </c>
      <c r="BG209">
        <v>4.9000000000000004</v>
      </c>
      <c r="BH209">
        <v>6.3</v>
      </c>
      <c r="BI209">
        <v>6.7</v>
      </c>
      <c r="BJ209">
        <v>5.8</v>
      </c>
      <c r="BK209">
        <v>5.5</v>
      </c>
      <c r="BL209" s="2">
        <f>VLOOKUP(A209,Avg3_Sta_Design!$A$1:$D$1291,3,FALSE)</f>
        <v>85.787890583000006</v>
      </c>
      <c r="BM209" s="2">
        <f>VLOOKUP(A209,Avg3_Sta_Design!$A$1:$D$1291,4,FALSE)</f>
        <v>75.858593721999995</v>
      </c>
      <c r="BN209" s="2">
        <f>VLOOKUP(A209,Old_Design_Temps!$A$1:$F$787,5,FALSE)</f>
        <v>87.339990563888804</v>
      </c>
      <c r="BO209" s="2">
        <f>VLOOKUP(A209,Old_Design_Temps!$A$1:$F$787,6,FALSE)</f>
        <v>76.581608124143102</v>
      </c>
      <c r="BP209" s="2">
        <v>85.787890583000006</v>
      </c>
      <c r="BQ209" s="2">
        <v>75.858593721999995</v>
      </c>
      <c r="BR209" s="2">
        <v>30.49</v>
      </c>
    </row>
    <row r="210" spans="1:70" x14ac:dyDescent="0.3">
      <c r="A210">
        <v>3264</v>
      </c>
      <c r="B210">
        <v>678</v>
      </c>
      <c r="C210">
        <v>1000000</v>
      </c>
      <c r="D210">
        <v>0</v>
      </c>
      <c r="E210">
        <v>0</v>
      </c>
      <c r="F210" s="1">
        <v>57211</v>
      </c>
      <c r="G210" s="1">
        <v>81319</v>
      </c>
      <c r="H210">
        <v>0</v>
      </c>
      <c r="I210" s="1">
        <v>229774</v>
      </c>
      <c r="J210" s="1">
        <v>131068</v>
      </c>
      <c r="K210" s="1">
        <v>61452</v>
      </c>
      <c r="L210" s="1">
        <v>38151</v>
      </c>
      <c r="M210" s="1">
        <v>27786</v>
      </c>
      <c r="N210" s="1">
        <v>40729</v>
      </c>
      <c r="O210">
        <v>3</v>
      </c>
      <c r="P210">
        <v>5.51</v>
      </c>
      <c r="Q210">
        <v>3.88</v>
      </c>
      <c r="R210">
        <v>13.17</v>
      </c>
      <c r="S210">
        <v>17.87</v>
      </c>
      <c r="T210">
        <v>22.29</v>
      </c>
      <c r="U210">
        <v>26.32</v>
      </c>
      <c r="V210">
        <v>27.62</v>
      </c>
      <c r="W210">
        <v>26.24</v>
      </c>
      <c r="X210">
        <v>22.89</v>
      </c>
      <c r="Y210">
        <v>16.11</v>
      </c>
      <c r="Z210">
        <v>13.14</v>
      </c>
      <c r="AA210">
        <v>13.17</v>
      </c>
      <c r="AB210">
        <v>2.39</v>
      </c>
      <c r="AC210">
        <v>0.73</v>
      </c>
      <c r="AD210">
        <v>9.07</v>
      </c>
      <c r="AE210">
        <v>13.59</v>
      </c>
      <c r="AF210">
        <v>17.29</v>
      </c>
      <c r="AG210">
        <v>21.27</v>
      </c>
      <c r="AH210">
        <v>22.3</v>
      </c>
      <c r="AI210">
        <v>21.06</v>
      </c>
      <c r="AJ210">
        <v>18.77</v>
      </c>
      <c r="AK210">
        <v>12.89</v>
      </c>
      <c r="AL210">
        <v>10.35</v>
      </c>
      <c r="AM210">
        <v>10.84</v>
      </c>
      <c r="AN210">
        <v>7.3</v>
      </c>
      <c r="AO210">
        <v>6.6</v>
      </c>
      <c r="AP210">
        <v>14.4</v>
      </c>
      <c r="AQ210">
        <v>17.7</v>
      </c>
      <c r="AR210">
        <v>21.4</v>
      </c>
      <c r="AS210">
        <v>26.5</v>
      </c>
      <c r="AT210">
        <v>26.9</v>
      </c>
      <c r="AU210">
        <v>27.2</v>
      </c>
      <c r="AV210">
        <v>25.1</v>
      </c>
      <c r="AW210">
        <v>18.7</v>
      </c>
      <c r="AX210">
        <v>11.7</v>
      </c>
      <c r="AY210">
        <v>12.6</v>
      </c>
      <c r="AZ210">
        <v>6.3</v>
      </c>
      <c r="BA210">
        <v>7</v>
      </c>
      <c r="BB210">
        <v>6.7</v>
      </c>
      <c r="BC210">
        <v>7</v>
      </c>
      <c r="BD210">
        <v>5.4</v>
      </c>
      <c r="BE210">
        <v>5.7</v>
      </c>
      <c r="BF210">
        <v>5.9</v>
      </c>
      <c r="BG210">
        <v>4.9000000000000004</v>
      </c>
      <c r="BH210">
        <v>6.3</v>
      </c>
      <c r="BI210">
        <v>6.7</v>
      </c>
      <c r="BJ210">
        <v>5.8</v>
      </c>
      <c r="BK210">
        <v>5.5</v>
      </c>
      <c r="BL210" s="2">
        <f>VLOOKUP(A210,Avg3_Sta_Design!$A$1:$D$1291,3,FALSE)</f>
        <v>85.787890583000006</v>
      </c>
      <c r="BM210" s="2">
        <f>VLOOKUP(A210,Avg3_Sta_Design!$A$1:$D$1291,4,FALSE)</f>
        <v>75.858593721999995</v>
      </c>
      <c r="BN210" s="2">
        <f>VLOOKUP(A210,Old_Design_Temps!$A$1:$F$787,5,FALSE)</f>
        <v>87.339990563888804</v>
      </c>
      <c r="BO210" s="2">
        <f>VLOOKUP(A210,Old_Design_Temps!$A$1:$F$787,6,FALSE)</f>
        <v>76.581608124143102</v>
      </c>
      <c r="BP210" s="2">
        <v>85.787890583000006</v>
      </c>
      <c r="BQ210" s="2">
        <v>75.858593721999995</v>
      </c>
      <c r="BR210" s="2">
        <v>30.49</v>
      </c>
    </row>
    <row r="211" spans="1:70" x14ac:dyDescent="0.3">
      <c r="A211">
        <v>3297</v>
      </c>
      <c r="B211">
        <v>109</v>
      </c>
      <c r="C211">
        <v>1000000</v>
      </c>
      <c r="D211" s="1">
        <v>1940265</v>
      </c>
      <c r="E211" s="1">
        <v>1693230</v>
      </c>
      <c r="F211" s="1">
        <v>854372</v>
      </c>
      <c r="G211" s="1">
        <v>1557291</v>
      </c>
      <c r="H211" s="1">
        <v>1911174</v>
      </c>
      <c r="I211" s="1">
        <v>1776912</v>
      </c>
      <c r="J211" s="1">
        <v>1954565</v>
      </c>
      <c r="K211" s="1">
        <v>1911232</v>
      </c>
      <c r="L211" s="1">
        <v>1094613</v>
      </c>
      <c r="M211" s="1">
        <v>701120</v>
      </c>
      <c r="N211" s="1">
        <v>1246350</v>
      </c>
      <c r="O211" s="1">
        <v>1671707</v>
      </c>
      <c r="P211">
        <v>7.4</v>
      </c>
      <c r="Q211">
        <v>6.18</v>
      </c>
      <c r="R211">
        <v>14.76</v>
      </c>
      <c r="S211">
        <v>19.21</v>
      </c>
      <c r="T211">
        <v>23</v>
      </c>
      <c r="U211">
        <v>28.03</v>
      </c>
      <c r="V211">
        <v>28.97</v>
      </c>
      <c r="W211">
        <v>27.58</v>
      </c>
      <c r="X211">
        <v>24.43</v>
      </c>
      <c r="Y211">
        <v>18.36</v>
      </c>
      <c r="Z211">
        <v>15.19</v>
      </c>
      <c r="AA211">
        <v>16.010000000000002</v>
      </c>
      <c r="AB211">
        <v>4.32</v>
      </c>
      <c r="AC211">
        <v>2.71</v>
      </c>
      <c r="AD211">
        <v>10.81</v>
      </c>
      <c r="AE211">
        <v>15.27</v>
      </c>
      <c r="AF211">
        <v>18.149999999999999</v>
      </c>
      <c r="AG211">
        <v>22.34</v>
      </c>
      <c r="AH211">
        <v>23.28</v>
      </c>
      <c r="AI211">
        <v>22.52</v>
      </c>
      <c r="AJ211">
        <v>20.88</v>
      </c>
      <c r="AK211">
        <v>15.18</v>
      </c>
      <c r="AL211">
        <v>12.61</v>
      </c>
      <c r="AM211">
        <v>13.45</v>
      </c>
      <c r="AN211">
        <v>9.1</v>
      </c>
      <c r="AO211">
        <v>8</v>
      </c>
      <c r="AP211">
        <v>13.1</v>
      </c>
      <c r="AQ211">
        <v>18.7</v>
      </c>
      <c r="AR211">
        <v>23.2</v>
      </c>
      <c r="AS211">
        <v>28.3</v>
      </c>
      <c r="AT211">
        <v>29.2</v>
      </c>
      <c r="AU211">
        <v>29</v>
      </c>
      <c r="AV211">
        <v>25.9</v>
      </c>
      <c r="AW211">
        <v>19.7</v>
      </c>
      <c r="AX211">
        <v>16.399999999999999</v>
      </c>
      <c r="AY211">
        <v>14.3</v>
      </c>
      <c r="AZ211">
        <v>5</v>
      </c>
      <c r="BA211">
        <v>6.1</v>
      </c>
      <c r="BB211">
        <v>5.7</v>
      </c>
      <c r="BC211">
        <v>5.6</v>
      </c>
      <c r="BD211">
        <v>4.5999999999999996</v>
      </c>
      <c r="BE211">
        <v>5.2</v>
      </c>
      <c r="BF211">
        <v>5.0999999999999996</v>
      </c>
      <c r="BG211">
        <v>4.0999999999999996</v>
      </c>
      <c r="BH211">
        <v>4.5</v>
      </c>
      <c r="BI211">
        <v>4.4000000000000004</v>
      </c>
      <c r="BJ211">
        <v>3.7</v>
      </c>
      <c r="BK211">
        <v>4</v>
      </c>
      <c r="BL211" s="2">
        <f>VLOOKUP(A211,Avg3_Sta_Design!$A$1:$D$1291,3,FALSE)</f>
        <v>88.614088850000002</v>
      </c>
      <c r="BM211" s="2">
        <f>VLOOKUP(A211,Avg3_Sta_Design!$A$1:$D$1291,4,FALSE)</f>
        <v>78</v>
      </c>
      <c r="BN211" s="2">
        <f>VLOOKUP(A211,Old_Design_Temps!$A$1:$F$787,5,FALSE)</f>
        <v>89.471324687196002</v>
      </c>
      <c r="BO211" s="2">
        <f>VLOOKUP(A211,Old_Design_Temps!$A$1:$F$787,6,FALSE)</f>
        <v>78.613307388719093</v>
      </c>
      <c r="BP211" s="2">
        <v>88.614088850000002</v>
      </c>
      <c r="BQ211" s="2">
        <v>78</v>
      </c>
      <c r="BR211" s="2">
        <v>30.49</v>
      </c>
    </row>
    <row r="212" spans="1:70" x14ac:dyDescent="0.3">
      <c r="A212">
        <v>3298</v>
      </c>
      <c r="B212">
        <v>12</v>
      </c>
      <c r="C212">
        <v>1000000</v>
      </c>
      <c r="D212" s="1">
        <v>18831</v>
      </c>
      <c r="E212" s="1">
        <v>17353</v>
      </c>
      <c r="F212" s="1">
        <v>11496</v>
      </c>
      <c r="G212" s="1">
        <v>14083</v>
      </c>
      <c r="H212" s="1">
        <v>18060</v>
      </c>
      <c r="I212" s="1">
        <v>17606</v>
      </c>
      <c r="J212" s="1">
        <v>18919</v>
      </c>
      <c r="K212" s="1">
        <v>18270</v>
      </c>
      <c r="L212" s="1">
        <v>18666</v>
      </c>
      <c r="M212" s="1">
        <v>13760</v>
      </c>
      <c r="N212" s="1">
        <v>8430</v>
      </c>
      <c r="O212" s="1">
        <v>17790</v>
      </c>
      <c r="P212">
        <v>8.89</v>
      </c>
      <c r="Q212">
        <v>7.18</v>
      </c>
      <c r="R212">
        <v>15.3</v>
      </c>
      <c r="S212">
        <v>19.89</v>
      </c>
      <c r="T212">
        <v>22.89</v>
      </c>
      <c r="U212">
        <v>27.93</v>
      </c>
      <c r="V212">
        <v>28.52</v>
      </c>
      <c r="W212">
        <v>27.36</v>
      </c>
      <c r="X212">
        <v>25.22</v>
      </c>
      <c r="Y212">
        <v>19.34</v>
      </c>
      <c r="Z212">
        <v>16.89</v>
      </c>
      <c r="AA212">
        <v>17.190000000000001</v>
      </c>
      <c r="AB212">
        <v>5.38</v>
      </c>
      <c r="AC212">
        <v>3.87</v>
      </c>
      <c r="AD212">
        <v>12.08</v>
      </c>
      <c r="AE212">
        <v>16.32</v>
      </c>
      <c r="AF212">
        <v>18.88</v>
      </c>
      <c r="AG212">
        <v>23.14</v>
      </c>
      <c r="AH212">
        <v>23.95</v>
      </c>
      <c r="AI212">
        <v>23.35</v>
      </c>
      <c r="AJ212">
        <v>21.69</v>
      </c>
      <c r="AK212">
        <v>16.399999999999999</v>
      </c>
      <c r="AL212">
        <v>14.15</v>
      </c>
      <c r="AM212">
        <v>14.46</v>
      </c>
      <c r="AN212">
        <v>10.6</v>
      </c>
      <c r="AO212">
        <v>9</v>
      </c>
      <c r="AP212">
        <v>13.4</v>
      </c>
      <c r="AQ212">
        <v>19.600000000000001</v>
      </c>
      <c r="AR212">
        <v>23.9</v>
      </c>
      <c r="AS212">
        <v>28.4</v>
      </c>
      <c r="AT212">
        <v>29.9</v>
      </c>
      <c r="AU212">
        <v>29.4</v>
      </c>
      <c r="AV212">
        <v>27.1</v>
      </c>
      <c r="AW212">
        <v>21.2</v>
      </c>
      <c r="AX212">
        <v>18.399999999999999</v>
      </c>
      <c r="AY212">
        <v>15.6</v>
      </c>
      <c r="AZ212">
        <v>7.1</v>
      </c>
      <c r="BA212">
        <v>8.8000000000000007</v>
      </c>
      <c r="BB212">
        <v>8</v>
      </c>
      <c r="BC212">
        <v>7.8</v>
      </c>
      <c r="BD212">
        <v>7.2</v>
      </c>
      <c r="BE212">
        <v>7.1</v>
      </c>
      <c r="BF212">
        <v>6.5</v>
      </c>
      <c r="BG212">
        <v>6</v>
      </c>
      <c r="BH212">
        <v>6.8</v>
      </c>
      <c r="BI212">
        <v>7.1</v>
      </c>
      <c r="BJ212">
        <v>6.6</v>
      </c>
      <c r="BK212">
        <v>6.7</v>
      </c>
      <c r="BL212" s="2">
        <f>VLOOKUP(A212,Avg3_Sta_Design!$A$1:$D$1291,3,FALSE)</f>
        <v>87.262405719</v>
      </c>
      <c r="BM212" s="2">
        <f>VLOOKUP(A212,Avg3_Sta_Design!$A$1:$D$1291,4,FALSE)</f>
        <v>79.236294302000005</v>
      </c>
      <c r="BN212" s="2">
        <f>VLOOKUP(A212,Old_Design_Temps!$A$1:$F$787,5,FALSE)</f>
        <v>89.213948476261706</v>
      </c>
      <c r="BO212" s="2">
        <f>VLOOKUP(A212,Old_Design_Temps!$A$1:$F$787,6,FALSE)</f>
        <v>80.184827298142906</v>
      </c>
      <c r="BP212" s="2">
        <v>87.262405719</v>
      </c>
      <c r="BQ212" s="2">
        <v>79.236294302000005</v>
      </c>
      <c r="BR212" s="2">
        <v>30.49</v>
      </c>
    </row>
    <row r="213" spans="1:70" x14ac:dyDescent="0.3">
      <c r="A213">
        <v>3298</v>
      </c>
      <c r="B213">
        <v>12</v>
      </c>
      <c r="C213">
        <v>1000000</v>
      </c>
      <c r="D213" s="1">
        <v>1883091</v>
      </c>
      <c r="E213" s="1">
        <v>1735302</v>
      </c>
      <c r="F213" s="1">
        <v>1149599</v>
      </c>
      <c r="G213" s="1">
        <v>1408296</v>
      </c>
      <c r="H213" s="1">
        <v>1806045</v>
      </c>
      <c r="I213" s="1">
        <v>1760642</v>
      </c>
      <c r="J213" s="1">
        <v>1891899</v>
      </c>
      <c r="K213" s="1">
        <v>1827033</v>
      </c>
      <c r="L213" s="1">
        <v>1866601</v>
      </c>
      <c r="M213" s="1">
        <v>1376018</v>
      </c>
      <c r="N213" s="1">
        <v>842984</v>
      </c>
      <c r="O213" s="1">
        <v>1778953</v>
      </c>
      <c r="P213">
        <v>8.89</v>
      </c>
      <c r="Q213">
        <v>7.18</v>
      </c>
      <c r="R213">
        <v>15.3</v>
      </c>
      <c r="S213">
        <v>19.89</v>
      </c>
      <c r="T213">
        <v>22.89</v>
      </c>
      <c r="U213">
        <v>27.93</v>
      </c>
      <c r="V213">
        <v>28.52</v>
      </c>
      <c r="W213">
        <v>27.36</v>
      </c>
      <c r="X213">
        <v>25.22</v>
      </c>
      <c r="Y213">
        <v>19.34</v>
      </c>
      <c r="Z213">
        <v>16.89</v>
      </c>
      <c r="AA213">
        <v>17.190000000000001</v>
      </c>
      <c r="AB213">
        <v>5.38</v>
      </c>
      <c r="AC213">
        <v>3.87</v>
      </c>
      <c r="AD213">
        <v>12.08</v>
      </c>
      <c r="AE213">
        <v>16.32</v>
      </c>
      <c r="AF213">
        <v>18.88</v>
      </c>
      <c r="AG213">
        <v>23.14</v>
      </c>
      <c r="AH213">
        <v>23.95</v>
      </c>
      <c r="AI213">
        <v>23.35</v>
      </c>
      <c r="AJ213">
        <v>21.69</v>
      </c>
      <c r="AK213">
        <v>16.399999999999999</v>
      </c>
      <c r="AL213">
        <v>14.15</v>
      </c>
      <c r="AM213">
        <v>14.46</v>
      </c>
      <c r="AN213">
        <v>10.6</v>
      </c>
      <c r="AO213">
        <v>9</v>
      </c>
      <c r="AP213">
        <v>13.4</v>
      </c>
      <c r="AQ213">
        <v>19.600000000000001</v>
      </c>
      <c r="AR213">
        <v>23.9</v>
      </c>
      <c r="AS213">
        <v>28.4</v>
      </c>
      <c r="AT213">
        <v>29.9</v>
      </c>
      <c r="AU213">
        <v>29.4</v>
      </c>
      <c r="AV213">
        <v>27.1</v>
      </c>
      <c r="AW213">
        <v>21.2</v>
      </c>
      <c r="AX213">
        <v>18.399999999999999</v>
      </c>
      <c r="AY213">
        <v>15.6</v>
      </c>
      <c r="AZ213">
        <v>7.1</v>
      </c>
      <c r="BA213">
        <v>8.8000000000000007</v>
      </c>
      <c r="BB213">
        <v>8</v>
      </c>
      <c r="BC213">
        <v>7.8</v>
      </c>
      <c r="BD213">
        <v>7.2</v>
      </c>
      <c r="BE213">
        <v>7.1</v>
      </c>
      <c r="BF213">
        <v>6.5</v>
      </c>
      <c r="BG213">
        <v>6</v>
      </c>
      <c r="BH213">
        <v>6.8</v>
      </c>
      <c r="BI213">
        <v>7.1</v>
      </c>
      <c r="BJ213">
        <v>6.6</v>
      </c>
      <c r="BK213">
        <v>6.7</v>
      </c>
      <c r="BL213" s="2">
        <f>VLOOKUP(A213,Avg3_Sta_Design!$A$1:$D$1291,3,FALSE)</f>
        <v>87.262405719</v>
      </c>
      <c r="BM213" s="2">
        <f>VLOOKUP(A213,Avg3_Sta_Design!$A$1:$D$1291,4,FALSE)</f>
        <v>79.236294302000005</v>
      </c>
      <c r="BN213" s="2">
        <f>VLOOKUP(A213,Old_Design_Temps!$A$1:$F$787,5,FALSE)</f>
        <v>89.213948476261706</v>
      </c>
      <c r="BO213" s="2">
        <f>VLOOKUP(A213,Old_Design_Temps!$A$1:$F$787,6,FALSE)</f>
        <v>80.184827298142906</v>
      </c>
      <c r="BP213" s="2">
        <v>87.262405719</v>
      </c>
      <c r="BQ213" s="2">
        <v>79.236294302000005</v>
      </c>
      <c r="BR213" s="2">
        <v>30.49</v>
      </c>
    </row>
    <row r="214" spans="1:70" x14ac:dyDescent="0.3">
      <c r="A214">
        <v>3405</v>
      </c>
      <c r="B214">
        <v>1107</v>
      </c>
      <c r="C214">
        <v>1000000</v>
      </c>
      <c r="D214" s="1">
        <v>645965</v>
      </c>
      <c r="E214" s="1">
        <v>586744</v>
      </c>
      <c r="F214" s="1">
        <v>805655</v>
      </c>
      <c r="G214" s="1">
        <v>742090</v>
      </c>
      <c r="H214" s="1">
        <v>905119</v>
      </c>
      <c r="I214" s="1">
        <v>929518</v>
      </c>
      <c r="J214" s="1">
        <v>1046997</v>
      </c>
      <c r="K214" s="1">
        <v>1031896</v>
      </c>
      <c r="L214" s="1">
        <v>1048918</v>
      </c>
      <c r="M214" s="1">
        <v>1034642</v>
      </c>
      <c r="N214" s="1">
        <v>802011</v>
      </c>
      <c r="O214" s="1">
        <v>1016557</v>
      </c>
      <c r="P214">
        <v>2.4700000000000002</v>
      </c>
      <c r="Q214">
        <v>-0.39</v>
      </c>
      <c r="R214">
        <v>10.029999999999999</v>
      </c>
      <c r="S214">
        <v>15.14</v>
      </c>
      <c r="T214">
        <v>20.83</v>
      </c>
      <c r="U214">
        <v>24.66</v>
      </c>
      <c r="V214">
        <v>25.46</v>
      </c>
      <c r="W214">
        <v>24.07</v>
      </c>
      <c r="X214">
        <v>21.53</v>
      </c>
      <c r="Y214">
        <v>15.03</v>
      </c>
      <c r="Z214">
        <v>11.44</v>
      </c>
      <c r="AA214">
        <v>10.74</v>
      </c>
      <c r="AB214">
        <v>0.15</v>
      </c>
      <c r="AC214">
        <v>-2.62</v>
      </c>
      <c r="AD214">
        <v>6.7</v>
      </c>
      <c r="AE214">
        <v>11.5</v>
      </c>
      <c r="AF214">
        <v>16.12</v>
      </c>
      <c r="AG214">
        <v>20.14</v>
      </c>
      <c r="AH214">
        <v>21.38</v>
      </c>
      <c r="AI214">
        <v>19.72</v>
      </c>
      <c r="AJ214">
        <v>17.57</v>
      </c>
      <c r="AK214">
        <v>11.73</v>
      </c>
      <c r="AL214">
        <v>8.57</v>
      </c>
      <c r="AM214">
        <v>8.69</v>
      </c>
      <c r="AN214">
        <v>4.3</v>
      </c>
      <c r="AO214">
        <v>3</v>
      </c>
      <c r="AP214">
        <v>9.1</v>
      </c>
      <c r="AQ214">
        <v>13.8</v>
      </c>
      <c r="AR214">
        <v>19.5</v>
      </c>
      <c r="AS214">
        <v>21.3</v>
      </c>
      <c r="AT214">
        <v>21.9</v>
      </c>
      <c r="AU214">
        <v>21.9</v>
      </c>
      <c r="AV214">
        <v>19.5</v>
      </c>
      <c r="AW214">
        <v>14.6</v>
      </c>
      <c r="AX214">
        <v>11</v>
      </c>
      <c r="AY214">
        <v>10</v>
      </c>
      <c r="AZ214">
        <v>4.9000000000000004</v>
      </c>
      <c r="BA214">
        <v>5.6</v>
      </c>
      <c r="BB214">
        <v>5.0999999999999996</v>
      </c>
      <c r="BC214">
        <v>5</v>
      </c>
      <c r="BD214">
        <v>3.6</v>
      </c>
      <c r="BE214">
        <v>4.2</v>
      </c>
      <c r="BF214">
        <v>4.2</v>
      </c>
      <c r="BG214">
        <v>2.8</v>
      </c>
      <c r="BH214">
        <v>2.5</v>
      </c>
      <c r="BI214">
        <v>3.6</v>
      </c>
      <c r="BJ214">
        <v>3.5</v>
      </c>
      <c r="BK214">
        <v>3.6</v>
      </c>
      <c r="BL214" s="2">
        <f>VLOOKUP(A214,Avg3_Sta_Design!$A$1:$D$1291,3,FALSE)</f>
        <v>84.258510286000003</v>
      </c>
      <c r="BM214" s="2">
        <f>VLOOKUP(A214,Avg3_Sta_Design!$A$1:$D$1291,4,FALSE)</f>
        <v>74.484009870999998</v>
      </c>
      <c r="BN214" s="2">
        <f>VLOOKUP(A214,Old_Design_Temps!$A$1:$F$787,5,FALSE)</f>
        <v>85.214021891196097</v>
      </c>
      <c r="BO214" s="2">
        <f>VLOOKUP(A214,Old_Design_Temps!$A$1:$F$787,6,FALSE)</f>
        <v>75.325695590359203</v>
      </c>
      <c r="BP214" s="2">
        <v>84.258510286000003</v>
      </c>
      <c r="BQ214" s="2">
        <v>74.484009870999998</v>
      </c>
      <c r="BR214" s="2">
        <v>30.49</v>
      </c>
    </row>
    <row r="215" spans="1:70" x14ac:dyDescent="0.3">
      <c r="A215">
        <v>3443</v>
      </c>
      <c r="B215">
        <v>55</v>
      </c>
      <c r="C215">
        <v>1000000</v>
      </c>
      <c r="D215" s="1">
        <v>12037</v>
      </c>
      <c r="E215" s="1">
        <v>78267</v>
      </c>
      <c r="F215" s="1">
        <v>184806</v>
      </c>
      <c r="G215" s="1">
        <v>86282</v>
      </c>
      <c r="H215" s="1">
        <v>133165</v>
      </c>
      <c r="I215" s="1">
        <v>103697</v>
      </c>
      <c r="J215" s="1">
        <v>120842</v>
      </c>
      <c r="K215" s="1">
        <v>134329</v>
      </c>
      <c r="L215" s="1">
        <v>89794</v>
      </c>
      <c r="M215" s="1">
        <v>116953</v>
      </c>
      <c r="N215" s="1">
        <v>22823</v>
      </c>
      <c r="O215" s="1">
        <v>82461</v>
      </c>
      <c r="P215">
        <v>10.78</v>
      </c>
      <c r="Q215">
        <v>12.57</v>
      </c>
      <c r="R215">
        <v>16.78</v>
      </c>
      <c r="S215">
        <v>22.49</v>
      </c>
      <c r="T215">
        <v>25.27</v>
      </c>
      <c r="U215">
        <v>27.53</v>
      </c>
      <c r="V215">
        <v>29.36</v>
      </c>
      <c r="W215">
        <v>29.34</v>
      </c>
      <c r="X215">
        <v>26.83</v>
      </c>
      <c r="Y215">
        <v>23.66</v>
      </c>
      <c r="Z215">
        <v>18.28</v>
      </c>
      <c r="AA215">
        <v>15.38</v>
      </c>
      <c r="AB215">
        <v>8.01</v>
      </c>
      <c r="AC215">
        <v>10.1</v>
      </c>
      <c r="AD215">
        <v>14.76</v>
      </c>
      <c r="AE215">
        <v>20.32</v>
      </c>
      <c r="AF215">
        <v>23.01</v>
      </c>
      <c r="AG215">
        <v>24.48</v>
      </c>
      <c r="AH215">
        <v>25.21</v>
      </c>
      <c r="AI215">
        <v>24.67</v>
      </c>
      <c r="AJ215">
        <v>23.41</v>
      </c>
      <c r="AK215">
        <v>19.829999999999998</v>
      </c>
      <c r="AL215">
        <v>16.18</v>
      </c>
      <c r="AM215">
        <v>13.67</v>
      </c>
      <c r="AN215">
        <v>13.5</v>
      </c>
      <c r="AO215">
        <v>16.100000000000001</v>
      </c>
      <c r="AP215">
        <v>18.899999999999999</v>
      </c>
      <c r="AQ215">
        <v>23.5</v>
      </c>
      <c r="AR215">
        <v>26.1</v>
      </c>
      <c r="AS215">
        <v>28.6</v>
      </c>
      <c r="AT215">
        <v>29.9</v>
      </c>
      <c r="AU215">
        <v>30.4</v>
      </c>
      <c r="AV215">
        <v>28.6</v>
      </c>
      <c r="AW215">
        <v>25</v>
      </c>
      <c r="AX215">
        <v>20.9</v>
      </c>
      <c r="AY215">
        <v>17.2</v>
      </c>
      <c r="AZ215">
        <v>8.8000000000000007</v>
      </c>
      <c r="BA215">
        <v>9.9</v>
      </c>
      <c r="BB215">
        <v>9.1</v>
      </c>
      <c r="BC215">
        <v>9.9</v>
      </c>
      <c r="BD215">
        <v>11.9</v>
      </c>
      <c r="BE215">
        <v>8.1999999999999993</v>
      </c>
      <c r="BF215">
        <v>9.6999999999999993</v>
      </c>
      <c r="BG215">
        <v>7.7</v>
      </c>
      <c r="BH215">
        <v>6.9</v>
      </c>
      <c r="BI215">
        <v>8.8000000000000007</v>
      </c>
      <c r="BJ215">
        <v>9</v>
      </c>
      <c r="BK215">
        <v>9.1</v>
      </c>
      <c r="BL215" s="2">
        <f>VLOOKUP(A215,Avg3_Sta_Design!$A$1:$D$1291,3,FALSE)</f>
        <v>89.166845355000007</v>
      </c>
      <c r="BM215" s="2">
        <f>VLOOKUP(A215,Avg3_Sta_Design!$A$1:$D$1291,4,FALSE)</f>
        <v>80.721024137000001</v>
      </c>
      <c r="BN215" s="2">
        <f>VLOOKUP(A215,Old_Design_Temps!$A$1:$F$787,5,FALSE)</f>
        <v>87.689644845449294</v>
      </c>
      <c r="BO215" s="2">
        <f>VLOOKUP(A215,Old_Design_Temps!$A$1:$F$787,6,FALSE)</f>
        <v>80.269393917897403</v>
      </c>
      <c r="BP215" s="2">
        <v>89.166845355000007</v>
      </c>
      <c r="BQ215" s="2">
        <v>80.721024137000001</v>
      </c>
      <c r="BR215" s="2">
        <v>30.49</v>
      </c>
    </row>
    <row r="216" spans="1:70" x14ac:dyDescent="0.3">
      <c r="A216">
        <v>3443</v>
      </c>
      <c r="B216">
        <v>55</v>
      </c>
      <c r="C216">
        <v>1000000</v>
      </c>
      <c r="D216" s="1">
        <v>24074</v>
      </c>
      <c r="E216" s="1">
        <v>156534</v>
      </c>
      <c r="F216" s="1">
        <v>369612</v>
      </c>
      <c r="G216" s="1">
        <v>172564</v>
      </c>
      <c r="H216" s="1">
        <v>266330</v>
      </c>
      <c r="I216" s="1">
        <v>207394</v>
      </c>
      <c r="J216" s="1">
        <v>241684</v>
      </c>
      <c r="K216" s="1">
        <v>268658</v>
      </c>
      <c r="L216" s="1">
        <v>179587</v>
      </c>
      <c r="M216" s="1">
        <v>233905</v>
      </c>
      <c r="N216" s="1">
        <v>45646</v>
      </c>
      <c r="O216" s="1">
        <v>164921</v>
      </c>
      <c r="P216">
        <v>10.78</v>
      </c>
      <c r="Q216">
        <v>12.57</v>
      </c>
      <c r="R216">
        <v>16.78</v>
      </c>
      <c r="S216">
        <v>22.49</v>
      </c>
      <c r="T216">
        <v>25.27</v>
      </c>
      <c r="U216">
        <v>27.53</v>
      </c>
      <c r="V216">
        <v>29.36</v>
      </c>
      <c r="W216">
        <v>29.34</v>
      </c>
      <c r="X216">
        <v>26.83</v>
      </c>
      <c r="Y216">
        <v>23.66</v>
      </c>
      <c r="Z216">
        <v>18.28</v>
      </c>
      <c r="AA216">
        <v>15.38</v>
      </c>
      <c r="AB216">
        <v>8.01</v>
      </c>
      <c r="AC216">
        <v>10.1</v>
      </c>
      <c r="AD216">
        <v>14.76</v>
      </c>
      <c r="AE216">
        <v>20.32</v>
      </c>
      <c r="AF216">
        <v>23.01</v>
      </c>
      <c r="AG216">
        <v>24.48</v>
      </c>
      <c r="AH216">
        <v>25.21</v>
      </c>
      <c r="AI216">
        <v>24.67</v>
      </c>
      <c r="AJ216">
        <v>23.41</v>
      </c>
      <c r="AK216">
        <v>19.829999999999998</v>
      </c>
      <c r="AL216">
        <v>16.18</v>
      </c>
      <c r="AM216">
        <v>13.67</v>
      </c>
      <c r="AN216">
        <v>13.5</v>
      </c>
      <c r="AO216">
        <v>16.100000000000001</v>
      </c>
      <c r="AP216">
        <v>18.899999999999999</v>
      </c>
      <c r="AQ216">
        <v>23.5</v>
      </c>
      <c r="AR216">
        <v>26.1</v>
      </c>
      <c r="AS216">
        <v>28.6</v>
      </c>
      <c r="AT216">
        <v>29.9</v>
      </c>
      <c r="AU216">
        <v>30.4</v>
      </c>
      <c r="AV216">
        <v>28.6</v>
      </c>
      <c r="AW216">
        <v>25</v>
      </c>
      <c r="AX216">
        <v>20.9</v>
      </c>
      <c r="AY216">
        <v>17.2</v>
      </c>
      <c r="AZ216">
        <v>8.8000000000000007</v>
      </c>
      <c r="BA216">
        <v>9.9</v>
      </c>
      <c r="BB216">
        <v>9.1</v>
      </c>
      <c r="BC216">
        <v>9.9</v>
      </c>
      <c r="BD216">
        <v>11.9</v>
      </c>
      <c r="BE216">
        <v>8.1999999999999993</v>
      </c>
      <c r="BF216">
        <v>9.6999999999999993</v>
      </c>
      <c r="BG216">
        <v>7.7</v>
      </c>
      <c r="BH216">
        <v>6.9</v>
      </c>
      <c r="BI216">
        <v>8.8000000000000007</v>
      </c>
      <c r="BJ216">
        <v>9</v>
      </c>
      <c r="BK216">
        <v>9.1</v>
      </c>
      <c r="BL216" s="2">
        <f>VLOOKUP(A216,Avg3_Sta_Design!$A$1:$D$1291,3,FALSE)</f>
        <v>89.166845355000007</v>
      </c>
      <c r="BM216" s="2">
        <f>VLOOKUP(A216,Avg3_Sta_Design!$A$1:$D$1291,4,FALSE)</f>
        <v>80.721024137000001</v>
      </c>
      <c r="BN216" s="2">
        <f>VLOOKUP(A216,Old_Design_Temps!$A$1:$F$787,5,FALSE)</f>
        <v>87.689644845449294</v>
      </c>
      <c r="BO216" s="2">
        <f>VLOOKUP(A216,Old_Design_Temps!$A$1:$F$787,6,FALSE)</f>
        <v>80.269393917897403</v>
      </c>
      <c r="BP216" s="2">
        <v>89.166845355000007</v>
      </c>
      <c r="BQ216" s="2">
        <v>80.721024137000001</v>
      </c>
      <c r="BR216" s="2">
        <v>30.49</v>
      </c>
    </row>
    <row r="217" spans="1:70" x14ac:dyDescent="0.3">
      <c r="A217">
        <v>3456</v>
      </c>
      <c r="B217">
        <v>4067</v>
      </c>
      <c r="C217">
        <v>1000000</v>
      </c>
      <c r="D217" s="1">
        <v>880361</v>
      </c>
      <c r="E217" s="1">
        <v>789458</v>
      </c>
      <c r="F217" s="1">
        <v>723102</v>
      </c>
      <c r="G217" s="1">
        <v>677646</v>
      </c>
      <c r="H217" s="1">
        <v>1107952</v>
      </c>
      <c r="I217" s="1">
        <v>1365170</v>
      </c>
      <c r="J217" s="1">
        <v>1162842</v>
      </c>
      <c r="K217" s="1">
        <v>1343523</v>
      </c>
      <c r="L217" s="1">
        <v>1383920</v>
      </c>
      <c r="M217" s="1">
        <v>911911</v>
      </c>
      <c r="N217" s="1">
        <v>718205</v>
      </c>
      <c r="O217" s="1">
        <v>739511</v>
      </c>
      <c r="P217">
        <v>6.43</v>
      </c>
      <c r="Q217">
        <v>11.33</v>
      </c>
      <c r="R217">
        <v>14.91</v>
      </c>
      <c r="S217">
        <v>18.13</v>
      </c>
      <c r="T217">
        <v>21.74</v>
      </c>
      <c r="U217">
        <v>28.58</v>
      </c>
      <c r="V217">
        <v>28.59</v>
      </c>
      <c r="W217">
        <v>29.21</v>
      </c>
      <c r="X217">
        <v>26.33</v>
      </c>
      <c r="Y217">
        <v>19.48</v>
      </c>
      <c r="Z217">
        <v>12.08</v>
      </c>
      <c r="AA217">
        <v>7.62</v>
      </c>
      <c r="AB217">
        <v>2.5299999999999998</v>
      </c>
      <c r="AC217">
        <v>5.43</v>
      </c>
      <c r="AD217">
        <v>7.65</v>
      </c>
      <c r="AE217">
        <v>8.52</v>
      </c>
      <c r="AF217">
        <v>11.02</v>
      </c>
      <c r="AG217">
        <v>16.63</v>
      </c>
      <c r="AH217">
        <v>18.899999999999999</v>
      </c>
      <c r="AI217">
        <v>18.420000000000002</v>
      </c>
      <c r="AJ217">
        <v>17.03</v>
      </c>
      <c r="AK217">
        <v>13.09</v>
      </c>
      <c r="AL217">
        <v>6.39</v>
      </c>
      <c r="AM217">
        <v>2.31</v>
      </c>
      <c r="AN217">
        <v>8.1999999999999993</v>
      </c>
      <c r="AO217">
        <v>11.7</v>
      </c>
      <c r="AP217">
        <v>14.1</v>
      </c>
      <c r="AQ217">
        <v>18.3</v>
      </c>
      <c r="AR217">
        <v>21.5</v>
      </c>
      <c r="AS217">
        <v>25</v>
      </c>
      <c r="AT217">
        <v>25.7</v>
      </c>
      <c r="AU217">
        <v>25.5</v>
      </c>
      <c r="AV217">
        <v>24.3</v>
      </c>
      <c r="AW217">
        <v>20.100000000000001</v>
      </c>
      <c r="AX217">
        <v>13.4</v>
      </c>
      <c r="AY217">
        <v>10</v>
      </c>
      <c r="AZ217">
        <v>6.4</v>
      </c>
      <c r="BA217">
        <v>7.7</v>
      </c>
      <c r="BB217">
        <v>7.4</v>
      </c>
      <c r="BC217">
        <v>10.8</v>
      </c>
      <c r="BD217">
        <v>9.8000000000000007</v>
      </c>
      <c r="BE217">
        <v>7.6</v>
      </c>
      <c r="BF217">
        <v>7.3</v>
      </c>
      <c r="BG217">
        <v>7</v>
      </c>
      <c r="BH217">
        <v>6.2</v>
      </c>
      <c r="BI217">
        <v>6.1</v>
      </c>
      <c r="BJ217">
        <v>7.9</v>
      </c>
      <c r="BK217">
        <v>8.1999999999999993</v>
      </c>
      <c r="BL217" s="2">
        <f>VLOOKUP(A217,Avg3_Sta_Design!$A$1:$D$1291,3,FALSE)</f>
        <v>85</v>
      </c>
      <c r="BM217" s="2">
        <f>VLOOKUP(A217,Avg3_Sta_Design!$A$1:$D$1291,4,FALSE)</f>
        <v>68.877475477000004</v>
      </c>
      <c r="BN217" s="2">
        <f>VLOOKUP(A217,Old_Design_Temps!$A$1:$F$787,5,FALSE)</f>
        <v>85</v>
      </c>
      <c r="BO217" s="2">
        <f>VLOOKUP(A217,Old_Design_Temps!$A$1:$F$787,6,FALSE)</f>
        <v>68.877475480000001</v>
      </c>
      <c r="BP217" s="2">
        <v>85</v>
      </c>
      <c r="BQ217" s="2">
        <v>68.877475477000004</v>
      </c>
      <c r="BR217" s="2">
        <v>30.49</v>
      </c>
    </row>
    <row r="218" spans="1:70" x14ac:dyDescent="0.3">
      <c r="A218">
        <v>3459</v>
      </c>
      <c r="B218">
        <v>8</v>
      </c>
      <c r="C218">
        <v>1000000</v>
      </c>
      <c r="D218" s="1">
        <v>789661</v>
      </c>
      <c r="E218" s="1">
        <v>260153</v>
      </c>
      <c r="F218" s="1">
        <v>705996</v>
      </c>
      <c r="G218" s="1">
        <v>335712</v>
      </c>
      <c r="H218" s="1">
        <v>636722</v>
      </c>
      <c r="I218" s="1">
        <v>229774</v>
      </c>
      <c r="J218" s="1">
        <v>1031556</v>
      </c>
      <c r="K218" s="1">
        <v>581067</v>
      </c>
      <c r="L218" s="1">
        <v>272926</v>
      </c>
      <c r="M218" s="1">
        <v>372064</v>
      </c>
      <c r="N218" s="1">
        <v>391934</v>
      </c>
      <c r="O218" s="1">
        <v>374442</v>
      </c>
      <c r="P218">
        <v>9.83</v>
      </c>
      <c r="Q218">
        <v>11.28</v>
      </c>
      <c r="R218">
        <v>17.18</v>
      </c>
      <c r="S218">
        <v>22.08</v>
      </c>
      <c r="T218">
        <v>25.23</v>
      </c>
      <c r="U218">
        <v>27.9</v>
      </c>
      <c r="V218">
        <v>29.58</v>
      </c>
      <c r="W218">
        <v>29.24</v>
      </c>
      <c r="X218">
        <v>26.81</v>
      </c>
      <c r="Y218">
        <v>22.78</v>
      </c>
      <c r="Z218">
        <v>18.39</v>
      </c>
      <c r="AA218">
        <v>15.65</v>
      </c>
      <c r="AB218">
        <v>7.58</v>
      </c>
      <c r="AC218">
        <v>9.07</v>
      </c>
      <c r="AD218">
        <v>14.89</v>
      </c>
      <c r="AE218">
        <v>19.68</v>
      </c>
      <c r="AF218">
        <v>22.42</v>
      </c>
      <c r="AG218">
        <v>24.28</v>
      </c>
      <c r="AH218">
        <v>25.53</v>
      </c>
      <c r="AI218">
        <v>24.31</v>
      </c>
      <c r="AJ218">
        <v>23.02</v>
      </c>
      <c r="AK218">
        <v>18.920000000000002</v>
      </c>
      <c r="AL218">
        <v>16.09</v>
      </c>
      <c r="AM218">
        <v>13.82</v>
      </c>
      <c r="AN218">
        <v>13.3</v>
      </c>
      <c r="AO218">
        <v>15</v>
      </c>
      <c r="AP218">
        <v>17.899999999999999</v>
      </c>
      <c r="AQ218">
        <v>22.8</v>
      </c>
      <c r="AR218">
        <v>26</v>
      </c>
      <c r="AS218">
        <v>28.3</v>
      </c>
      <c r="AT218">
        <v>30.6</v>
      </c>
      <c r="AU218">
        <v>30.8</v>
      </c>
      <c r="AV218">
        <v>29.1</v>
      </c>
      <c r="AW218">
        <v>24.9</v>
      </c>
      <c r="AX218">
        <v>20.3</v>
      </c>
      <c r="AY218">
        <v>17.3</v>
      </c>
      <c r="AZ218">
        <v>8.6</v>
      </c>
      <c r="BA218">
        <v>9.6</v>
      </c>
      <c r="BB218">
        <v>7.9</v>
      </c>
      <c r="BC218">
        <v>8.4</v>
      </c>
      <c r="BD218">
        <v>9.8000000000000007</v>
      </c>
      <c r="BE218">
        <v>7.1</v>
      </c>
      <c r="BF218">
        <v>6.5</v>
      </c>
      <c r="BG218">
        <v>5.9</v>
      </c>
      <c r="BH218">
        <v>6</v>
      </c>
      <c r="BI218">
        <v>9</v>
      </c>
      <c r="BJ218">
        <v>8.9</v>
      </c>
      <c r="BK218">
        <v>9.3000000000000007</v>
      </c>
      <c r="BL218" s="2">
        <f>VLOOKUP(A218,Avg3_Sta_Design!$A$1:$D$1291,3,FALSE)</f>
        <v>87.720268306999998</v>
      </c>
      <c r="BM218" s="2">
        <f>VLOOKUP(A218,Avg3_Sta_Design!$A$1:$D$1291,4,FALSE)</f>
        <v>80.720268306999998</v>
      </c>
      <c r="BN218" s="2">
        <f>VLOOKUP(A218,Old_Design_Temps!$A$1:$F$787,5,FALSE)</f>
        <v>88.050180878973805</v>
      </c>
      <c r="BO218" s="2">
        <f>VLOOKUP(A218,Old_Design_Temps!$A$1:$F$787,6,FALSE)</f>
        <v>81.518366921479497</v>
      </c>
      <c r="BP218" s="2">
        <v>87.720268306999998</v>
      </c>
      <c r="BQ218" s="2">
        <v>80.720268306999998</v>
      </c>
      <c r="BR218" s="2">
        <v>30.49</v>
      </c>
    </row>
    <row r="219" spans="1:70" x14ac:dyDescent="0.3">
      <c r="A219">
        <v>3464</v>
      </c>
      <c r="B219">
        <v>37</v>
      </c>
      <c r="C219">
        <v>1000000</v>
      </c>
      <c r="D219">
        <v>327</v>
      </c>
      <c r="E219">
        <v>7</v>
      </c>
      <c r="F219">
        <v>0</v>
      </c>
      <c r="G219" s="1">
        <v>41001</v>
      </c>
      <c r="H219" s="1">
        <v>39628</v>
      </c>
      <c r="I219" s="1">
        <v>38189</v>
      </c>
      <c r="J219" s="1">
        <v>100705</v>
      </c>
      <c r="K219" s="1">
        <v>277774</v>
      </c>
      <c r="L219" s="1">
        <v>67974</v>
      </c>
      <c r="M219" s="1">
        <v>7263</v>
      </c>
      <c r="N219">
        <v>218</v>
      </c>
      <c r="O219">
        <v>0</v>
      </c>
      <c r="P219">
        <v>10.25</v>
      </c>
      <c r="Q219">
        <v>11.98</v>
      </c>
      <c r="R219">
        <v>17.350000000000001</v>
      </c>
      <c r="S219">
        <v>22.65</v>
      </c>
      <c r="T219">
        <v>25.35</v>
      </c>
      <c r="U219">
        <v>28.11</v>
      </c>
      <c r="V219">
        <v>30.04</v>
      </c>
      <c r="W219">
        <v>29.54</v>
      </c>
      <c r="X219">
        <v>26.84</v>
      </c>
      <c r="Y219">
        <v>23.48</v>
      </c>
      <c r="Z219">
        <v>18.25</v>
      </c>
      <c r="AA219">
        <v>15.95</v>
      </c>
      <c r="AB219">
        <v>7.68</v>
      </c>
      <c r="AC219">
        <v>9.58</v>
      </c>
      <c r="AD219">
        <v>14.66</v>
      </c>
      <c r="AE219">
        <v>19.72</v>
      </c>
      <c r="AF219">
        <v>22.35</v>
      </c>
      <c r="AG219">
        <v>24.04</v>
      </c>
      <c r="AH219">
        <v>25.13</v>
      </c>
      <c r="AI219">
        <v>24.12</v>
      </c>
      <c r="AJ219">
        <v>22.76</v>
      </c>
      <c r="AK219">
        <v>18.8</v>
      </c>
      <c r="AL219">
        <v>15.62</v>
      </c>
      <c r="AM219">
        <v>13.65</v>
      </c>
      <c r="AN219">
        <v>10.8</v>
      </c>
      <c r="AO219">
        <v>13.4</v>
      </c>
      <c r="AP219">
        <v>16.399999999999999</v>
      </c>
      <c r="AQ219">
        <v>22.4</v>
      </c>
      <c r="AR219">
        <v>24.7</v>
      </c>
      <c r="AS219">
        <v>27.5</v>
      </c>
      <c r="AT219">
        <v>29.9</v>
      </c>
      <c r="AU219">
        <v>30.5</v>
      </c>
      <c r="AV219">
        <v>28.4</v>
      </c>
      <c r="AW219">
        <v>24.6</v>
      </c>
      <c r="AX219">
        <v>19.5</v>
      </c>
      <c r="AY219">
        <v>16.3</v>
      </c>
      <c r="AZ219">
        <v>7.5</v>
      </c>
      <c r="BA219">
        <v>8.5</v>
      </c>
      <c r="BB219">
        <v>7.2</v>
      </c>
      <c r="BC219">
        <v>7.6</v>
      </c>
      <c r="BD219">
        <v>8.5</v>
      </c>
      <c r="BE219">
        <v>5.8</v>
      </c>
      <c r="BF219">
        <v>6.1</v>
      </c>
      <c r="BG219">
        <v>5</v>
      </c>
      <c r="BH219">
        <v>4.8</v>
      </c>
      <c r="BI219">
        <v>7.2</v>
      </c>
      <c r="BJ219">
        <v>7.4</v>
      </c>
      <c r="BK219">
        <v>7.6</v>
      </c>
      <c r="BL219" s="2">
        <f>VLOOKUP(A219,Avg3_Sta_Design!$A$1:$D$1291,3,FALSE)</f>
        <v>88.245362900000003</v>
      </c>
      <c r="BM219" s="2">
        <f>VLOOKUP(A219,Avg3_Sta_Design!$A$1:$D$1291,4,FALSE)</f>
        <v>79.523857648000003</v>
      </c>
      <c r="BN219" s="2">
        <f>VLOOKUP(A219,Old_Design_Temps!$A$1:$F$787,5,FALSE)</f>
        <v>88.245362900000003</v>
      </c>
      <c r="BO219" s="2">
        <f>VLOOKUP(A219,Old_Design_Temps!$A$1:$F$787,6,FALSE)</f>
        <v>79.523857649999997</v>
      </c>
      <c r="BP219" s="2">
        <v>88.245362900000003</v>
      </c>
      <c r="BQ219" s="2">
        <v>79.523857648000003</v>
      </c>
      <c r="BR219" s="2">
        <v>30.49</v>
      </c>
    </row>
    <row r="220" spans="1:70" x14ac:dyDescent="0.3">
      <c r="A220">
        <v>3469</v>
      </c>
      <c r="B220">
        <v>121</v>
      </c>
      <c r="C220">
        <v>1000000</v>
      </c>
      <c r="D220" s="1">
        <v>17386</v>
      </c>
      <c r="E220" s="1">
        <v>174959</v>
      </c>
      <c r="F220" s="1">
        <v>326976</v>
      </c>
      <c r="G220" s="1">
        <v>407041</v>
      </c>
      <c r="H220" s="1">
        <v>271707</v>
      </c>
      <c r="I220" s="1">
        <v>362094</v>
      </c>
      <c r="J220" s="1">
        <v>488587</v>
      </c>
      <c r="K220" s="1">
        <v>337610</v>
      </c>
      <c r="L220" s="1">
        <v>269400</v>
      </c>
      <c r="M220" s="1">
        <v>135516</v>
      </c>
      <c r="N220" s="1">
        <v>222148</v>
      </c>
      <c r="O220" s="1">
        <v>33447</v>
      </c>
      <c r="P220">
        <v>9.75</v>
      </c>
      <c r="Q220">
        <v>11.46</v>
      </c>
      <c r="R220">
        <v>16.72</v>
      </c>
      <c r="S220">
        <v>22.4</v>
      </c>
      <c r="T220">
        <v>25.18</v>
      </c>
      <c r="U220">
        <v>27.8</v>
      </c>
      <c r="V220">
        <v>29.78</v>
      </c>
      <c r="W220">
        <v>29.26</v>
      </c>
      <c r="X220">
        <v>26.52</v>
      </c>
      <c r="Y220">
        <v>22.88</v>
      </c>
      <c r="Z220">
        <v>17.420000000000002</v>
      </c>
      <c r="AA220">
        <v>15.3</v>
      </c>
      <c r="AB220">
        <v>7.23</v>
      </c>
      <c r="AC220">
        <v>8.9600000000000009</v>
      </c>
      <c r="AD220">
        <v>14.09</v>
      </c>
      <c r="AE220">
        <v>19.440000000000001</v>
      </c>
      <c r="AF220">
        <v>21.93</v>
      </c>
      <c r="AG220">
        <v>23.86</v>
      </c>
      <c r="AH220">
        <v>25.04</v>
      </c>
      <c r="AI220">
        <v>24.07</v>
      </c>
      <c r="AJ220">
        <v>22.58</v>
      </c>
      <c r="AK220">
        <v>18.41</v>
      </c>
      <c r="AL220">
        <v>15.06</v>
      </c>
      <c r="AM220">
        <v>13.19</v>
      </c>
      <c r="AN220">
        <v>11.4</v>
      </c>
      <c r="AO220">
        <v>13.5</v>
      </c>
      <c r="AP220">
        <v>16.7</v>
      </c>
      <c r="AQ220">
        <v>22.8</v>
      </c>
      <c r="AR220">
        <v>24.4</v>
      </c>
      <c r="AS220">
        <v>27.2</v>
      </c>
      <c r="AT220">
        <v>29.6</v>
      </c>
      <c r="AU220">
        <v>29.7</v>
      </c>
      <c r="AV220">
        <v>27.5</v>
      </c>
      <c r="AW220">
        <v>24.1</v>
      </c>
      <c r="AX220">
        <v>19.2</v>
      </c>
      <c r="AY220">
        <v>16.2</v>
      </c>
      <c r="AZ220">
        <v>6.3</v>
      </c>
      <c r="BA220">
        <v>7.4</v>
      </c>
      <c r="BB220">
        <v>6.5</v>
      </c>
      <c r="BC220">
        <v>7</v>
      </c>
      <c r="BD220">
        <v>7.8</v>
      </c>
      <c r="BE220">
        <v>5.6</v>
      </c>
      <c r="BF220">
        <v>6.2</v>
      </c>
      <c r="BG220">
        <v>4.9000000000000004</v>
      </c>
      <c r="BH220">
        <v>4.4000000000000004</v>
      </c>
      <c r="BI220">
        <v>6.7</v>
      </c>
      <c r="BJ220">
        <v>6.8</v>
      </c>
      <c r="BK220">
        <v>6.9</v>
      </c>
      <c r="BL220" s="2">
        <f>VLOOKUP(A220,Avg3_Sta_Design!$A$1:$D$1291,3,FALSE)</f>
        <v>88.107445267000003</v>
      </c>
      <c r="BM220" s="2">
        <f>VLOOKUP(A220,Avg3_Sta_Design!$A$1:$D$1291,4,FALSE)</f>
        <v>79.335975477000005</v>
      </c>
      <c r="BN220" s="2">
        <f>VLOOKUP(A220,Old_Design_Temps!$A$1:$F$787,5,FALSE)</f>
        <v>88.107445269999999</v>
      </c>
      <c r="BO220" s="2">
        <f>VLOOKUP(A220,Old_Design_Temps!$A$1:$F$787,6,FALSE)</f>
        <v>79.335975480000002</v>
      </c>
      <c r="BP220" s="2">
        <v>88.107445267000003</v>
      </c>
      <c r="BQ220" s="2">
        <v>79.335975477000005</v>
      </c>
      <c r="BR220" s="2">
        <v>30.49</v>
      </c>
    </row>
    <row r="221" spans="1:70" x14ac:dyDescent="0.3">
      <c r="A221">
        <v>3470</v>
      </c>
      <c r="B221">
        <v>71</v>
      </c>
      <c r="C221">
        <v>2140</v>
      </c>
      <c r="D221" s="1">
        <v>3352193</v>
      </c>
      <c r="E221" s="1">
        <v>3248907</v>
      </c>
      <c r="F221" s="1">
        <v>2570216</v>
      </c>
      <c r="G221" s="1">
        <v>2723122</v>
      </c>
      <c r="H221" s="1">
        <v>3700795</v>
      </c>
      <c r="I221" s="1">
        <v>3736136</v>
      </c>
      <c r="J221" s="1">
        <v>3817649</v>
      </c>
      <c r="K221" s="1">
        <v>3914549</v>
      </c>
      <c r="L221" s="1">
        <v>3838380</v>
      </c>
      <c r="M221" s="1">
        <v>3190393</v>
      </c>
      <c r="N221" s="1">
        <v>1705070</v>
      </c>
      <c r="O221" s="1">
        <v>918131</v>
      </c>
      <c r="P221">
        <v>10.19</v>
      </c>
      <c r="Q221">
        <v>12.13</v>
      </c>
      <c r="R221">
        <v>17.18</v>
      </c>
      <c r="S221">
        <v>22.61</v>
      </c>
      <c r="T221">
        <v>25.46</v>
      </c>
      <c r="U221">
        <v>28</v>
      </c>
      <c r="V221">
        <v>29.69</v>
      </c>
      <c r="W221">
        <v>29.25</v>
      </c>
      <c r="X221">
        <v>26.73</v>
      </c>
      <c r="Y221">
        <v>23.42</v>
      </c>
      <c r="Z221">
        <v>18.39</v>
      </c>
      <c r="AA221">
        <v>16.05</v>
      </c>
      <c r="AB221">
        <v>7.67</v>
      </c>
      <c r="AC221">
        <v>9.6999999999999993</v>
      </c>
      <c r="AD221">
        <v>14.68</v>
      </c>
      <c r="AE221">
        <v>19.809999999999999</v>
      </c>
      <c r="AF221">
        <v>22.45</v>
      </c>
      <c r="AG221">
        <v>24.07</v>
      </c>
      <c r="AH221">
        <v>25.05</v>
      </c>
      <c r="AI221">
        <v>24.16</v>
      </c>
      <c r="AJ221">
        <v>22.94</v>
      </c>
      <c r="AK221">
        <v>19</v>
      </c>
      <c r="AL221">
        <v>15.84</v>
      </c>
      <c r="AM221">
        <v>13.93</v>
      </c>
      <c r="AN221">
        <v>12.1</v>
      </c>
      <c r="AO221">
        <v>14.2</v>
      </c>
      <c r="AP221">
        <v>17.399999999999999</v>
      </c>
      <c r="AQ221">
        <v>22.9</v>
      </c>
      <c r="AR221">
        <v>25.5</v>
      </c>
      <c r="AS221">
        <v>27.9</v>
      </c>
      <c r="AT221">
        <v>29.9</v>
      </c>
      <c r="AU221">
        <v>30.2</v>
      </c>
      <c r="AV221">
        <v>28.3</v>
      </c>
      <c r="AW221">
        <v>24.7</v>
      </c>
      <c r="AX221">
        <v>19.899999999999999</v>
      </c>
      <c r="AY221">
        <v>16.8</v>
      </c>
      <c r="AZ221">
        <v>7.7</v>
      </c>
      <c r="BA221">
        <v>8.9</v>
      </c>
      <c r="BB221">
        <v>7.7</v>
      </c>
      <c r="BC221">
        <v>8</v>
      </c>
      <c r="BD221">
        <v>9.1</v>
      </c>
      <c r="BE221">
        <v>6.4</v>
      </c>
      <c r="BF221">
        <v>6.9</v>
      </c>
      <c r="BG221">
        <v>5.3</v>
      </c>
      <c r="BH221">
        <v>4.9000000000000004</v>
      </c>
      <c r="BI221">
        <v>7.2</v>
      </c>
      <c r="BJ221">
        <v>7.6</v>
      </c>
      <c r="BK221">
        <v>8</v>
      </c>
      <c r="BL221" s="2">
        <f>VLOOKUP(A221,Avg3_Sta_Design!$A$1:$D$1291,3,FALSE)</f>
        <v>88.190165307000001</v>
      </c>
      <c r="BM221" s="2">
        <f>VLOOKUP(A221,Avg3_Sta_Design!$A$1:$D$1291,4,FALSE)</f>
        <v>79.682469659000006</v>
      </c>
      <c r="BN221" s="2">
        <f>VLOOKUP(A221,Old_Design_Temps!$A$1:$F$787,5,FALSE)</f>
        <v>88.861630706071495</v>
      </c>
      <c r="BO221" s="2">
        <f>VLOOKUP(A221,Old_Design_Temps!$A$1:$F$787,6,FALSE)</f>
        <v>80.920887132653903</v>
      </c>
      <c r="BP221" s="2">
        <v>88.190165307000001</v>
      </c>
      <c r="BQ221" s="2">
        <v>79.682469659000006</v>
      </c>
      <c r="BR221" s="2">
        <v>30.49</v>
      </c>
    </row>
    <row r="222" spans="1:70" x14ac:dyDescent="0.3">
      <c r="A222">
        <v>3478</v>
      </c>
      <c r="B222">
        <v>299</v>
      </c>
      <c r="C222">
        <v>1000000</v>
      </c>
      <c r="D222" s="1">
        <v>4841</v>
      </c>
      <c r="E222" s="1">
        <v>2640</v>
      </c>
      <c r="F222" s="1">
        <v>2528</v>
      </c>
      <c r="G222" s="1">
        <v>2311</v>
      </c>
      <c r="H222" s="1">
        <v>2812</v>
      </c>
      <c r="I222" s="1">
        <v>3398</v>
      </c>
      <c r="J222" s="1">
        <v>8040</v>
      </c>
      <c r="K222" s="1">
        <v>8906</v>
      </c>
      <c r="L222" s="1">
        <v>4549</v>
      </c>
      <c r="M222">
        <v>331</v>
      </c>
      <c r="N222" s="1">
        <v>1491</v>
      </c>
      <c r="O222" s="1">
        <v>2557</v>
      </c>
      <c r="P222">
        <v>6.77</v>
      </c>
      <c r="Q222">
        <v>6.43</v>
      </c>
      <c r="R222">
        <v>13.28</v>
      </c>
      <c r="S222">
        <v>19.29</v>
      </c>
      <c r="T222">
        <v>22.96</v>
      </c>
      <c r="U222">
        <v>27.47</v>
      </c>
      <c r="V222">
        <v>29.76</v>
      </c>
      <c r="W222">
        <v>28.71</v>
      </c>
      <c r="X222">
        <v>26.57</v>
      </c>
      <c r="Y222">
        <v>20.78</v>
      </c>
      <c r="Z222">
        <v>15.08</v>
      </c>
      <c r="AA222">
        <v>12.73</v>
      </c>
      <c r="AB222">
        <v>3.77</v>
      </c>
      <c r="AC222">
        <v>3.72</v>
      </c>
      <c r="AD222">
        <v>11.18</v>
      </c>
      <c r="AE222">
        <v>16.13</v>
      </c>
      <c r="AF222">
        <v>19.79</v>
      </c>
      <c r="AG222">
        <v>23.19</v>
      </c>
      <c r="AH222">
        <v>24.35</v>
      </c>
      <c r="AI222">
        <v>22.38</v>
      </c>
      <c r="AJ222">
        <v>20.73</v>
      </c>
      <c r="AK222">
        <v>15.59</v>
      </c>
      <c r="AL222">
        <v>12.32</v>
      </c>
      <c r="AM222">
        <v>10.48</v>
      </c>
      <c r="AN222">
        <v>9</v>
      </c>
      <c r="AO222">
        <v>9.9</v>
      </c>
      <c r="AP222">
        <v>14.4</v>
      </c>
      <c r="AQ222">
        <v>20.9</v>
      </c>
      <c r="AR222">
        <v>23.7</v>
      </c>
      <c r="AS222">
        <v>26.6</v>
      </c>
      <c r="AT222">
        <v>28.8</v>
      </c>
      <c r="AU222">
        <v>28.6</v>
      </c>
      <c r="AV222">
        <v>26.6</v>
      </c>
      <c r="AW222">
        <v>21.9</v>
      </c>
      <c r="AX222">
        <v>16.8</v>
      </c>
      <c r="AY222">
        <v>12.8</v>
      </c>
      <c r="AZ222">
        <v>6.6</v>
      </c>
      <c r="BA222">
        <v>7.7</v>
      </c>
      <c r="BB222">
        <v>6.3</v>
      </c>
      <c r="BC222">
        <v>8</v>
      </c>
      <c r="BD222">
        <v>7.3</v>
      </c>
      <c r="BE222">
        <v>6.5</v>
      </c>
      <c r="BF222">
        <v>7.5</v>
      </c>
      <c r="BG222">
        <v>5.5</v>
      </c>
      <c r="BH222">
        <v>4.8</v>
      </c>
      <c r="BI222">
        <v>6</v>
      </c>
      <c r="BJ222">
        <v>6.3</v>
      </c>
      <c r="BK222">
        <v>7.3</v>
      </c>
      <c r="BL222" s="2">
        <f>VLOOKUP(A222,Avg3_Sta_Design!$A$1:$D$1291,3,FALSE)</f>
        <v>90</v>
      </c>
      <c r="BM222" s="2">
        <f>VLOOKUP(A222,Avg3_Sta_Design!$A$1:$D$1291,4,FALSE)</f>
        <v>79</v>
      </c>
      <c r="BN222" s="2">
        <f>VLOOKUP(A222,Old_Design_Temps!$A$1:$F$787,5,FALSE)</f>
        <v>90.794246650382803</v>
      </c>
      <c r="BO222" s="2">
        <f>VLOOKUP(A222,Old_Design_Temps!$A$1:$F$787,6,FALSE)</f>
        <v>79.260408910360397</v>
      </c>
      <c r="BP222" s="2">
        <v>90</v>
      </c>
      <c r="BQ222" s="2">
        <v>79</v>
      </c>
      <c r="BR222" s="2">
        <v>30.49</v>
      </c>
    </row>
    <row r="223" spans="1:70" x14ac:dyDescent="0.3">
      <c r="A223">
        <v>3478</v>
      </c>
      <c r="B223">
        <v>299</v>
      </c>
      <c r="C223">
        <v>1000000</v>
      </c>
      <c r="D223" s="1">
        <v>484097</v>
      </c>
      <c r="E223" s="1">
        <v>264036</v>
      </c>
      <c r="F223" s="1">
        <v>252798</v>
      </c>
      <c r="G223" s="1">
        <v>231094</v>
      </c>
      <c r="H223" s="1">
        <v>281163</v>
      </c>
      <c r="I223" s="1">
        <v>339792</v>
      </c>
      <c r="J223" s="1">
        <v>803995</v>
      </c>
      <c r="K223" s="1">
        <v>890579</v>
      </c>
      <c r="L223" s="1">
        <v>454904</v>
      </c>
      <c r="M223" s="1">
        <v>33141</v>
      </c>
      <c r="N223" s="1">
        <v>149057</v>
      </c>
      <c r="O223" s="1">
        <v>255707</v>
      </c>
      <c r="P223">
        <v>6.77</v>
      </c>
      <c r="Q223">
        <v>6.43</v>
      </c>
      <c r="R223">
        <v>13.28</v>
      </c>
      <c r="S223">
        <v>19.29</v>
      </c>
      <c r="T223">
        <v>22.96</v>
      </c>
      <c r="U223">
        <v>27.47</v>
      </c>
      <c r="V223">
        <v>29.76</v>
      </c>
      <c r="W223">
        <v>28.71</v>
      </c>
      <c r="X223">
        <v>26.57</v>
      </c>
      <c r="Y223">
        <v>20.78</v>
      </c>
      <c r="Z223">
        <v>15.08</v>
      </c>
      <c r="AA223">
        <v>12.73</v>
      </c>
      <c r="AB223">
        <v>3.77</v>
      </c>
      <c r="AC223">
        <v>3.72</v>
      </c>
      <c r="AD223">
        <v>11.18</v>
      </c>
      <c r="AE223">
        <v>16.13</v>
      </c>
      <c r="AF223">
        <v>19.79</v>
      </c>
      <c r="AG223">
        <v>23.19</v>
      </c>
      <c r="AH223">
        <v>24.35</v>
      </c>
      <c r="AI223">
        <v>22.38</v>
      </c>
      <c r="AJ223">
        <v>20.73</v>
      </c>
      <c r="AK223">
        <v>15.59</v>
      </c>
      <c r="AL223">
        <v>12.32</v>
      </c>
      <c r="AM223">
        <v>10.48</v>
      </c>
      <c r="AN223">
        <v>9</v>
      </c>
      <c r="AO223">
        <v>9.9</v>
      </c>
      <c r="AP223">
        <v>14.4</v>
      </c>
      <c r="AQ223">
        <v>20.9</v>
      </c>
      <c r="AR223">
        <v>23.7</v>
      </c>
      <c r="AS223">
        <v>26.6</v>
      </c>
      <c r="AT223">
        <v>28.8</v>
      </c>
      <c r="AU223">
        <v>28.6</v>
      </c>
      <c r="AV223">
        <v>26.6</v>
      </c>
      <c r="AW223">
        <v>21.9</v>
      </c>
      <c r="AX223">
        <v>16.8</v>
      </c>
      <c r="AY223">
        <v>12.8</v>
      </c>
      <c r="AZ223">
        <v>6.6</v>
      </c>
      <c r="BA223">
        <v>7.7</v>
      </c>
      <c r="BB223">
        <v>6.3</v>
      </c>
      <c r="BC223">
        <v>8</v>
      </c>
      <c r="BD223">
        <v>7.3</v>
      </c>
      <c r="BE223">
        <v>6.5</v>
      </c>
      <c r="BF223">
        <v>7.5</v>
      </c>
      <c r="BG223">
        <v>5.5</v>
      </c>
      <c r="BH223">
        <v>4.8</v>
      </c>
      <c r="BI223">
        <v>6</v>
      </c>
      <c r="BJ223">
        <v>6.3</v>
      </c>
      <c r="BK223">
        <v>7.3</v>
      </c>
      <c r="BL223" s="2">
        <f>VLOOKUP(A223,Avg3_Sta_Design!$A$1:$D$1291,3,FALSE)</f>
        <v>90</v>
      </c>
      <c r="BM223" s="2">
        <f>VLOOKUP(A223,Avg3_Sta_Design!$A$1:$D$1291,4,FALSE)</f>
        <v>79</v>
      </c>
      <c r="BN223" s="2">
        <f>VLOOKUP(A223,Old_Design_Temps!$A$1:$F$787,5,FALSE)</f>
        <v>90.794246650382803</v>
      </c>
      <c r="BO223" s="2">
        <f>VLOOKUP(A223,Old_Design_Temps!$A$1:$F$787,6,FALSE)</f>
        <v>79.260408910360397</v>
      </c>
      <c r="BP223" s="2">
        <v>90</v>
      </c>
      <c r="BQ223" s="2">
        <v>79</v>
      </c>
      <c r="BR223" s="2">
        <v>30.49</v>
      </c>
    </row>
    <row r="224" spans="1:70" x14ac:dyDescent="0.3">
      <c r="A224">
        <v>3482</v>
      </c>
      <c r="B224">
        <v>3178</v>
      </c>
      <c r="C224">
        <v>1000000</v>
      </c>
      <c r="D224" s="1">
        <v>416613</v>
      </c>
      <c r="E224" s="1">
        <v>354636</v>
      </c>
      <c r="F224" s="1">
        <v>660133</v>
      </c>
      <c r="G224" s="1">
        <v>657678</v>
      </c>
      <c r="H224" s="1">
        <v>402579</v>
      </c>
      <c r="I224" s="1">
        <v>471914</v>
      </c>
      <c r="J224" s="1">
        <v>973144</v>
      </c>
      <c r="K224" s="1">
        <v>1009816</v>
      </c>
      <c r="L224" s="1">
        <v>675370</v>
      </c>
      <c r="M224" s="1">
        <v>485551</v>
      </c>
      <c r="N224" s="1">
        <v>690883</v>
      </c>
      <c r="O224" s="1">
        <v>849424</v>
      </c>
      <c r="P224">
        <v>4.49</v>
      </c>
      <c r="Q224">
        <v>7</v>
      </c>
      <c r="R224">
        <v>11.89</v>
      </c>
      <c r="S224">
        <v>17.670000000000002</v>
      </c>
      <c r="T224">
        <v>20.309999999999999</v>
      </c>
      <c r="U224">
        <v>25.73</v>
      </c>
      <c r="V224">
        <v>28.22</v>
      </c>
      <c r="W224">
        <v>27.85</v>
      </c>
      <c r="X224">
        <v>25.77</v>
      </c>
      <c r="Y224">
        <v>18.72</v>
      </c>
      <c r="Z224">
        <v>11.5</v>
      </c>
      <c r="AA224">
        <v>7.7</v>
      </c>
      <c r="AB224">
        <v>1.19</v>
      </c>
      <c r="AC224">
        <v>2.72</v>
      </c>
      <c r="AD224">
        <v>7.19</v>
      </c>
      <c r="AE224">
        <v>11</v>
      </c>
      <c r="AF224">
        <v>14.81</v>
      </c>
      <c r="AG224">
        <v>19.37</v>
      </c>
      <c r="AH224">
        <v>20.34</v>
      </c>
      <c r="AI224">
        <v>19.489999999999998</v>
      </c>
      <c r="AJ224">
        <v>18.11</v>
      </c>
      <c r="AK224">
        <v>13.36</v>
      </c>
      <c r="AL224">
        <v>7.04</v>
      </c>
      <c r="AM224">
        <v>3.46</v>
      </c>
      <c r="AN224">
        <v>6.9</v>
      </c>
      <c r="AO224">
        <v>9.8000000000000007</v>
      </c>
      <c r="AP224">
        <v>13.8</v>
      </c>
      <c r="AQ224">
        <v>18.600000000000001</v>
      </c>
      <c r="AR224">
        <v>21.4</v>
      </c>
      <c r="AS224">
        <v>26.1</v>
      </c>
      <c r="AT224">
        <v>27.6</v>
      </c>
      <c r="AU224">
        <v>27</v>
      </c>
      <c r="AV224">
        <v>25.1</v>
      </c>
      <c r="AW224">
        <v>20.100000000000001</v>
      </c>
      <c r="AX224">
        <v>14.3</v>
      </c>
      <c r="AY224">
        <v>10.3</v>
      </c>
      <c r="AZ224">
        <v>10</v>
      </c>
      <c r="BA224">
        <v>11.4</v>
      </c>
      <c r="BB224">
        <v>8.9</v>
      </c>
      <c r="BC224">
        <v>12.8</v>
      </c>
      <c r="BD224">
        <v>12.7</v>
      </c>
      <c r="BE224">
        <v>10.8</v>
      </c>
      <c r="BF224">
        <v>10.3</v>
      </c>
      <c r="BG224">
        <v>9.5</v>
      </c>
      <c r="BH224">
        <v>9.6</v>
      </c>
      <c r="BI224">
        <v>10</v>
      </c>
      <c r="BJ224">
        <v>11.5</v>
      </c>
      <c r="BK224">
        <v>11.5</v>
      </c>
      <c r="BL224" s="2">
        <f>VLOOKUP(A224,Avg3_Sta_Design!$A$1:$D$1291,3,FALSE)</f>
        <v>86.260280424000001</v>
      </c>
      <c r="BM224" s="2">
        <f>VLOOKUP(A224,Avg3_Sta_Design!$A$1:$D$1291,4,FALSE)</f>
        <v>71.840061382000002</v>
      </c>
      <c r="BN224" s="2">
        <f>VLOOKUP(A224,Old_Design_Temps!$A$1:$F$787,5,FALSE)</f>
        <v>86.260280420000001</v>
      </c>
      <c r="BO224" s="2">
        <f>VLOOKUP(A224,Old_Design_Temps!$A$1:$F$787,6,FALSE)</f>
        <v>71.840061379999995</v>
      </c>
      <c r="BP224" s="2">
        <v>86.260280424000001</v>
      </c>
      <c r="BQ224" s="2">
        <v>71.840061382000002</v>
      </c>
      <c r="BR224" s="2">
        <v>30.49</v>
      </c>
    </row>
    <row r="225" spans="1:70" x14ac:dyDescent="0.3">
      <c r="A225">
        <v>3484</v>
      </c>
      <c r="B225">
        <v>3596</v>
      </c>
      <c r="C225">
        <v>1000000</v>
      </c>
      <c r="D225" s="1">
        <v>186179</v>
      </c>
      <c r="E225" s="1">
        <v>98726</v>
      </c>
      <c r="F225" s="1">
        <v>124202</v>
      </c>
      <c r="G225" s="1">
        <v>121782</v>
      </c>
      <c r="H225" s="1">
        <v>147601</v>
      </c>
      <c r="I225" s="1">
        <v>223088</v>
      </c>
      <c r="J225" s="1">
        <v>505958</v>
      </c>
      <c r="K225" s="1">
        <v>457134</v>
      </c>
      <c r="L225" s="1">
        <v>277782</v>
      </c>
      <c r="M225" s="1">
        <v>225453</v>
      </c>
      <c r="N225" s="1">
        <v>190955</v>
      </c>
      <c r="O225" s="1">
        <v>146768</v>
      </c>
      <c r="P225">
        <v>2.74</v>
      </c>
      <c r="Q225">
        <v>4.62</v>
      </c>
      <c r="R225">
        <v>10.51</v>
      </c>
      <c r="S225">
        <v>15.13</v>
      </c>
      <c r="T225">
        <v>16.829999999999998</v>
      </c>
      <c r="U225">
        <v>24.15</v>
      </c>
      <c r="V225">
        <v>25.89</v>
      </c>
      <c r="W225">
        <v>25.07</v>
      </c>
      <c r="X225">
        <v>24.08</v>
      </c>
      <c r="Y225">
        <v>16.329999999999998</v>
      </c>
      <c r="Z225">
        <v>8.8000000000000007</v>
      </c>
      <c r="AA225">
        <v>5.1100000000000003</v>
      </c>
      <c r="AB225">
        <v>-0.67</v>
      </c>
      <c r="AC225">
        <v>0.13</v>
      </c>
      <c r="AD225">
        <v>5.3</v>
      </c>
      <c r="AE225">
        <v>8.6999999999999993</v>
      </c>
      <c r="AF225">
        <v>12.67</v>
      </c>
      <c r="AG225">
        <v>18.66</v>
      </c>
      <c r="AH225">
        <v>19.91</v>
      </c>
      <c r="AI225">
        <v>19.079999999999998</v>
      </c>
      <c r="AJ225">
        <v>17.03</v>
      </c>
      <c r="AK225">
        <v>11.56</v>
      </c>
      <c r="AL225">
        <v>4.33</v>
      </c>
      <c r="AM225">
        <v>1.07</v>
      </c>
      <c r="AN225">
        <v>4.0999999999999996</v>
      </c>
      <c r="AO225">
        <v>6.7</v>
      </c>
      <c r="AP225">
        <v>11.8</v>
      </c>
      <c r="AQ225">
        <v>15.9</v>
      </c>
      <c r="AR225">
        <v>19.399999999999999</v>
      </c>
      <c r="AS225">
        <v>24.6</v>
      </c>
      <c r="AT225">
        <v>26.2</v>
      </c>
      <c r="AU225">
        <v>25.4</v>
      </c>
      <c r="AV225">
        <v>22.7</v>
      </c>
      <c r="AW225">
        <v>17.3</v>
      </c>
      <c r="AX225">
        <v>10.4</v>
      </c>
      <c r="AY225">
        <v>6.7</v>
      </c>
      <c r="AZ225">
        <v>10.7</v>
      </c>
      <c r="BA225">
        <v>11.9</v>
      </c>
      <c r="BB225">
        <v>10.5</v>
      </c>
      <c r="BC225">
        <v>13.5</v>
      </c>
      <c r="BD225">
        <v>12.8</v>
      </c>
      <c r="BE225">
        <v>12.1</v>
      </c>
      <c r="BF225">
        <v>11.5</v>
      </c>
      <c r="BG225">
        <v>10.8</v>
      </c>
      <c r="BH225">
        <v>12.2</v>
      </c>
      <c r="BI225">
        <v>11.2</v>
      </c>
      <c r="BJ225">
        <v>13.4</v>
      </c>
      <c r="BK225">
        <v>13</v>
      </c>
      <c r="BL225" s="2">
        <f>VLOOKUP(A225,Avg3_Sta_Design!$A$1:$D$1291,3,FALSE)</f>
        <v>85.962921926999996</v>
      </c>
      <c r="BM225" s="2">
        <f>VLOOKUP(A225,Avg3_Sta_Design!$A$1:$D$1291,4,FALSE)</f>
        <v>69.917753478999998</v>
      </c>
      <c r="BN225" s="2">
        <f>VLOOKUP(A225,Old_Design_Temps!$A$1:$F$787,5,FALSE)</f>
        <v>85.962921929999993</v>
      </c>
      <c r="BO225" s="2">
        <f>VLOOKUP(A225,Old_Design_Temps!$A$1:$F$787,6,FALSE)</f>
        <v>69.917753480000002</v>
      </c>
      <c r="BP225" s="2">
        <v>85.962921926999996</v>
      </c>
      <c r="BQ225" s="2">
        <v>69.917753478999998</v>
      </c>
      <c r="BR225" s="2">
        <v>30.49</v>
      </c>
    </row>
    <row r="226" spans="1:70" x14ac:dyDescent="0.3">
      <c r="A226">
        <v>3485</v>
      </c>
      <c r="B226">
        <v>3675</v>
      </c>
      <c r="C226">
        <v>1000000</v>
      </c>
      <c r="D226" s="1">
        <v>272820</v>
      </c>
      <c r="E226" s="1">
        <v>342803</v>
      </c>
      <c r="F226" s="1">
        <v>519170</v>
      </c>
      <c r="G226" s="1">
        <v>610025</v>
      </c>
      <c r="H226" s="1">
        <v>291492</v>
      </c>
      <c r="I226" s="1">
        <v>356616</v>
      </c>
      <c r="J226" s="1">
        <v>772942</v>
      </c>
      <c r="K226" s="1">
        <v>749640</v>
      </c>
      <c r="L226" s="1">
        <v>340880</v>
      </c>
      <c r="M226" s="1">
        <v>216324</v>
      </c>
      <c r="N226" s="1">
        <v>76041</v>
      </c>
      <c r="O226" s="1">
        <v>176374</v>
      </c>
      <c r="P226">
        <v>2.96</v>
      </c>
      <c r="Q226">
        <v>4.68</v>
      </c>
      <c r="R226">
        <v>10.63</v>
      </c>
      <c r="S226">
        <v>15.08</v>
      </c>
      <c r="T226">
        <v>16.98</v>
      </c>
      <c r="U226">
        <v>24.69</v>
      </c>
      <c r="V226">
        <v>26.39</v>
      </c>
      <c r="W226">
        <v>25.41</v>
      </c>
      <c r="X226">
        <v>24.27</v>
      </c>
      <c r="Y226">
        <v>16.510000000000002</v>
      </c>
      <c r="Z226">
        <v>8.84</v>
      </c>
      <c r="AA226">
        <v>5.05</v>
      </c>
      <c r="AB226">
        <v>-0.59</v>
      </c>
      <c r="AC226">
        <v>0.11</v>
      </c>
      <c r="AD226">
        <v>5.19</v>
      </c>
      <c r="AE226">
        <v>8.48</v>
      </c>
      <c r="AF226">
        <v>12.58</v>
      </c>
      <c r="AG226">
        <v>18.66</v>
      </c>
      <c r="AH226">
        <v>19.989999999999998</v>
      </c>
      <c r="AI226">
        <v>19.190000000000001</v>
      </c>
      <c r="AJ226">
        <v>17.09</v>
      </c>
      <c r="AK226">
        <v>11.65</v>
      </c>
      <c r="AL226">
        <v>4.2699999999999996</v>
      </c>
      <c r="AM226">
        <v>0.95</v>
      </c>
      <c r="AN226">
        <v>5.5</v>
      </c>
      <c r="AO226">
        <v>8.8000000000000007</v>
      </c>
      <c r="AP226">
        <v>12.3</v>
      </c>
      <c r="AQ226">
        <v>17.3</v>
      </c>
      <c r="AR226">
        <v>20.3</v>
      </c>
      <c r="AS226">
        <v>24.8</v>
      </c>
      <c r="AT226">
        <v>26.5</v>
      </c>
      <c r="AU226">
        <v>25.4</v>
      </c>
      <c r="AV226">
        <v>23.7</v>
      </c>
      <c r="AW226">
        <v>18.899999999999999</v>
      </c>
      <c r="AX226">
        <v>12.1</v>
      </c>
      <c r="AY226">
        <v>8.4</v>
      </c>
      <c r="AZ226">
        <v>10.199999999999999</v>
      </c>
      <c r="BA226">
        <v>11.6</v>
      </c>
      <c r="BB226">
        <v>9.6999999999999993</v>
      </c>
      <c r="BC226">
        <v>13.3</v>
      </c>
      <c r="BD226">
        <v>12.5</v>
      </c>
      <c r="BE226">
        <v>11.1</v>
      </c>
      <c r="BF226">
        <v>10.7</v>
      </c>
      <c r="BG226">
        <v>9.8000000000000007</v>
      </c>
      <c r="BH226">
        <v>10.6</v>
      </c>
      <c r="BI226">
        <v>10.3</v>
      </c>
      <c r="BJ226">
        <v>12.3</v>
      </c>
      <c r="BK226">
        <v>12.2</v>
      </c>
      <c r="BL226" s="2">
        <f>VLOOKUP(A226,Avg3_Sta_Design!$A$1:$D$1291,3,FALSE)</f>
        <v>85.704615567000005</v>
      </c>
      <c r="BM226" s="2">
        <f>VLOOKUP(A226,Avg3_Sta_Design!$A$1:$D$1291,4,FALSE)</f>
        <v>71.031462335000001</v>
      </c>
      <c r="BN226" s="2">
        <f>VLOOKUP(A226,Old_Design_Temps!$A$1:$F$787,5,FALSE)</f>
        <v>85.704615570000001</v>
      </c>
      <c r="BO226" s="2">
        <f>VLOOKUP(A226,Old_Design_Temps!$A$1:$F$787,6,FALSE)</f>
        <v>71.031462340000004</v>
      </c>
      <c r="BP226" s="2">
        <v>85.704615567000005</v>
      </c>
      <c r="BQ226" s="2">
        <v>71.031462335000001</v>
      </c>
      <c r="BR226" s="2">
        <v>30.49</v>
      </c>
    </row>
    <row r="227" spans="1:70" x14ac:dyDescent="0.3">
      <c r="A227">
        <v>3559</v>
      </c>
      <c r="B227">
        <v>34</v>
      </c>
      <c r="C227">
        <v>1000000</v>
      </c>
      <c r="D227" s="1">
        <v>5765</v>
      </c>
      <c r="E227" s="1">
        <v>1118</v>
      </c>
      <c r="F227" s="1">
        <v>1466</v>
      </c>
      <c r="G227">
        <v>0</v>
      </c>
      <c r="H227">
        <v>0</v>
      </c>
      <c r="I227">
        <v>840</v>
      </c>
      <c r="J227" s="1">
        <v>30378</v>
      </c>
      <c r="K227" s="1">
        <v>24251</v>
      </c>
      <c r="L227" s="1">
        <v>22410</v>
      </c>
      <c r="M227" s="1">
        <v>16283</v>
      </c>
      <c r="N227">
        <v>0</v>
      </c>
      <c r="O227" s="1">
        <v>4038</v>
      </c>
      <c r="P227">
        <v>15.25</v>
      </c>
      <c r="Q227">
        <v>15.92</v>
      </c>
      <c r="R227">
        <v>19.23</v>
      </c>
      <c r="S227">
        <v>25.42</v>
      </c>
      <c r="T227">
        <v>27.77</v>
      </c>
      <c r="U227">
        <v>29.09</v>
      </c>
      <c r="V227">
        <v>30.47</v>
      </c>
      <c r="W227">
        <v>30.98</v>
      </c>
      <c r="X227">
        <v>28.8</v>
      </c>
      <c r="Y227">
        <v>26.44</v>
      </c>
      <c r="Z227">
        <v>21.9</v>
      </c>
      <c r="AA227">
        <v>19.05</v>
      </c>
      <c r="AB227">
        <v>10.15</v>
      </c>
      <c r="AC227">
        <v>12.89</v>
      </c>
      <c r="AD227">
        <v>16.48</v>
      </c>
      <c r="AE227">
        <v>22.08</v>
      </c>
      <c r="AF227">
        <v>24.11</v>
      </c>
      <c r="AG227">
        <v>24.96</v>
      </c>
      <c r="AH227">
        <v>25.41</v>
      </c>
      <c r="AI227">
        <v>25.15</v>
      </c>
      <c r="AJ227">
        <v>24.42</v>
      </c>
      <c r="AK227">
        <v>22.08</v>
      </c>
      <c r="AL227">
        <v>18.63</v>
      </c>
      <c r="AM227">
        <v>15.67</v>
      </c>
      <c r="AN227">
        <v>18.7</v>
      </c>
      <c r="AO227">
        <v>21.1</v>
      </c>
      <c r="AP227">
        <v>21</v>
      </c>
      <c r="AQ227">
        <v>25.5</v>
      </c>
      <c r="AR227">
        <v>28.8</v>
      </c>
      <c r="AS227">
        <v>30.6</v>
      </c>
      <c r="AT227">
        <v>30.9</v>
      </c>
      <c r="AU227">
        <v>31.7</v>
      </c>
      <c r="AV227">
        <v>29.7</v>
      </c>
      <c r="AW227">
        <v>27.2</v>
      </c>
      <c r="AX227">
        <v>23.9</v>
      </c>
      <c r="AY227">
        <v>20.2</v>
      </c>
      <c r="AZ227">
        <v>9.1999999999999993</v>
      </c>
      <c r="BA227">
        <v>10.8</v>
      </c>
      <c r="BB227">
        <v>9.4</v>
      </c>
      <c r="BC227">
        <v>11</v>
      </c>
      <c r="BD227">
        <v>13.8</v>
      </c>
      <c r="BE227">
        <v>10.199999999999999</v>
      </c>
      <c r="BF227">
        <v>12.5</v>
      </c>
      <c r="BG227">
        <v>9.3000000000000007</v>
      </c>
      <c r="BH227">
        <v>7.8</v>
      </c>
      <c r="BI227">
        <v>8.3000000000000007</v>
      </c>
      <c r="BJ227">
        <v>9.3000000000000007</v>
      </c>
      <c r="BK227">
        <v>11</v>
      </c>
      <c r="BL227" s="2">
        <f>VLOOKUP(A227,Avg3_Sta_Design!$A$1:$D$1291,3,FALSE)</f>
        <v>88.130605102999994</v>
      </c>
      <c r="BM227" s="2">
        <f>VLOOKUP(A227,Avg3_Sta_Design!$A$1:$D$1291,4,FALSE)</f>
        <v>80.085462335000003</v>
      </c>
      <c r="BN227" s="2">
        <f>VLOOKUP(A227,Old_Design_Temps!$A$1:$F$787,5,FALSE)</f>
        <v>88.696601835673505</v>
      </c>
      <c r="BO227" s="2">
        <f>VLOOKUP(A227,Old_Design_Temps!$A$1:$F$787,6,FALSE)</f>
        <v>80.777911035992204</v>
      </c>
      <c r="BP227" s="2">
        <v>88.130605102999994</v>
      </c>
      <c r="BQ227" s="2">
        <v>80.085462335000003</v>
      </c>
      <c r="BR227" s="2">
        <v>30.49</v>
      </c>
    </row>
    <row r="228" spans="1:70" x14ac:dyDescent="0.3">
      <c r="A228">
        <v>3559</v>
      </c>
      <c r="B228">
        <v>34</v>
      </c>
      <c r="C228">
        <v>1000000</v>
      </c>
      <c r="D228" s="1">
        <v>6069</v>
      </c>
      <c r="E228" s="1">
        <v>1177</v>
      </c>
      <c r="F228" s="1">
        <v>1543</v>
      </c>
      <c r="G228">
        <v>0</v>
      </c>
      <c r="H228">
        <v>0</v>
      </c>
      <c r="I228">
        <v>884</v>
      </c>
      <c r="J228" s="1">
        <v>31977</v>
      </c>
      <c r="K228" s="1">
        <v>25527</v>
      </c>
      <c r="L228" s="1">
        <v>23589</v>
      </c>
      <c r="M228" s="1">
        <v>17140</v>
      </c>
      <c r="N228">
        <v>0</v>
      </c>
      <c r="O228" s="1">
        <v>4250</v>
      </c>
      <c r="P228">
        <v>15.25</v>
      </c>
      <c r="Q228">
        <v>15.92</v>
      </c>
      <c r="R228">
        <v>19.23</v>
      </c>
      <c r="S228">
        <v>25.42</v>
      </c>
      <c r="T228">
        <v>27.77</v>
      </c>
      <c r="U228">
        <v>29.09</v>
      </c>
      <c r="V228">
        <v>30.47</v>
      </c>
      <c r="W228">
        <v>30.98</v>
      </c>
      <c r="X228">
        <v>28.8</v>
      </c>
      <c r="Y228">
        <v>26.44</v>
      </c>
      <c r="Z228">
        <v>21.9</v>
      </c>
      <c r="AA228">
        <v>19.05</v>
      </c>
      <c r="AB228">
        <v>10.15</v>
      </c>
      <c r="AC228">
        <v>12.89</v>
      </c>
      <c r="AD228">
        <v>16.48</v>
      </c>
      <c r="AE228">
        <v>22.08</v>
      </c>
      <c r="AF228">
        <v>24.11</v>
      </c>
      <c r="AG228">
        <v>24.96</v>
      </c>
      <c r="AH228">
        <v>25.41</v>
      </c>
      <c r="AI228">
        <v>25.15</v>
      </c>
      <c r="AJ228">
        <v>24.42</v>
      </c>
      <c r="AK228">
        <v>22.08</v>
      </c>
      <c r="AL228">
        <v>18.63</v>
      </c>
      <c r="AM228">
        <v>15.67</v>
      </c>
      <c r="AN228">
        <v>18.7</v>
      </c>
      <c r="AO228">
        <v>21.1</v>
      </c>
      <c r="AP228">
        <v>21</v>
      </c>
      <c r="AQ228">
        <v>25.5</v>
      </c>
      <c r="AR228">
        <v>28.8</v>
      </c>
      <c r="AS228">
        <v>30.6</v>
      </c>
      <c r="AT228">
        <v>30.9</v>
      </c>
      <c r="AU228">
        <v>31.7</v>
      </c>
      <c r="AV228">
        <v>29.7</v>
      </c>
      <c r="AW228">
        <v>27.2</v>
      </c>
      <c r="AX228">
        <v>23.9</v>
      </c>
      <c r="AY228">
        <v>20.2</v>
      </c>
      <c r="AZ228">
        <v>9.1999999999999993</v>
      </c>
      <c r="BA228">
        <v>10.8</v>
      </c>
      <c r="BB228">
        <v>9.4</v>
      </c>
      <c r="BC228">
        <v>11</v>
      </c>
      <c r="BD228">
        <v>13.8</v>
      </c>
      <c r="BE228">
        <v>10.199999999999999</v>
      </c>
      <c r="BF228">
        <v>12.5</v>
      </c>
      <c r="BG228">
        <v>9.3000000000000007</v>
      </c>
      <c r="BH228">
        <v>7.8</v>
      </c>
      <c r="BI228">
        <v>8.3000000000000007</v>
      </c>
      <c r="BJ228">
        <v>9.3000000000000007</v>
      </c>
      <c r="BK228">
        <v>11</v>
      </c>
      <c r="BL228" s="2">
        <f>VLOOKUP(A228,Avg3_Sta_Design!$A$1:$D$1291,3,FALSE)</f>
        <v>88.130605102999994</v>
      </c>
      <c r="BM228" s="2">
        <f>VLOOKUP(A228,Avg3_Sta_Design!$A$1:$D$1291,4,FALSE)</f>
        <v>80.085462335000003</v>
      </c>
      <c r="BN228" s="2">
        <f>VLOOKUP(A228,Old_Design_Temps!$A$1:$F$787,5,FALSE)</f>
        <v>88.696601835673505</v>
      </c>
      <c r="BO228" s="2">
        <f>VLOOKUP(A228,Old_Design_Temps!$A$1:$F$787,6,FALSE)</f>
        <v>80.777911035992204</v>
      </c>
      <c r="BP228" s="2">
        <v>88.130605102999994</v>
      </c>
      <c r="BQ228" s="2">
        <v>80.085462335000003</v>
      </c>
      <c r="BR228" s="2">
        <v>30.49</v>
      </c>
    </row>
    <row r="229" spans="1:70" x14ac:dyDescent="0.3">
      <c r="A229">
        <v>3602</v>
      </c>
      <c r="B229">
        <v>3159</v>
      </c>
      <c r="C229">
        <v>1000000</v>
      </c>
      <c r="D229" s="1">
        <v>4872</v>
      </c>
      <c r="E229">
        <v>0</v>
      </c>
      <c r="F229">
        <v>0</v>
      </c>
      <c r="G229" s="1">
        <v>21929</v>
      </c>
      <c r="H229">
        <v>0</v>
      </c>
      <c r="I229" s="1">
        <v>44761</v>
      </c>
      <c r="J229" s="1">
        <v>102984</v>
      </c>
      <c r="K229" s="1">
        <v>96054</v>
      </c>
      <c r="L229" s="1">
        <v>62777</v>
      </c>
      <c r="M229" s="1">
        <v>6064</v>
      </c>
      <c r="N229" s="1">
        <v>64427</v>
      </c>
      <c r="O229">
        <v>0</v>
      </c>
      <c r="P229">
        <v>4.49</v>
      </c>
      <c r="Q229">
        <v>7</v>
      </c>
      <c r="R229">
        <v>11.9</v>
      </c>
      <c r="S229">
        <v>17.68</v>
      </c>
      <c r="T229">
        <v>20.32</v>
      </c>
      <c r="U229">
        <v>25.74</v>
      </c>
      <c r="V229">
        <v>28.23</v>
      </c>
      <c r="W229">
        <v>27.86</v>
      </c>
      <c r="X229">
        <v>25.77</v>
      </c>
      <c r="Y229">
        <v>18.72</v>
      </c>
      <c r="Z229">
        <v>11.51</v>
      </c>
      <c r="AA229">
        <v>7.71</v>
      </c>
      <c r="AB229">
        <v>1.2</v>
      </c>
      <c r="AC229">
        <v>2.73</v>
      </c>
      <c r="AD229">
        <v>7.2</v>
      </c>
      <c r="AE229">
        <v>11</v>
      </c>
      <c r="AF229">
        <v>14.82</v>
      </c>
      <c r="AG229">
        <v>19.37</v>
      </c>
      <c r="AH229">
        <v>20.34</v>
      </c>
      <c r="AI229">
        <v>19.489999999999998</v>
      </c>
      <c r="AJ229">
        <v>18.12</v>
      </c>
      <c r="AK229">
        <v>13.36</v>
      </c>
      <c r="AL229">
        <v>7.04</v>
      </c>
      <c r="AM229">
        <v>3.47</v>
      </c>
      <c r="AN229">
        <v>6.9</v>
      </c>
      <c r="AO229">
        <v>9.8000000000000007</v>
      </c>
      <c r="AP229">
        <v>13.8</v>
      </c>
      <c r="AQ229">
        <v>18.600000000000001</v>
      </c>
      <c r="AR229">
        <v>21.4</v>
      </c>
      <c r="AS229">
        <v>26.1</v>
      </c>
      <c r="AT229">
        <v>27.6</v>
      </c>
      <c r="AU229">
        <v>27</v>
      </c>
      <c r="AV229">
        <v>25.1</v>
      </c>
      <c r="AW229">
        <v>20.100000000000001</v>
      </c>
      <c r="AX229">
        <v>14.3</v>
      </c>
      <c r="AY229">
        <v>10.199999999999999</v>
      </c>
      <c r="AZ229">
        <v>10</v>
      </c>
      <c r="BA229">
        <v>11.4</v>
      </c>
      <c r="BB229">
        <v>8.9</v>
      </c>
      <c r="BC229">
        <v>12.8</v>
      </c>
      <c r="BD229">
        <v>12.7</v>
      </c>
      <c r="BE229">
        <v>10.8</v>
      </c>
      <c r="BF229">
        <v>10.4</v>
      </c>
      <c r="BG229">
        <v>9.5</v>
      </c>
      <c r="BH229">
        <v>9.6999999999999993</v>
      </c>
      <c r="BI229">
        <v>10</v>
      </c>
      <c r="BJ229">
        <v>11.6</v>
      </c>
      <c r="BK229">
        <v>11.5</v>
      </c>
      <c r="BL229" s="2">
        <f>VLOOKUP(A229,Avg3_Sta_Design!$A$1:$D$1291,3,FALSE)</f>
        <v>86.301080729000006</v>
      </c>
      <c r="BM229" s="2">
        <f>VLOOKUP(A229,Avg3_Sta_Design!$A$1:$D$1291,4,FALSE)</f>
        <v>71.850825737999998</v>
      </c>
      <c r="BN229" s="2">
        <f>VLOOKUP(A229,Old_Design_Temps!$A$1:$F$787,5,FALSE)</f>
        <v>86.301080729999995</v>
      </c>
      <c r="BO229" s="2">
        <f>VLOOKUP(A229,Old_Design_Temps!$A$1:$F$787,6,FALSE)</f>
        <v>71.850825740000005</v>
      </c>
      <c r="BP229" s="2">
        <v>86.301080729000006</v>
      </c>
      <c r="BQ229" s="2">
        <v>71.850825737999998</v>
      </c>
      <c r="BR229" s="2">
        <v>30.49</v>
      </c>
    </row>
    <row r="230" spans="1:70" x14ac:dyDescent="0.3">
      <c r="A230">
        <v>3604</v>
      </c>
      <c r="B230">
        <v>3205</v>
      </c>
      <c r="C230">
        <v>1000000</v>
      </c>
      <c r="D230">
        <v>0</v>
      </c>
      <c r="E230">
        <v>0</v>
      </c>
      <c r="F230">
        <v>0</v>
      </c>
      <c r="G230" s="1">
        <v>2238</v>
      </c>
      <c r="H230">
        <v>0</v>
      </c>
      <c r="I230" s="1">
        <v>12377</v>
      </c>
      <c r="J230" s="1">
        <v>34155</v>
      </c>
      <c r="K230" s="1">
        <v>41744</v>
      </c>
      <c r="L230" s="1">
        <v>27750</v>
      </c>
      <c r="M230">
        <v>0</v>
      </c>
      <c r="N230">
        <v>0</v>
      </c>
      <c r="O230">
        <v>248</v>
      </c>
      <c r="P230">
        <v>4.4400000000000004</v>
      </c>
      <c r="Q230">
        <v>6.93</v>
      </c>
      <c r="R230">
        <v>11.85</v>
      </c>
      <c r="S230">
        <v>17.600000000000001</v>
      </c>
      <c r="T230">
        <v>20.21</v>
      </c>
      <c r="U230">
        <v>25.68</v>
      </c>
      <c r="V230">
        <v>28.15</v>
      </c>
      <c r="W230">
        <v>27.77</v>
      </c>
      <c r="X230">
        <v>25.72</v>
      </c>
      <c r="Y230">
        <v>18.649999999999999</v>
      </c>
      <c r="Z230">
        <v>11.42</v>
      </c>
      <c r="AA230">
        <v>7.63</v>
      </c>
      <c r="AB230">
        <v>1.1399999999999999</v>
      </c>
      <c r="AC230">
        <v>2.65</v>
      </c>
      <c r="AD230">
        <v>7.14</v>
      </c>
      <c r="AE230">
        <v>10.93</v>
      </c>
      <c r="AF230">
        <v>14.75</v>
      </c>
      <c r="AG230">
        <v>19.350000000000001</v>
      </c>
      <c r="AH230">
        <v>20.329999999999998</v>
      </c>
      <c r="AI230">
        <v>19.48</v>
      </c>
      <c r="AJ230">
        <v>18.079999999999998</v>
      </c>
      <c r="AK230">
        <v>13.31</v>
      </c>
      <c r="AL230">
        <v>6.96</v>
      </c>
      <c r="AM230">
        <v>3.4</v>
      </c>
      <c r="AN230">
        <v>6.8</v>
      </c>
      <c r="AO230">
        <v>9.6999999999999993</v>
      </c>
      <c r="AP230">
        <v>13.7</v>
      </c>
      <c r="AQ230">
        <v>18.5</v>
      </c>
      <c r="AR230">
        <v>21.3</v>
      </c>
      <c r="AS230">
        <v>26</v>
      </c>
      <c r="AT230">
        <v>27.5</v>
      </c>
      <c r="AU230">
        <v>26.9</v>
      </c>
      <c r="AV230">
        <v>25</v>
      </c>
      <c r="AW230">
        <v>20</v>
      </c>
      <c r="AX230">
        <v>14.1</v>
      </c>
      <c r="AY230">
        <v>10.1</v>
      </c>
      <c r="AZ230">
        <v>10.3</v>
      </c>
      <c r="BA230">
        <v>11.7</v>
      </c>
      <c r="BB230">
        <v>9.1999999999999993</v>
      </c>
      <c r="BC230">
        <v>13.1</v>
      </c>
      <c r="BD230">
        <v>12.9</v>
      </c>
      <c r="BE230">
        <v>11</v>
      </c>
      <c r="BF230">
        <v>10.5</v>
      </c>
      <c r="BG230">
        <v>9.6</v>
      </c>
      <c r="BH230">
        <v>9.8000000000000007</v>
      </c>
      <c r="BI230">
        <v>10.3</v>
      </c>
      <c r="BJ230">
        <v>11.8</v>
      </c>
      <c r="BK230">
        <v>11.8</v>
      </c>
      <c r="BL230" s="2">
        <f>VLOOKUP(A230,Avg3_Sta_Design!$A$1:$D$1291,3,FALSE)</f>
        <v>86.253605257999993</v>
      </c>
      <c r="BM230" s="2">
        <f>VLOOKUP(A230,Avg3_Sta_Design!$A$1:$D$1291,4,FALSE)</f>
        <v>71.917114096000006</v>
      </c>
      <c r="BN230" s="2">
        <f>VLOOKUP(A230,Old_Design_Temps!$A$1:$F$787,5,FALSE)</f>
        <v>86.25360526</v>
      </c>
      <c r="BO230" s="2">
        <f>VLOOKUP(A230,Old_Design_Temps!$A$1:$F$787,6,FALSE)</f>
        <v>71.917114100000006</v>
      </c>
      <c r="BP230" s="2">
        <v>86.253605257999993</v>
      </c>
      <c r="BQ230" s="2">
        <v>71.917114096000006</v>
      </c>
      <c r="BR230" s="2">
        <v>30.49</v>
      </c>
    </row>
    <row r="231" spans="1:70" x14ac:dyDescent="0.3">
      <c r="A231">
        <v>3630</v>
      </c>
      <c r="B231">
        <v>664</v>
      </c>
      <c r="C231">
        <v>1000000</v>
      </c>
      <c r="D231" s="1">
        <v>6612</v>
      </c>
      <c r="E231" s="1">
        <v>13755</v>
      </c>
      <c r="F231" s="1">
        <v>10905</v>
      </c>
      <c r="G231">
        <v>340</v>
      </c>
      <c r="H231">
        <v>0</v>
      </c>
      <c r="I231">
        <v>0</v>
      </c>
      <c r="J231" s="1">
        <v>26741</v>
      </c>
      <c r="K231" s="1">
        <v>31883</v>
      </c>
      <c r="L231">
        <v>0</v>
      </c>
      <c r="M231">
        <v>188</v>
      </c>
      <c r="N231">
        <v>0</v>
      </c>
      <c r="O231">
        <v>75</v>
      </c>
      <c r="P231">
        <v>12.71</v>
      </c>
      <c r="Q231">
        <v>12.81</v>
      </c>
      <c r="R231">
        <v>16.55</v>
      </c>
      <c r="S231">
        <v>22.46</v>
      </c>
      <c r="T231">
        <v>25.37</v>
      </c>
      <c r="U231">
        <v>28.06</v>
      </c>
      <c r="V231">
        <v>30.23</v>
      </c>
      <c r="W231">
        <v>31.05</v>
      </c>
      <c r="X231">
        <v>29.3</v>
      </c>
      <c r="Y231">
        <v>25.15</v>
      </c>
      <c r="Z231">
        <v>18.149999999999999</v>
      </c>
      <c r="AA231">
        <v>15.27</v>
      </c>
      <c r="AB231">
        <v>7.08</v>
      </c>
      <c r="AC231">
        <v>9.09</v>
      </c>
      <c r="AD231">
        <v>13.54</v>
      </c>
      <c r="AE231">
        <v>18.73</v>
      </c>
      <c r="AF231">
        <v>21.64</v>
      </c>
      <c r="AG231">
        <v>23.47</v>
      </c>
      <c r="AH231">
        <v>23.98</v>
      </c>
      <c r="AI231">
        <v>23.53</v>
      </c>
      <c r="AJ231">
        <v>22.33</v>
      </c>
      <c r="AK231">
        <v>18.920000000000002</v>
      </c>
      <c r="AL231">
        <v>14.62</v>
      </c>
      <c r="AM231">
        <v>11.62</v>
      </c>
      <c r="AN231">
        <v>13.6</v>
      </c>
      <c r="AO231">
        <v>16.3</v>
      </c>
      <c r="AP231">
        <v>19.100000000000001</v>
      </c>
      <c r="AQ231">
        <v>23</v>
      </c>
      <c r="AR231">
        <v>25.6</v>
      </c>
      <c r="AS231">
        <v>28</v>
      </c>
      <c r="AT231">
        <v>29.5</v>
      </c>
      <c r="AU231">
        <v>30</v>
      </c>
      <c r="AV231">
        <v>28.2</v>
      </c>
      <c r="AW231">
        <v>24.5</v>
      </c>
      <c r="AX231">
        <v>20.399999999999999</v>
      </c>
      <c r="AY231">
        <v>16.399999999999999</v>
      </c>
      <c r="AZ231">
        <v>6.5</v>
      </c>
      <c r="BA231">
        <v>7.7</v>
      </c>
      <c r="BB231">
        <v>6.8</v>
      </c>
      <c r="BC231">
        <v>7.9</v>
      </c>
      <c r="BD231">
        <v>10.199999999999999</v>
      </c>
      <c r="BE231">
        <v>7.8</v>
      </c>
      <c r="BF231">
        <v>10.6</v>
      </c>
      <c r="BG231">
        <v>7.8</v>
      </c>
      <c r="BH231">
        <v>7.2</v>
      </c>
      <c r="BI231">
        <v>7.7</v>
      </c>
      <c r="BJ231">
        <v>7.4</v>
      </c>
      <c r="BK231">
        <v>6.8</v>
      </c>
      <c r="BL231" s="2">
        <f>VLOOKUP(A231,Avg3_Sta_Design!$A$1:$D$1291,3,FALSE)</f>
        <v>87.088311751999996</v>
      </c>
      <c r="BM231" s="2">
        <f>VLOOKUP(A231,Avg3_Sta_Design!$A$1:$D$1291,4,FALSE)</f>
        <v>77.404877103999993</v>
      </c>
      <c r="BN231" s="2">
        <f>VLOOKUP(A231,Old_Design_Temps!$A$1:$F$787,5,FALSE)</f>
        <v>87.088311750000003</v>
      </c>
      <c r="BO231" s="2">
        <f>VLOOKUP(A231,Old_Design_Temps!$A$1:$F$787,6,FALSE)</f>
        <v>77.404877099999993</v>
      </c>
      <c r="BP231" s="2">
        <v>87.088311751999996</v>
      </c>
      <c r="BQ231" s="2">
        <v>77.404877103999993</v>
      </c>
      <c r="BR231" s="2">
        <v>30.49</v>
      </c>
    </row>
    <row r="232" spans="1:70" x14ac:dyDescent="0.3">
      <c r="A232">
        <v>3631</v>
      </c>
      <c r="B232">
        <v>103</v>
      </c>
      <c r="C232">
        <v>1000000</v>
      </c>
      <c r="D232" s="1">
        <v>80244</v>
      </c>
      <c r="E232" s="1">
        <v>85135</v>
      </c>
      <c r="F232" s="1">
        <v>109420</v>
      </c>
      <c r="G232" s="1">
        <v>82005</v>
      </c>
      <c r="H232" s="1">
        <v>60058</v>
      </c>
      <c r="I232" s="1">
        <v>63986</v>
      </c>
      <c r="J232" s="1">
        <v>88905</v>
      </c>
      <c r="K232" s="1">
        <v>132765</v>
      </c>
      <c r="L232" s="1">
        <v>103087</v>
      </c>
      <c r="M232" s="1">
        <v>67810</v>
      </c>
      <c r="N232" s="1">
        <v>37648</v>
      </c>
      <c r="O232" s="1">
        <v>68039</v>
      </c>
      <c r="P232">
        <v>10.68</v>
      </c>
      <c r="Q232">
        <v>12.5</v>
      </c>
      <c r="R232">
        <v>16.73</v>
      </c>
      <c r="S232">
        <v>22.47</v>
      </c>
      <c r="T232">
        <v>25.27</v>
      </c>
      <c r="U232">
        <v>27.55</v>
      </c>
      <c r="V232">
        <v>29.42</v>
      </c>
      <c r="W232">
        <v>29.43</v>
      </c>
      <c r="X232">
        <v>26.94</v>
      </c>
      <c r="Y232">
        <v>23.69</v>
      </c>
      <c r="Z232">
        <v>18.260000000000002</v>
      </c>
      <c r="AA232">
        <v>15.34</v>
      </c>
      <c r="AB232">
        <v>7.94</v>
      </c>
      <c r="AC232">
        <v>10.02</v>
      </c>
      <c r="AD232">
        <v>14.7</v>
      </c>
      <c r="AE232">
        <v>20.239999999999998</v>
      </c>
      <c r="AF232">
        <v>22.95</v>
      </c>
      <c r="AG232">
        <v>24.44</v>
      </c>
      <c r="AH232">
        <v>25.2</v>
      </c>
      <c r="AI232">
        <v>24.66</v>
      </c>
      <c r="AJ232">
        <v>23.35</v>
      </c>
      <c r="AK232">
        <v>19.77</v>
      </c>
      <c r="AL232">
        <v>16.100000000000001</v>
      </c>
      <c r="AM232">
        <v>13.58</v>
      </c>
      <c r="AN232">
        <v>13.5</v>
      </c>
      <c r="AO232">
        <v>16</v>
      </c>
      <c r="AP232">
        <v>18.899999999999999</v>
      </c>
      <c r="AQ232">
        <v>23.4</v>
      </c>
      <c r="AR232">
        <v>26</v>
      </c>
      <c r="AS232">
        <v>28.3</v>
      </c>
      <c r="AT232">
        <v>29.8</v>
      </c>
      <c r="AU232">
        <v>30.4</v>
      </c>
      <c r="AV232">
        <v>28.5</v>
      </c>
      <c r="AW232">
        <v>24.8</v>
      </c>
      <c r="AX232">
        <v>20.8</v>
      </c>
      <c r="AY232">
        <v>17</v>
      </c>
      <c r="AZ232">
        <v>8.9</v>
      </c>
      <c r="BA232">
        <v>9.9</v>
      </c>
      <c r="BB232">
        <v>9.1999999999999993</v>
      </c>
      <c r="BC232">
        <v>10</v>
      </c>
      <c r="BD232">
        <v>12</v>
      </c>
      <c r="BE232">
        <v>8.4</v>
      </c>
      <c r="BF232">
        <v>9.8000000000000007</v>
      </c>
      <c r="BG232">
        <v>7.8</v>
      </c>
      <c r="BH232">
        <v>7</v>
      </c>
      <c r="BI232">
        <v>8.9</v>
      </c>
      <c r="BJ232">
        <v>9.1</v>
      </c>
      <c r="BK232">
        <v>9.1</v>
      </c>
      <c r="BL232" s="2">
        <f>VLOOKUP(A232,Avg3_Sta_Design!$A$1:$D$1291,3,FALSE)</f>
        <v>88.635289807999996</v>
      </c>
      <c r="BM232" s="2">
        <f>VLOOKUP(A232,Avg3_Sta_Design!$A$1:$D$1291,4,FALSE)</f>
        <v>79.627411574000007</v>
      </c>
      <c r="BN232" s="2">
        <f>VLOOKUP(A232,Old_Design_Temps!$A$1:$F$787,5,FALSE)</f>
        <v>88.635289810000003</v>
      </c>
      <c r="BO232" s="2">
        <f>VLOOKUP(A232,Old_Design_Temps!$A$1:$F$787,6,FALSE)</f>
        <v>79.627411570000007</v>
      </c>
      <c r="BP232" s="2">
        <v>88.635289807999996</v>
      </c>
      <c r="BQ232" s="2">
        <v>79.627411574000007</v>
      </c>
      <c r="BR232" s="2">
        <v>30.49</v>
      </c>
    </row>
    <row r="233" spans="1:70" x14ac:dyDescent="0.3">
      <c r="A233">
        <v>3644</v>
      </c>
      <c r="B233">
        <v>6121</v>
      </c>
      <c r="C233">
        <v>1000000</v>
      </c>
      <c r="D233" s="1">
        <v>868999</v>
      </c>
      <c r="E233" s="1">
        <v>675485</v>
      </c>
      <c r="F233" s="1">
        <v>683558</v>
      </c>
      <c r="G233" s="1">
        <v>318158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0.35</v>
      </c>
      <c r="Q233">
        <v>4.2300000000000004</v>
      </c>
      <c r="R233">
        <v>8.32</v>
      </c>
      <c r="S233">
        <v>9.56</v>
      </c>
      <c r="T233">
        <v>13.53</v>
      </c>
      <c r="U233">
        <v>22.8</v>
      </c>
      <c r="V233">
        <v>22.96</v>
      </c>
      <c r="W233">
        <v>23.03</v>
      </c>
      <c r="X233">
        <v>19.739999999999998</v>
      </c>
      <c r="Y233">
        <v>13.34</v>
      </c>
      <c r="Z233">
        <v>1.65</v>
      </c>
      <c r="AA233">
        <v>-4.32</v>
      </c>
      <c r="AB233">
        <v>-2.37</v>
      </c>
      <c r="AC233">
        <v>-0.48</v>
      </c>
      <c r="AD233">
        <v>2.16</v>
      </c>
      <c r="AE233">
        <v>2.85</v>
      </c>
      <c r="AF233">
        <v>7.57</v>
      </c>
      <c r="AG233">
        <v>11.96</v>
      </c>
      <c r="AH233">
        <v>12.81</v>
      </c>
      <c r="AI233">
        <v>13.14</v>
      </c>
      <c r="AJ233">
        <v>9.75</v>
      </c>
      <c r="AK233">
        <v>7.48</v>
      </c>
      <c r="AL233">
        <v>-1.91</v>
      </c>
      <c r="AM233">
        <v>-6.24</v>
      </c>
      <c r="AN233">
        <v>1.1000000000000001</v>
      </c>
      <c r="AO233">
        <v>4.3</v>
      </c>
      <c r="AP233">
        <v>8.6999999999999993</v>
      </c>
      <c r="AQ233">
        <v>11.6</v>
      </c>
      <c r="AR233">
        <v>14.4</v>
      </c>
      <c r="AS233">
        <v>19.2</v>
      </c>
      <c r="AT233">
        <v>20.8</v>
      </c>
      <c r="AU233">
        <v>20.100000000000001</v>
      </c>
      <c r="AV233">
        <v>16.7</v>
      </c>
      <c r="AW233">
        <v>12.2</v>
      </c>
      <c r="AX233">
        <v>3.2</v>
      </c>
      <c r="AY233">
        <v>0.3</v>
      </c>
      <c r="AZ233">
        <v>4.5</v>
      </c>
      <c r="BA233">
        <v>7.3</v>
      </c>
      <c r="BB233">
        <v>6.7</v>
      </c>
      <c r="BC233">
        <v>8.9</v>
      </c>
      <c r="BD233">
        <v>7</v>
      </c>
      <c r="BE233">
        <v>6.9</v>
      </c>
      <c r="BF233">
        <v>6.8</v>
      </c>
      <c r="BG233">
        <v>6.9</v>
      </c>
      <c r="BH233">
        <v>7</v>
      </c>
      <c r="BI233">
        <v>6.1</v>
      </c>
      <c r="BJ233">
        <v>7.1</v>
      </c>
      <c r="BK233">
        <v>5.5</v>
      </c>
      <c r="BL233" s="2">
        <f>VLOOKUP(A233,Avg3_Sta_Design!$A$1:$D$1291,3,FALSE)</f>
        <v>84.821506443000004</v>
      </c>
      <c r="BM233" s="2">
        <f>VLOOKUP(A233,Avg3_Sta_Design!$A$1:$D$1291,4,FALSE)</f>
        <v>65.535195623999996</v>
      </c>
      <c r="BN233" s="2">
        <f>VLOOKUP(A233,Old_Design_Temps!$A$1:$F$787,5,FALSE)</f>
        <v>84.821506439999993</v>
      </c>
      <c r="BO233" s="2">
        <f>VLOOKUP(A233,Old_Design_Temps!$A$1:$F$787,6,FALSE)</f>
        <v>65.535195619999996</v>
      </c>
      <c r="BP233" s="2">
        <v>84.821506443000004</v>
      </c>
      <c r="BQ233" s="2">
        <v>65.535195623999996</v>
      </c>
      <c r="BR233" s="2">
        <v>30.49</v>
      </c>
    </row>
    <row r="234" spans="1:70" x14ac:dyDescent="0.3">
      <c r="A234">
        <v>3648</v>
      </c>
      <c r="B234">
        <v>4230</v>
      </c>
      <c r="C234">
        <v>1000000</v>
      </c>
      <c r="D234">
        <v>0</v>
      </c>
      <c r="E234">
        <v>0</v>
      </c>
      <c r="F234">
        <v>0</v>
      </c>
      <c r="G234" s="1">
        <v>8014</v>
      </c>
      <c r="H234" s="1">
        <v>6146</v>
      </c>
      <c r="I234" s="1">
        <v>159895</v>
      </c>
      <c r="J234" s="1">
        <v>309539</v>
      </c>
      <c r="K234" s="1">
        <v>301402</v>
      </c>
      <c r="L234" s="1">
        <v>166293</v>
      </c>
      <c r="M234">
        <v>0</v>
      </c>
      <c r="N234" s="1">
        <v>2141</v>
      </c>
      <c r="O234" s="1">
        <v>3691</v>
      </c>
      <c r="P234">
        <v>1.24</v>
      </c>
      <c r="Q234">
        <v>6.51</v>
      </c>
      <c r="R234">
        <v>9.75</v>
      </c>
      <c r="S234">
        <v>11.19</v>
      </c>
      <c r="T234">
        <v>15.42</v>
      </c>
      <c r="U234">
        <v>25.14</v>
      </c>
      <c r="V234">
        <v>25.08</v>
      </c>
      <c r="W234">
        <v>25.2</v>
      </c>
      <c r="X234">
        <v>21.46</v>
      </c>
      <c r="Y234">
        <v>15.72</v>
      </c>
      <c r="Z234">
        <v>4.1900000000000004</v>
      </c>
      <c r="AA234">
        <v>-0.55000000000000004</v>
      </c>
      <c r="AB234">
        <v>-0.67</v>
      </c>
      <c r="AC234">
        <v>2.23</v>
      </c>
      <c r="AD234">
        <v>4.3899999999999997</v>
      </c>
      <c r="AE234">
        <v>5.35</v>
      </c>
      <c r="AF234">
        <v>10.130000000000001</v>
      </c>
      <c r="AG234">
        <v>15.07</v>
      </c>
      <c r="AH234">
        <v>14.8</v>
      </c>
      <c r="AI234">
        <v>14.88</v>
      </c>
      <c r="AJ234">
        <v>11.96</v>
      </c>
      <c r="AK234">
        <v>9.9600000000000009</v>
      </c>
      <c r="AL234">
        <v>0.51</v>
      </c>
      <c r="AM234">
        <v>-2.25</v>
      </c>
      <c r="AN234">
        <v>1.8</v>
      </c>
      <c r="AO234">
        <v>3.1</v>
      </c>
      <c r="AP234">
        <v>5.8</v>
      </c>
      <c r="AQ234">
        <v>7.9</v>
      </c>
      <c r="AR234">
        <v>9.6</v>
      </c>
      <c r="AS234">
        <v>14.7</v>
      </c>
      <c r="AT234">
        <v>15.9</v>
      </c>
      <c r="AU234">
        <v>15.9</v>
      </c>
      <c r="AV234">
        <v>13.7</v>
      </c>
      <c r="AW234">
        <v>10.199999999999999</v>
      </c>
      <c r="AX234">
        <v>3.3</v>
      </c>
      <c r="AY234">
        <v>1.7</v>
      </c>
      <c r="AZ234">
        <v>4.5</v>
      </c>
      <c r="BA234">
        <v>7.2</v>
      </c>
      <c r="BB234">
        <v>7.4</v>
      </c>
      <c r="BC234">
        <v>9.1</v>
      </c>
      <c r="BD234">
        <v>8.1</v>
      </c>
      <c r="BE234">
        <v>7.7</v>
      </c>
      <c r="BF234">
        <v>8.3000000000000007</v>
      </c>
      <c r="BG234">
        <v>8.3000000000000007</v>
      </c>
      <c r="BH234">
        <v>9.1999999999999993</v>
      </c>
      <c r="BI234">
        <v>7.2</v>
      </c>
      <c r="BJ234">
        <v>8.5</v>
      </c>
      <c r="BK234">
        <v>7.1</v>
      </c>
      <c r="BL234" s="2">
        <f>VLOOKUP(A234,Avg3_Sta_Design!$A$1:$D$1291,3,FALSE)</f>
        <v>85.792907279000005</v>
      </c>
      <c r="BM234" s="2">
        <f>VLOOKUP(A234,Avg3_Sta_Design!$A$1:$D$1291,4,FALSE)</f>
        <v>65.885501473999994</v>
      </c>
      <c r="BN234" s="2">
        <f>VLOOKUP(A234,Old_Design_Temps!$A$1:$F$787,5,FALSE)</f>
        <v>85.792907279999994</v>
      </c>
      <c r="BO234" s="2">
        <f>VLOOKUP(A234,Old_Design_Temps!$A$1:$F$787,6,FALSE)</f>
        <v>65.885501469999994</v>
      </c>
      <c r="BP234" s="2">
        <v>85.792907279000005</v>
      </c>
      <c r="BQ234" s="2">
        <v>65.885501473999994</v>
      </c>
      <c r="BR234" s="2">
        <v>30.49</v>
      </c>
    </row>
    <row r="235" spans="1:70" x14ac:dyDescent="0.3">
      <c r="A235">
        <v>3775</v>
      </c>
      <c r="B235">
        <v>1570</v>
      </c>
      <c r="C235">
        <v>1000000</v>
      </c>
      <c r="D235" s="1">
        <v>239570</v>
      </c>
      <c r="E235" s="1">
        <v>623014</v>
      </c>
      <c r="F235" s="1">
        <v>141968</v>
      </c>
      <c r="G235" s="1">
        <v>133585</v>
      </c>
      <c r="H235" s="1">
        <v>285410</v>
      </c>
      <c r="I235" s="1">
        <v>129062</v>
      </c>
      <c r="J235" s="1">
        <v>382631</v>
      </c>
      <c r="K235" s="1">
        <v>893117</v>
      </c>
      <c r="L235">
        <v>0</v>
      </c>
      <c r="M235">
        <v>0</v>
      </c>
      <c r="N235">
        <v>0</v>
      </c>
      <c r="O235">
        <v>0</v>
      </c>
      <c r="P235">
        <v>1.53</v>
      </c>
      <c r="Q235">
        <v>-1.63</v>
      </c>
      <c r="R235">
        <v>8.83</v>
      </c>
      <c r="S235">
        <v>14.1</v>
      </c>
      <c r="T235">
        <v>20.04</v>
      </c>
      <c r="U235">
        <v>23.64</v>
      </c>
      <c r="V235">
        <v>24.44</v>
      </c>
      <c r="W235">
        <v>23.19</v>
      </c>
      <c r="X235">
        <v>20.65</v>
      </c>
      <c r="Y235">
        <v>14.11</v>
      </c>
      <c r="Z235">
        <v>10.76</v>
      </c>
      <c r="AA235">
        <v>10.08</v>
      </c>
      <c r="AB235">
        <v>-0.7</v>
      </c>
      <c r="AC235">
        <v>-3.66</v>
      </c>
      <c r="AD235">
        <v>5.55</v>
      </c>
      <c r="AE235">
        <v>10.47</v>
      </c>
      <c r="AF235">
        <v>15.37</v>
      </c>
      <c r="AG235">
        <v>19.350000000000001</v>
      </c>
      <c r="AH235">
        <v>20.51</v>
      </c>
      <c r="AI235">
        <v>18.95</v>
      </c>
      <c r="AJ235">
        <v>16.87</v>
      </c>
      <c r="AK235">
        <v>10.86</v>
      </c>
      <c r="AL235">
        <v>7.84</v>
      </c>
      <c r="AM235">
        <v>8.1</v>
      </c>
      <c r="AN235">
        <v>3.7</v>
      </c>
      <c r="AO235">
        <v>2.6</v>
      </c>
      <c r="AP235">
        <v>8.9</v>
      </c>
      <c r="AQ235">
        <v>13.4</v>
      </c>
      <c r="AR235">
        <v>19.5</v>
      </c>
      <c r="AS235">
        <v>23.4</v>
      </c>
      <c r="AT235">
        <v>22.3</v>
      </c>
      <c r="AU235">
        <v>23.2</v>
      </c>
      <c r="AV235">
        <v>20.6</v>
      </c>
      <c r="AW235">
        <v>14.8</v>
      </c>
      <c r="AX235">
        <v>10.8</v>
      </c>
      <c r="AY235">
        <v>9.5</v>
      </c>
      <c r="AZ235">
        <v>6</v>
      </c>
      <c r="BA235">
        <v>6.3</v>
      </c>
      <c r="BB235">
        <v>5.9</v>
      </c>
      <c r="BC235">
        <v>5.7</v>
      </c>
      <c r="BD235">
        <v>3.7</v>
      </c>
      <c r="BE235">
        <v>4.4000000000000004</v>
      </c>
      <c r="BF235">
        <v>3.9</v>
      </c>
      <c r="BG235">
        <v>2.7</v>
      </c>
      <c r="BH235">
        <v>2.8</v>
      </c>
      <c r="BI235">
        <v>4.0999999999999996</v>
      </c>
      <c r="BJ235">
        <v>4.7</v>
      </c>
      <c r="BK235">
        <v>4.7</v>
      </c>
      <c r="BL235" s="2">
        <f>VLOOKUP(A235,Avg3_Sta_Design!$A$1:$D$1291,3,FALSE)</f>
        <v>81.490472564000001</v>
      </c>
      <c r="BM235" s="2">
        <f>VLOOKUP(A235,Avg3_Sta_Design!$A$1:$D$1291,4,FALSE)</f>
        <v>72.494283538000005</v>
      </c>
      <c r="BN235" s="2">
        <f>VLOOKUP(A235,Old_Design_Temps!$A$1:$F$787,5,FALSE)</f>
        <v>81.490472560000001</v>
      </c>
      <c r="BO235" s="2">
        <f>VLOOKUP(A235,Old_Design_Temps!$A$1:$F$787,6,FALSE)</f>
        <v>72.494283539999998</v>
      </c>
      <c r="BP235" s="2">
        <v>81.490472564000001</v>
      </c>
      <c r="BQ235" s="2">
        <v>72.494283538000005</v>
      </c>
      <c r="BR235" s="2">
        <v>30.49</v>
      </c>
    </row>
    <row r="236" spans="1:70" x14ac:dyDescent="0.3">
      <c r="A236">
        <v>3804</v>
      </c>
      <c r="B236">
        <v>35</v>
      </c>
      <c r="C236">
        <v>1000000</v>
      </c>
      <c r="D236" s="1">
        <v>957618</v>
      </c>
      <c r="E236" s="1">
        <v>1554317</v>
      </c>
      <c r="F236" s="1">
        <v>452730</v>
      </c>
      <c r="G236" s="1">
        <v>187340</v>
      </c>
      <c r="H236" s="1">
        <v>613990</v>
      </c>
      <c r="I236" s="1">
        <v>745186</v>
      </c>
      <c r="J236" s="1">
        <v>1130266</v>
      </c>
      <c r="K236" s="1">
        <v>815916</v>
      </c>
      <c r="L236" s="1">
        <v>747060</v>
      </c>
      <c r="M236" s="1">
        <v>307333</v>
      </c>
      <c r="N236" s="1">
        <v>589024</v>
      </c>
      <c r="O236" s="1">
        <v>762245</v>
      </c>
      <c r="P236">
        <v>0.56999999999999995</v>
      </c>
      <c r="Q236">
        <v>-2.27</v>
      </c>
      <c r="R236">
        <v>5.89</v>
      </c>
      <c r="S236">
        <v>13.77</v>
      </c>
      <c r="T236">
        <v>21.59</v>
      </c>
      <c r="U236">
        <v>24.39</v>
      </c>
      <c r="V236">
        <v>25.9</v>
      </c>
      <c r="W236">
        <v>24.77</v>
      </c>
      <c r="X236">
        <v>22.79</v>
      </c>
      <c r="Y236">
        <v>14.16</v>
      </c>
      <c r="Z236">
        <v>11.05</v>
      </c>
      <c r="AA236">
        <v>10.210000000000001</v>
      </c>
      <c r="AB236">
        <v>-1.67</v>
      </c>
      <c r="AC236">
        <v>-4.7</v>
      </c>
      <c r="AD236">
        <v>2.39</v>
      </c>
      <c r="AE236">
        <v>9.56</v>
      </c>
      <c r="AF236">
        <v>16.93</v>
      </c>
      <c r="AG236">
        <v>20.399999999999999</v>
      </c>
      <c r="AH236">
        <v>21.77</v>
      </c>
      <c r="AI236">
        <v>20.02</v>
      </c>
      <c r="AJ236">
        <v>18.670000000000002</v>
      </c>
      <c r="AK236">
        <v>11.15</v>
      </c>
      <c r="AL236">
        <v>8.57</v>
      </c>
      <c r="AM236">
        <v>8.36</v>
      </c>
      <c r="AN236">
        <v>3</v>
      </c>
      <c r="AO236">
        <v>1.6</v>
      </c>
      <c r="AP236">
        <v>6</v>
      </c>
      <c r="AQ236">
        <v>14.4</v>
      </c>
      <c r="AR236">
        <v>21.4</v>
      </c>
      <c r="AS236">
        <v>26.4</v>
      </c>
      <c r="AT236">
        <v>27.9</v>
      </c>
      <c r="AU236">
        <v>27.4</v>
      </c>
      <c r="AV236">
        <v>24.9</v>
      </c>
      <c r="AW236">
        <v>17</v>
      </c>
      <c r="AX236">
        <v>13.1</v>
      </c>
      <c r="AY236">
        <v>10.1</v>
      </c>
      <c r="AZ236">
        <v>8.5</v>
      </c>
      <c r="BA236">
        <v>9.6</v>
      </c>
      <c r="BB236">
        <v>8.3000000000000007</v>
      </c>
      <c r="BC236">
        <v>9.1</v>
      </c>
      <c r="BD236">
        <v>7.6</v>
      </c>
      <c r="BE236">
        <v>7.6</v>
      </c>
      <c r="BF236">
        <v>6.1</v>
      </c>
      <c r="BG236">
        <v>6.6</v>
      </c>
      <c r="BH236">
        <v>7</v>
      </c>
      <c r="BI236">
        <v>8</v>
      </c>
      <c r="BJ236">
        <v>7.3</v>
      </c>
      <c r="BK236">
        <v>6.8</v>
      </c>
      <c r="BL236" s="2">
        <f>VLOOKUP(A236,Avg3_Sta_Design!$A$1:$D$1291,3,FALSE)</f>
        <v>87.914189960000002</v>
      </c>
      <c r="BM236" s="2">
        <f>VLOOKUP(A236,Avg3_Sta_Design!$A$1:$D$1291,4,FALSE)</f>
        <v>78</v>
      </c>
      <c r="BN236" s="2">
        <f>VLOOKUP(A236,Old_Design_Temps!$A$1:$F$787,5,FALSE)</f>
        <v>89.326482803885497</v>
      </c>
      <c r="BO236" s="2">
        <f>VLOOKUP(A236,Old_Design_Temps!$A$1:$F$787,6,FALSE)</f>
        <v>79.125744742639895</v>
      </c>
      <c r="BP236" s="2">
        <v>87.914189960000002</v>
      </c>
      <c r="BQ236" s="2">
        <v>78</v>
      </c>
      <c r="BR236" s="2">
        <v>30.49</v>
      </c>
    </row>
    <row r="237" spans="1:70" x14ac:dyDescent="0.3">
      <c r="A237">
        <v>3845</v>
      </c>
      <c r="B237">
        <v>249</v>
      </c>
      <c r="C237">
        <v>1000000</v>
      </c>
      <c r="D237" s="1">
        <v>3282426</v>
      </c>
      <c r="E237" s="1">
        <v>1870</v>
      </c>
      <c r="F237">
        <v>0</v>
      </c>
      <c r="G237">
        <v>0</v>
      </c>
      <c r="H237" s="1">
        <v>976338</v>
      </c>
      <c r="I237" s="1">
        <v>3173317</v>
      </c>
      <c r="J237" s="1">
        <v>3918396</v>
      </c>
      <c r="K237" s="1">
        <v>3615774</v>
      </c>
      <c r="L237" s="1">
        <v>3702494</v>
      </c>
      <c r="M237" s="1">
        <v>3957387</v>
      </c>
      <c r="N237" s="1">
        <v>3048903</v>
      </c>
      <c r="O237" s="1">
        <v>4307897</v>
      </c>
      <c r="P237">
        <v>6.18</v>
      </c>
      <c r="Q237">
        <v>8.1300000000000008</v>
      </c>
      <c r="R237">
        <v>8.99</v>
      </c>
      <c r="S237">
        <v>9.34</v>
      </c>
      <c r="T237">
        <v>13.75</v>
      </c>
      <c r="U237">
        <v>18.41</v>
      </c>
      <c r="V237">
        <v>20.149999999999999</v>
      </c>
      <c r="W237">
        <v>19.14</v>
      </c>
      <c r="X237">
        <v>14.57</v>
      </c>
      <c r="Y237">
        <v>12.67</v>
      </c>
      <c r="Z237">
        <v>5.34</v>
      </c>
      <c r="AA237">
        <v>4.9400000000000004</v>
      </c>
      <c r="AB237">
        <v>5.66</v>
      </c>
      <c r="AC237">
        <v>6.95</v>
      </c>
      <c r="AD237">
        <v>7.09</v>
      </c>
      <c r="AE237">
        <v>6.78</v>
      </c>
      <c r="AF237">
        <v>10.51</v>
      </c>
      <c r="AG237">
        <v>13.45</v>
      </c>
      <c r="AH237">
        <v>14.87</v>
      </c>
      <c r="AI237">
        <v>14.4</v>
      </c>
      <c r="AJ237">
        <v>11.88</v>
      </c>
      <c r="AK237">
        <v>11.31</v>
      </c>
      <c r="AL237">
        <v>4.26</v>
      </c>
      <c r="AM237">
        <v>4.7300000000000004</v>
      </c>
      <c r="AN237">
        <v>6.3</v>
      </c>
      <c r="AO237">
        <v>7.1</v>
      </c>
      <c r="AP237">
        <v>7.9</v>
      </c>
      <c r="AQ237">
        <v>9.1999999999999993</v>
      </c>
      <c r="AR237">
        <v>12.9</v>
      </c>
      <c r="AS237">
        <v>16.600000000000001</v>
      </c>
      <c r="AT237">
        <v>18.3</v>
      </c>
      <c r="AU237">
        <v>16.7</v>
      </c>
      <c r="AV237">
        <v>13.3</v>
      </c>
      <c r="AW237">
        <v>11.7</v>
      </c>
      <c r="AX237">
        <v>7.3</v>
      </c>
      <c r="AY237">
        <v>6.2</v>
      </c>
      <c r="AZ237">
        <v>4.0999999999999996</v>
      </c>
      <c r="BA237">
        <v>5</v>
      </c>
      <c r="BB237">
        <v>4.9000000000000004</v>
      </c>
      <c r="BC237">
        <v>5.7</v>
      </c>
      <c r="BD237">
        <v>5.5</v>
      </c>
      <c r="BE237">
        <v>5.8</v>
      </c>
      <c r="BF237">
        <v>5.8</v>
      </c>
      <c r="BG237">
        <v>6.1</v>
      </c>
      <c r="BH237">
        <v>4.9000000000000004</v>
      </c>
      <c r="BI237">
        <v>4.9000000000000004</v>
      </c>
      <c r="BJ237">
        <v>5.5</v>
      </c>
      <c r="BK237">
        <v>6.5</v>
      </c>
      <c r="BL237" s="2">
        <f>VLOOKUP(A237,Avg3_Sta_Design!$A$1:$D$1291,3,FALSE)</f>
        <v>80.266609735000003</v>
      </c>
      <c r="BM237" s="2">
        <f>VLOOKUP(A237,Avg3_Sta_Design!$A$1:$D$1291,4,FALSE)</f>
        <v>65.496193856999994</v>
      </c>
      <c r="BN237" s="2">
        <f>VLOOKUP(A237,Old_Design_Temps!$A$1:$F$787,5,FALSE)</f>
        <v>80.266609740000007</v>
      </c>
      <c r="BO237" s="2">
        <f>VLOOKUP(A237,Old_Design_Temps!$A$1:$F$787,6,FALSE)</f>
        <v>65.496193860000005</v>
      </c>
      <c r="BP237" s="2">
        <v>80.266609735000003</v>
      </c>
      <c r="BQ237" s="2">
        <v>65.496193856999994</v>
      </c>
      <c r="BR237" s="2">
        <v>30.49</v>
      </c>
    </row>
    <row r="238" spans="1:70" x14ac:dyDescent="0.3">
      <c r="A238">
        <v>3935</v>
      </c>
      <c r="B238">
        <v>596</v>
      </c>
      <c r="C238">
        <v>1000000</v>
      </c>
      <c r="D238" s="1">
        <v>9148962</v>
      </c>
      <c r="E238" s="1">
        <v>8705087</v>
      </c>
      <c r="F238" s="1">
        <v>7477413</v>
      </c>
      <c r="G238" s="1">
        <v>6530009</v>
      </c>
      <c r="H238" s="1">
        <v>5651375</v>
      </c>
      <c r="I238" s="1">
        <v>6911490</v>
      </c>
      <c r="J238" s="1">
        <v>6968946</v>
      </c>
      <c r="K238" s="1">
        <v>6614398</v>
      </c>
      <c r="L238" s="1">
        <v>4346787</v>
      </c>
      <c r="M238" s="1">
        <v>3071166</v>
      </c>
      <c r="N238" s="1">
        <v>4447994</v>
      </c>
      <c r="O238" s="1">
        <v>4578901</v>
      </c>
      <c r="P238">
        <v>-1.07</v>
      </c>
      <c r="Q238">
        <v>-4.76</v>
      </c>
      <c r="R238">
        <v>5.96</v>
      </c>
      <c r="S238">
        <v>12.57</v>
      </c>
      <c r="T238">
        <v>19.27</v>
      </c>
      <c r="U238">
        <v>22.29</v>
      </c>
      <c r="V238">
        <v>22.75</v>
      </c>
      <c r="W238">
        <v>21.52</v>
      </c>
      <c r="X238">
        <v>20.04</v>
      </c>
      <c r="Y238">
        <v>12.86</v>
      </c>
      <c r="Z238">
        <v>9.93</v>
      </c>
      <c r="AA238">
        <v>8.5500000000000007</v>
      </c>
      <c r="AB238">
        <v>-2.8</v>
      </c>
      <c r="AC238">
        <v>-6.33</v>
      </c>
      <c r="AD238">
        <v>3.07</v>
      </c>
      <c r="AE238">
        <v>9.06</v>
      </c>
      <c r="AF238">
        <v>15.19</v>
      </c>
      <c r="AG238">
        <v>18.84</v>
      </c>
      <c r="AH238">
        <v>19.920000000000002</v>
      </c>
      <c r="AI238">
        <v>18.149999999999999</v>
      </c>
      <c r="AJ238">
        <v>16.579999999999998</v>
      </c>
      <c r="AK238">
        <v>9.98</v>
      </c>
      <c r="AL238">
        <v>6.79</v>
      </c>
      <c r="AM238">
        <v>6.97</v>
      </c>
      <c r="AN238">
        <v>2.2000000000000002</v>
      </c>
      <c r="AO238">
        <v>1.7</v>
      </c>
      <c r="AP238">
        <v>6.2</v>
      </c>
      <c r="AQ238">
        <v>11.9</v>
      </c>
      <c r="AR238">
        <v>18.899999999999999</v>
      </c>
      <c r="AS238">
        <v>23.4</v>
      </c>
      <c r="AT238">
        <v>22.1</v>
      </c>
      <c r="AU238">
        <v>24.3</v>
      </c>
      <c r="AV238">
        <v>22.9</v>
      </c>
      <c r="AW238">
        <v>15.9</v>
      </c>
      <c r="AX238">
        <v>11.2</v>
      </c>
      <c r="AY238">
        <v>9</v>
      </c>
      <c r="AZ238">
        <v>5.9</v>
      </c>
      <c r="BA238">
        <v>6.4</v>
      </c>
      <c r="BB238">
        <v>6.1</v>
      </c>
      <c r="BC238">
        <v>6.2</v>
      </c>
      <c r="BD238">
        <v>3.9</v>
      </c>
      <c r="BE238">
        <v>5</v>
      </c>
      <c r="BF238">
        <v>3.8</v>
      </c>
      <c r="BG238">
        <v>2.9</v>
      </c>
      <c r="BH238">
        <v>3.1</v>
      </c>
      <c r="BI238">
        <v>4.5</v>
      </c>
      <c r="BJ238">
        <v>5.0999999999999996</v>
      </c>
      <c r="BK238">
        <v>4.9000000000000004</v>
      </c>
      <c r="BL238" s="2">
        <f>VLOOKUP(A238,Avg3_Sta_Design!$A$1:$D$1291,3,FALSE)</f>
        <v>84.165624717</v>
      </c>
      <c r="BM238" s="2">
        <f>VLOOKUP(A238,Avg3_Sta_Design!$A$1:$D$1291,4,FALSE)</f>
        <v>74.671613246000007</v>
      </c>
      <c r="BN238" s="2">
        <f>VLOOKUP(A238,Old_Design_Temps!$A$1:$F$787,5,FALSE)</f>
        <v>84.165624719999997</v>
      </c>
      <c r="BO238" s="2">
        <f>VLOOKUP(A238,Old_Design_Temps!$A$1:$F$787,6,FALSE)</f>
        <v>74.671613249999993</v>
      </c>
      <c r="BP238" s="2">
        <v>84.165624717</v>
      </c>
      <c r="BQ238" s="2">
        <v>74.671613246000007</v>
      </c>
      <c r="BR238" s="2">
        <v>30.49</v>
      </c>
    </row>
    <row r="239" spans="1:70" x14ac:dyDescent="0.3">
      <c r="A239">
        <v>3943</v>
      </c>
      <c r="B239">
        <v>812</v>
      </c>
      <c r="C239">
        <v>1000000</v>
      </c>
      <c r="D239" s="1">
        <v>3440400</v>
      </c>
      <c r="E239" s="1">
        <v>3698299</v>
      </c>
      <c r="F239" s="1">
        <v>3485314</v>
      </c>
      <c r="G239" s="1">
        <v>3136359</v>
      </c>
      <c r="H239" s="1">
        <v>3616175</v>
      </c>
      <c r="I239" s="1">
        <v>3440882</v>
      </c>
      <c r="J239" s="1">
        <v>3826466</v>
      </c>
      <c r="K239" s="1">
        <v>3667213</v>
      </c>
      <c r="L239" s="1">
        <v>3598410</v>
      </c>
      <c r="M239" s="1">
        <v>2538592</v>
      </c>
      <c r="N239" s="1">
        <v>2943970</v>
      </c>
      <c r="O239" s="1">
        <v>2977965</v>
      </c>
      <c r="P239">
        <v>-3.74</v>
      </c>
      <c r="Q239">
        <v>-7.24</v>
      </c>
      <c r="R239">
        <v>2.54</v>
      </c>
      <c r="S239">
        <v>11.73</v>
      </c>
      <c r="T239">
        <v>19.329999999999998</v>
      </c>
      <c r="U239">
        <v>21.02</v>
      </c>
      <c r="V239">
        <v>22.68</v>
      </c>
      <c r="W239">
        <v>21.72</v>
      </c>
      <c r="X239">
        <v>20.54</v>
      </c>
      <c r="Y239">
        <v>12.22</v>
      </c>
      <c r="Z239">
        <v>9.76</v>
      </c>
      <c r="AA239">
        <v>7.85</v>
      </c>
      <c r="AB239">
        <v>-4.95</v>
      </c>
      <c r="AC239">
        <v>-8.59</v>
      </c>
      <c r="AD239">
        <v>0.01</v>
      </c>
      <c r="AE239">
        <v>7.29</v>
      </c>
      <c r="AF239">
        <v>14.46</v>
      </c>
      <c r="AG239">
        <v>17.57</v>
      </c>
      <c r="AH239">
        <v>18.63</v>
      </c>
      <c r="AI239">
        <v>17.100000000000001</v>
      </c>
      <c r="AJ239">
        <v>16.16</v>
      </c>
      <c r="AK239">
        <v>8.7799999999999994</v>
      </c>
      <c r="AL239">
        <v>6.05</v>
      </c>
      <c r="AM239">
        <v>6.02</v>
      </c>
      <c r="AN239">
        <v>1.2</v>
      </c>
      <c r="AO239">
        <v>0.7</v>
      </c>
      <c r="AP239">
        <v>4</v>
      </c>
      <c r="AQ239">
        <v>10.8</v>
      </c>
      <c r="AR239">
        <v>18.8</v>
      </c>
      <c r="AS239">
        <v>23.1</v>
      </c>
      <c r="AT239">
        <v>23.1</v>
      </c>
      <c r="AU239">
        <v>25.8</v>
      </c>
      <c r="AV239">
        <v>23.2</v>
      </c>
      <c r="AW239">
        <v>17.5</v>
      </c>
      <c r="AX239">
        <v>12.5</v>
      </c>
      <c r="AY239">
        <v>8.1</v>
      </c>
      <c r="AZ239">
        <v>6.1</v>
      </c>
      <c r="BA239">
        <v>6.5</v>
      </c>
      <c r="BB239">
        <v>6</v>
      </c>
      <c r="BC239">
        <v>6.1</v>
      </c>
      <c r="BD239">
        <v>4.7</v>
      </c>
      <c r="BE239">
        <v>5.3</v>
      </c>
      <c r="BF239">
        <v>4</v>
      </c>
      <c r="BG239">
        <v>3.6</v>
      </c>
      <c r="BH239">
        <v>4.0999999999999996</v>
      </c>
      <c r="BI239">
        <v>5.3</v>
      </c>
      <c r="BJ239">
        <v>5.8</v>
      </c>
      <c r="BK239">
        <v>5.2</v>
      </c>
      <c r="BL239" s="2">
        <f>VLOOKUP(A239,Avg3_Sta_Design!$A$1:$D$1291,3,FALSE)</f>
        <v>83.012553804999996</v>
      </c>
      <c r="BM239" s="2">
        <f>VLOOKUP(A239,Avg3_Sta_Design!$A$1:$D$1291,4,FALSE)</f>
        <v>74.872219870999999</v>
      </c>
      <c r="BN239" s="2">
        <f>VLOOKUP(A239,Old_Design_Temps!$A$1:$F$787,5,FALSE)</f>
        <v>83.01255381</v>
      </c>
      <c r="BO239" s="2">
        <f>VLOOKUP(A239,Old_Design_Temps!$A$1:$F$787,6,FALSE)</f>
        <v>74.872219869999995</v>
      </c>
      <c r="BP239" s="2">
        <v>83.012553804999996</v>
      </c>
      <c r="BQ239" s="2">
        <v>74.872219870999999</v>
      </c>
      <c r="BR239" s="2">
        <v>30.49</v>
      </c>
    </row>
    <row r="240" spans="1:70" x14ac:dyDescent="0.3">
      <c r="A240">
        <v>3944</v>
      </c>
      <c r="B240">
        <v>980</v>
      </c>
      <c r="C240">
        <v>1000000</v>
      </c>
      <c r="D240" s="1">
        <v>5966993</v>
      </c>
      <c r="E240" s="1">
        <v>6051622</v>
      </c>
      <c r="F240" s="1">
        <v>5311373</v>
      </c>
      <c r="G240" s="1">
        <v>3584418</v>
      </c>
      <c r="H240" s="1">
        <v>4736216</v>
      </c>
      <c r="I240" s="1">
        <v>5599415</v>
      </c>
      <c r="J240" s="1">
        <v>5821981</v>
      </c>
      <c r="K240" s="1">
        <v>5237712</v>
      </c>
      <c r="L240" s="1">
        <v>5760088</v>
      </c>
      <c r="M240" s="1">
        <v>5143485</v>
      </c>
      <c r="N240" s="1">
        <v>5181710</v>
      </c>
      <c r="O240" s="1">
        <v>5398981</v>
      </c>
      <c r="P240">
        <v>-3.73</v>
      </c>
      <c r="Q240">
        <v>-7.23</v>
      </c>
      <c r="R240">
        <v>2.56</v>
      </c>
      <c r="S240">
        <v>11.73</v>
      </c>
      <c r="T240">
        <v>19.38</v>
      </c>
      <c r="U240">
        <v>21.01</v>
      </c>
      <c r="V240">
        <v>22.66</v>
      </c>
      <c r="W240">
        <v>21.71</v>
      </c>
      <c r="X240">
        <v>20.53</v>
      </c>
      <c r="Y240">
        <v>12.25</v>
      </c>
      <c r="Z240">
        <v>9.7200000000000006</v>
      </c>
      <c r="AA240">
        <v>7.84</v>
      </c>
      <c r="AB240">
        <v>-4.93</v>
      </c>
      <c r="AC240">
        <v>-8.57</v>
      </c>
      <c r="AD240">
        <v>0.05</v>
      </c>
      <c r="AE240">
        <v>7.31</v>
      </c>
      <c r="AF240">
        <v>14.51</v>
      </c>
      <c r="AG240">
        <v>17.61</v>
      </c>
      <c r="AH240">
        <v>18.670000000000002</v>
      </c>
      <c r="AI240">
        <v>17.149999999999999</v>
      </c>
      <c r="AJ240">
        <v>16.2</v>
      </c>
      <c r="AK240">
        <v>8.82</v>
      </c>
      <c r="AL240">
        <v>6.05</v>
      </c>
      <c r="AM240">
        <v>6.01</v>
      </c>
      <c r="AN240">
        <v>1.5</v>
      </c>
      <c r="AO240">
        <v>1.1000000000000001</v>
      </c>
      <c r="AP240">
        <v>4.4000000000000004</v>
      </c>
      <c r="AQ240">
        <v>11.1</v>
      </c>
      <c r="AR240">
        <v>18.899999999999999</v>
      </c>
      <c r="AS240">
        <v>22.4</v>
      </c>
      <c r="AT240">
        <v>22.9</v>
      </c>
      <c r="AU240">
        <v>23.9</v>
      </c>
      <c r="AV240">
        <v>22</v>
      </c>
      <c r="AW240">
        <v>14.8</v>
      </c>
      <c r="AX240">
        <v>10.7</v>
      </c>
      <c r="AY240">
        <v>8</v>
      </c>
      <c r="AZ240">
        <v>5.9</v>
      </c>
      <c r="BA240">
        <v>6.1</v>
      </c>
      <c r="BB240">
        <v>6.1</v>
      </c>
      <c r="BC240">
        <v>5.9</v>
      </c>
      <c r="BD240">
        <v>4.0999999999999996</v>
      </c>
      <c r="BE240">
        <v>4.7</v>
      </c>
      <c r="BF240">
        <v>3.4</v>
      </c>
      <c r="BG240">
        <v>3</v>
      </c>
      <c r="BH240">
        <v>3.3</v>
      </c>
      <c r="BI240">
        <v>4.8</v>
      </c>
      <c r="BJ240">
        <v>5.2</v>
      </c>
      <c r="BK240">
        <v>4.9000000000000004</v>
      </c>
      <c r="BL240" s="2">
        <f>VLOOKUP(A240,Avg3_Sta_Design!$A$1:$D$1291,3,FALSE)</f>
        <v>83.067995542000006</v>
      </c>
      <c r="BM240" s="2">
        <f>VLOOKUP(A240,Avg3_Sta_Design!$A$1:$D$1291,4,FALSE)</f>
        <v>74.618311301000006</v>
      </c>
      <c r="BN240" s="2">
        <f>VLOOKUP(A240,Old_Design_Temps!$A$1:$F$787,5,FALSE)</f>
        <v>83.067995539999998</v>
      </c>
      <c r="BO240" s="2">
        <f>VLOOKUP(A240,Old_Design_Temps!$A$1:$F$787,6,FALSE)</f>
        <v>74.618311300000002</v>
      </c>
      <c r="BP240" s="2">
        <v>83.067995542000006</v>
      </c>
      <c r="BQ240" s="2">
        <v>74.618311301000006</v>
      </c>
      <c r="BR240" s="2">
        <v>30.49</v>
      </c>
    </row>
    <row r="241" spans="1:70" x14ac:dyDescent="0.3">
      <c r="A241">
        <v>3948</v>
      </c>
      <c r="B241">
        <v>668</v>
      </c>
      <c r="C241">
        <v>1000000</v>
      </c>
      <c r="D241" s="1">
        <v>4000361</v>
      </c>
      <c r="E241" s="1">
        <v>3947668</v>
      </c>
      <c r="F241" s="1">
        <v>1420266</v>
      </c>
      <c r="G241">
        <v>0</v>
      </c>
      <c r="H241" s="1">
        <v>821324</v>
      </c>
      <c r="I241" s="1">
        <v>2464975</v>
      </c>
      <c r="J241" s="1">
        <v>3871035</v>
      </c>
      <c r="K241" s="1">
        <v>4169837</v>
      </c>
      <c r="L241" s="1">
        <v>3042309</v>
      </c>
      <c r="M241" s="1">
        <v>83492</v>
      </c>
      <c r="N241" s="1">
        <v>2394182</v>
      </c>
      <c r="O241" s="1">
        <v>2426754</v>
      </c>
      <c r="P241">
        <v>-3.66</v>
      </c>
      <c r="Q241">
        <v>-7.18</v>
      </c>
      <c r="R241">
        <v>2.62</v>
      </c>
      <c r="S241">
        <v>11.74</v>
      </c>
      <c r="T241">
        <v>19.510000000000002</v>
      </c>
      <c r="U241">
        <v>20.97</v>
      </c>
      <c r="V241">
        <v>22.59</v>
      </c>
      <c r="W241">
        <v>21.68</v>
      </c>
      <c r="X241">
        <v>20.5</v>
      </c>
      <c r="Y241">
        <v>12.3</v>
      </c>
      <c r="Z241">
        <v>9.67</v>
      </c>
      <c r="AA241">
        <v>7.87</v>
      </c>
      <c r="AB241">
        <v>-4.88</v>
      </c>
      <c r="AC241">
        <v>-8.52</v>
      </c>
      <c r="AD241">
        <v>0.14000000000000001</v>
      </c>
      <c r="AE241">
        <v>7.34</v>
      </c>
      <c r="AF241">
        <v>14.62</v>
      </c>
      <c r="AG241">
        <v>17.7</v>
      </c>
      <c r="AH241">
        <v>18.739999999999998</v>
      </c>
      <c r="AI241">
        <v>17.23</v>
      </c>
      <c r="AJ241">
        <v>16.28</v>
      </c>
      <c r="AK241">
        <v>8.91</v>
      </c>
      <c r="AL241">
        <v>6.07</v>
      </c>
      <c r="AM241">
        <v>6.01</v>
      </c>
      <c r="AN241">
        <v>1.2</v>
      </c>
      <c r="AO241">
        <v>0.9</v>
      </c>
      <c r="AP241">
        <v>4</v>
      </c>
      <c r="AQ241">
        <v>11</v>
      </c>
      <c r="AR241">
        <v>18.3</v>
      </c>
      <c r="AS241">
        <v>20.399999999999999</v>
      </c>
      <c r="AT241">
        <v>21.4</v>
      </c>
      <c r="AU241">
        <v>23.1</v>
      </c>
      <c r="AV241">
        <v>21.2</v>
      </c>
      <c r="AW241">
        <v>13.8</v>
      </c>
      <c r="AX241">
        <v>9.1</v>
      </c>
      <c r="AY241">
        <v>7.6</v>
      </c>
      <c r="AZ241">
        <v>6.4</v>
      </c>
      <c r="BA241">
        <v>6.7</v>
      </c>
      <c r="BB241">
        <v>6.2</v>
      </c>
      <c r="BC241">
        <v>6.5</v>
      </c>
      <c r="BD241">
        <v>4.5999999999999996</v>
      </c>
      <c r="BE241">
        <v>5.2</v>
      </c>
      <c r="BF241">
        <v>3.7</v>
      </c>
      <c r="BG241">
        <v>3.4</v>
      </c>
      <c r="BH241">
        <v>3.7</v>
      </c>
      <c r="BI241">
        <v>5.5</v>
      </c>
      <c r="BJ241">
        <v>5.7</v>
      </c>
      <c r="BK241">
        <v>5.8</v>
      </c>
      <c r="BL241" s="2">
        <f>VLOOKUP(A241,Avg3_Sta_Design!$A$1:$D$1291,3,FALSE)</f>
        <v>83.721318729000004</v>
      </c>
      <c r="BM241" s="2">
        <f>VLOOKUP(A241,Avg3_Sta_Design!$A$1:$D$1291,4,FALSE)</f>
        <v>75</v>
      </c>
      <c r="BN241" s="2">
        <f>VLOOKUP(A241,Old_Design_Temps!$A$1:$F$787,5,FALSE)</f>
        <v>83.721318729999993</v>
      </c>
      <c r="BO241" s="2">
        <f>VLOOKUP(A241,Old_Design_Temps!$A$1:$F$787,6,FALSE)</f>
        <v>75</v>
      </c>
      <c r="BP241" s="2">
        <v>83.721318729000004</v>
      </c>
      <c r="BQ241" s="2">
        <v>75</v>
      </c>
      <c r="BR241" s="2">
        <v>30.49</v>
      </c>
    </row>
    <row r="242" spans="1:70" x14ac:dyDescent="0.3">
      <c r="A242">
        <v>4078</v>
      </c>
      <c r="B242">
        <v>1182</v>
      </c>
      <c r="C242">
        <v>1000000</v>
      </c>
      <c r="D242" s="1">
        <v>2269589</v>
      </c>
      <c r="E242" s="1">
        <v>2399769</v>
      </c>
      <c r="F242" s="1">
        <v>2514054</v>
      </c>
      <c r="G242" s="1">
        <v>1352008</v>
      </c>
      <c r="H242" s="1">
        <v>1069153</v>
      </c>
      <c r="I242" s="1">
        <v>1581680</v>
      </c>
      <c r="J242" s="1">
        <v>2657124</v>
      </c>
      <c r="K242" s="1">
        <v>2478225</v>
      </c>
      <c r="L242" s="1">
        <v>2109038</v>
      </c>
      <c r="M242" s="1">
        <v>1042198</v>
      </c>
      <c r="N242" s="1">
        <v>538034</v>
      </c>
      <c r="O242" s="1">
        <v>1474608</v>
      </c>
      <c r="P242">
        <v>-9.35</v>
      </c>
      <c r="Q242">
        <v>-13.95</v>
      </c>
      <c r="R242">
        <v>-0.13</v>
      </c>
      <c r="S242">
        <v>7.86</v>
      </c>
      <c r="T242">
        <v>14.33</v>
      </c>
      <c r="U242">
        <v>18.16</v>
      </c>
      <c r="V242">
        <v>20.83</v>
      </c>
      <c r="W242">
        <v>19.48</v>
      </c>
      <c r="X242">
        <v>18.41</v>
      </c>
      <c r="Y242">
        <v>9.3800000000000008</v>
      </c>
      <c r="Z242">
        <v>4.24</v>
      </c>
      <c r="AA242">
        <v>-0.24</v>
      </c>
      <c r="AB242">
        <v>-10</v>
      </c>
      <c r="AC242">
        <v>-14.2</v>
      </c>
      <c r="AD242">
        <v>-2.57</v>
      </c>
      <c r="AE242">
        <v>3.56</v>
      </c>
      <c r="AF242">
        <v>10.74</v>
      </c>
      <c r="AG242">
        <v>14.74</v>
      </c>
      <c r="AH242">
        <v>16.91</v>
      </c>
      <c r="AI242">
        <v>16.350000000000001</v>
      </c>
      <c r="AJ242">
        <v>15.25</v>
      </c>
      <c r="AK242">
        <v>6.78</v>
      </c>
      <c r="AL242">
        <v>2.39</v>
      </c>
      <c r="AM242">
        <v>-0.98</v>
      </c>
      <c r="AN242">
        <v>0.6</v>
      </c>
      <c r="AO242">
        <v>0.3</v>
      </c>
      <c r="AP242">
        <v>2</v>
      </c>
      <c r="AQ242">
        <v>9</v>
      </c>
      <c r="AR242">
        <v>16.100000000000001</v>
      </c>
      <c r="AS242">
        <v>21.1</v>
      </c>
      <c r="AT242">
        <v>23.6</v>
      </c>
      <c r="AU242">
        <v>21.9</v>
      </c>
      <c r="AV242">
        <v>20.3</v>
      </c>
      <c r="AW242">
        <v>12</v>
      </c>
      <c r="AX242">
        <v>6.1</v>
      </c>
      <c r="AY242">
        <v>1.7</v>
      </c>
      <c r="AZ242">
        <v>8.3000000000000007</v>
      </c>
      <c r="BA242">
        <v>8.3000000000000007</v>
      </c>
      <c r="BB242">
        <v>8.6999999999999993</v>
      </c>
      <c r="BC242">
        <v>9.5</v>
      </c>
      <c r="BD242">
        <v>8.6</v>
      </c>
      <c r="BE242">
        <v>6.5</v>
      </c>
      <c r="BF242">
        <v>7.3</v>
      </c>
      <c r="BG242">
        <v>7.7</v>
      </c>
      <c r="BH242">
        <v>6.6</v>
      </c>
      <c r="BI242">
        <v>8.1</v>
      </c>
      <c r="BJ242">
        <v>9.1</v>
      </c>
      <c r="BK242">
        <v>8.8000000000000007</v>
      </c>
      <c r="BL242" s="2">
        <f>VLOOKUP(A242,Avg3_Sta_Design!$A$1:$D$1291,3,FALSE)</f>
        <v>83.554841941999996</v>
      </c>
      <c r="BM242" s="2">
        <f>VLOOKUP(A242,Avg3_Sta_Design!$A$1:$D$1291,4,FALSE)</f>
        <v>74.554841941999996</v>
      </c>
      <c r="BN242" s="2">
        <f>VLOOKUP(A242,Old_Design_Temps!$A$1:$F$787,5,FALSE)</f>
        <v>83.531665455388804</v>
      </c>
      <c r="BO242" s="2">
        <f>VLOOKUP(A242,Old_Design_Temps!$A$1:$F$787,6,FALSE)</f>
        <v>74.574459699109994</v>
      </c>
      <c r="BP242" s="2">
        <v>83.554841941999996</v>
      </c>
      <c r="BQ242" s="2">
        <v>74.554841941999996</v>
      </c>
      <c r="BR242" s="2">
        <v>30.49</v>
      </c>
    </row>
    <row r="243" spans="1:70" x14ac:dyDescent="0.3">
      <c r="A243">
        <v>4158</v>
      </c>
      <c r="B243">
        <v>4951</v>
      </c>
      <c r="C243">
        <v>1000000</v>
      </c>
      <c r="D243" s="1">
        <v>2631162</v>
      </c>
      <c r="E243" s="1">
        <v>2474396</v>
      </c>
      <c r="F243" s="1">
        <v>2480735</v>
      </c>
      <c r="G243" s="1">
        <v>2132710</v>
      </c>
      <c r="H243" s="1">
        <v>2226807</v>
      </c>
      <c r="I243" s="1">
        <v>2639185</v>
      </c>
      <c r="J243" s="1">
        <v>2450481</v>
      </c>
      <c r="K243" s="1">
        <v>2811912</v>
      </c>
      <c r="L243" s="1">
        <v>2498301</v>
      </c>
      <c r="M243" s="1">
        <v>2582195</v>
      </c>
      <c r="N243" s="1">
        <v>2581739</v>
      </c>
      <c r="O243" s="1">
        <v>2709415</v>
      </c>
      <c r="P243">
        <v>-2.17</v>
      </c>
      <c r="Q243">
        <v>-0.56999999999999995</v>
      </c>
      <c r="R243">
        <v>4.6399999999999997</v>
      </c>
      <c r="S243">
        <v>6.79</v>
      </c>
      <c r="T243">
        <v>9.7899999999999991</v>
      </c>
      <c r="U243">
        <v>19.309999999999999</v>
      </c>
      <c r="V243">
        <v>20.29</v>
      </c>
      <c r="W243">
        <v>20.32</v>
      </c>
      <c r="X243">
        <v>17.829999999999998</v>
      </c>
      <c r="Y243">
        <v>11</v>
      </c>
      <c r="Z243">
        <v>0.39</v>
      </c>
      <c r="AA243">
        <v>-4.04</v>
      </c>
      <c r="AB243">
        <v>-4.21</v>
      </c>
      <c r="AC243">
        <v>-3.48</v>
      </c>
      <c r="AD243">
        <v>0.28000000000000003</v>
      </c>
      <c r="AE243">
        <v>2.38</v>
      </c>
      <c r="AF243">
        <v>6.63</v>
      </c>
      <c r="AG243">
        <v>13.46</v>
      </c>
      <c r="AH243">
        <v>12.7</v>
      </c>
      <c r="AI243">
        <v>12.08</v>
      </c>
      <c r="AJ243">
        <v>9.43</v>
      </c>
      <c r="AK243">
        <v>5.97</v>
      </c>
      <c r="AL243">
        <v>-2.91</v>
      </c>
      <c r="AM243">
        <v>-5.53</v>
      </c>
      <c r="AN243">
        <v>6.2</v>
      </c>
      <c r="AO243">
        <v>7</v>
      </c>
      <c r="AP243">
        <v>10.5</v>
      </c>
      <c r="AQ243">
        <v>9.6999999999999993</v>
      </c>
      <c r="AR243">
        <v>14</v>
      </c>
      <c r="AS243">
        <v>21.5</v>
      </c>
      <c r="AT243">
        <v>20.8</v>
      </c>
      <c r="AU243">
        <v>19.3</v>
      </c>
      <c r="AV243">
        <v>17.3</v>
      </c>
      <c r="AW243">
        <v>12.5</v>
      </c>
      <c r="AX243">
        <v>6.2</v>
      </c>
      <c r="AY243">
        <v>6.1</v>
      </c>
      <c r="AZ243">
        <v>12.4</v>
      </c>
      <c r="BA243">
        <v>11.9</v>
      </c>
      <c r="BB243">
        <v>10.7</v>
      </c>
      <c r="BC243">
        <v>10.5</v>
      </c>
      <c r="BD243">
        <v>9.6999999999999993</v>
      </c>
      <c r="BE243">
        <v>8.4</v>
      </c>
      <c r="BF243">
        <v>9.4</v>
      </c>
      <c r="BG243">
        <v>8.9</v>
      </c>
      <c r="BH243">
        <v>10.199999999999999</v>
      </c>
      <c r="BI243">
        <v>9.6999999999999993</v>
      </c>
      <c r="BJ243">
        <v>12.8</v>
      </c>
      <c r="BK243">
        <v>14.7</v>
      </c>
      <c r="BL243" s="2">
        <f>VLOOKUP(A243,Avg3_Sta_Design!$A$1:$D$1291,3,FALSE)</f>
        <v>81.037159900000006</v>
      </c>
      <c r="BM243" s="2">
        <f>VLOOKUP(A243,Avg3_Sta_Design!$A$1:$D$1291,4,FALSE)</f>
        <v>62.823214034000003</v>
      </c>
      <c r="BN243" s="2">
        <f>VLOOKUP(A243,Old_Design_Temps!$A$1:$F$787,5,FALSE)</f>
        <v>82.678672407305697</v>
      </c>
      <c r="BO243" s="2">
        <f>VLOOKUP(A243,Old_Design_Temps!$A$1:$F$787,6,FALSE)</f>
        <v>64.571648043737</v>
      </c>
      <c r="BP243" s="2">
        <v>81.037159900000006</v>
      </c>
      <c r="BQ243" s="2">
        <v>62.823214034000003</v>
      </c>
      <c r="BR243" s="2">
        <v>30.49</v>
      </c>
    </row>
    <row r="244" spans="1:70" x14ac:dyDescent="0.3">
      <c r="A244">
        <v>4162</v>
      </c>
      <c r="B244">
        <v>6943</v>
      </c>
      <c r="C244">
        <v>1000000</v>
      </c>
      <c r="D244" s="1">
        <v>2575880</v>
      </c>
      <c r="E244" s="1">
        <v>2279655</v>
      </c>
      <c r="F244" s="1">
        <v>2481751</v>
      </c>
      <c r="G244" s="1">
        <v>1495286</v>
      </c>
      <c r="H244" s="1">
        <v>1926697</v>
      </c>
      <c r="I244" s="1">
        <v>2329493</v>
      </c>
      <c r="J244" s="1">
        <v>2500340</v>
      </c>
      <c r="K244" s="1">
        <v>2604256</v>
      </c>
      <c r="L244" s="1">
        <v>2438313</v>
      </c>
      <c r="M244" s="1">
        <v>2593480</v>
      </c>
      <c r="N244" s="1">
        <v>2356374</v>
      </c>
      <c r="O244" s="1">
        <v>2588434</v>
      </c>
      <c r="P244">
        <v>-3.06</v>
      </c>
      <c r="Q244">
        <v>0.59</v>
      </c>
      <c r="R244">
        <v>4.57</v>
      </c>
      <c r="S244">
        <v>6.39</v>
      </c>
      <c r="T244">
        <v>10.4</v>
      </c>
      <c r="U244">
        <v>19.37</v>
      </c>
      <c r="V244">
        <v>19.239999999999998</v>
      </c>
      <c r="W244">
        <v>19.52</v>
      </c>
      <c r="X244">
        <v>16.18</v>
      </c>
      <c r="Y244">
        <v>10.75</v>
      </c>
      <c r="Z244">
        <v>-1.86</v>
      </c>
      <c r="AA244">
        <v>-7.16</v>
      </c>
      <c r="AB244">
        <v>-4.76</v>
      </c>
      <c r="AC244">
        <v>-2.65</v>
      </c>
      <c r="AD244">
        <v>-0.06</v>
      </c>
      <c r="AE244">
        <v>1.56</v>
      </c>
      <c r="AF244">
        <v>6.44</v>
      </c>
      <c r="AG244">
        <v>11.31</v>
      </c>
      <c r="AH244">
        <v>11.55</v>
      </c>
      <c r="AI244">
        <v>11.22</v>
      </c>
      <c r="AJ244">
        <v>7.98</v>
      </c>
      <c r="AK244">
        <v>5.67</v>
      </c>
      <c r="AL244">
        <v>-4.4800000000000004</v>
      </c>
      <c r="AM244">
        <v>-8.0299999999999994</v>
      </c>
      <c r="AN244">
        <v>0.9</v>
      </c>
      <c r="AO244">
        <v>2.1</v>
      </c>
      <c r="AP244">
        <v>4.5999999999999996</v>
      </c>
      <c r="AQ244">
        <v>8.4</v>
      </c>
      <c r="AR244">
        <v>11.3</v>
      </c>
      <c r="AS244">
        <v>16.7</v>
      </c>
      <c r="AT244">
        <v>18.399999999999999</v>
      </c>
      <c r="AU244">
        <v>18.100000000000001</v>
      </c>
      <c r="AV244">
        <v>14.8</v>
      </c>
      <c r="AW244">
        <v>10.5</v>
      </c>
      <c r="AX244">
        <v>2.2000000000000002</v>
      </c>
      <c r="AY244">
        <v>0.7</v>
      </c>
      <c r="AZ244">
        <v>5.7</v>
      </c>
      <c r="BA244">
        <v>8.1</v>
      </c>
      <c r="BB244">
        <v>7.4</v>
      </c>
      <c r="BC244">
        <v>8.6</v>
      </c>
      <c r="BD244">
        <v>7.4</v>
      </c>
      <c r="BE244">
        <v>6.9</v>
      </c>
      <c r="BF244">
        <v>7.4</v>
      </c>
      <c r="BG244">
        <v>7.4</v>
      </c>
      <c r="BH244">
        <v>7.6</v>
      </c>
      <c r="BI244">
        <v>6.5</v>
      </c>
      <c r="BJ244">
        <v>8.3000000000000007</v>
      </c>
      <c r="BK244">
        <v>6.8</v>
      </c>
      <c r="BL244" s="2">
        <f>VLOOKUP(A244,Avg3_Sta_Design!$A$1:$D$1291,3,FALSE)</f>
        <v>80.671952055000006</v>
      </c>
      <c r="BM244" s="2">
        <f>VLOOKUP(A244,Avg3_Sta_Design!$A$1:$D$1291,4,FALSE)</f>
        <v>62.092348538000003</v>
      </c>
      <c r="BN244" s="2">
        <f>VLOOKUP(A244,Old_Design_Temps!$A$1:$F$787,5,FALSE)</f>
        <v>80.671952059999995</v>
      </c>
      <c r="BO244" s="2">
        <f>VLOOKUP(A244,Old_Design_Temps!$A$1:$F$787,6,FALSE)</f>
        <v>62.092348540000003</v>
      </c>
      <c r="BP244" s="2">
        <v>80.671952055000006</v>
      </c>
      <c r="BQ244" s="2">
        <v>62.092348538000003</v>
      </c>
      <c r="BR244" s="2">
        <v>30.49</v>
      </c>
    </row>
    <row r="245" spans="1:70" x14ac:dyDescent="0.3">
      <c r="A245">
        <v>4259</v>
      </c>
      <c r="B245">
        <v>1025</v>
      </c>
      <c r="C245">
        <v>1000000</v>
      </c>
      <c r="D245" s="1">
        <v>201087</v>
      </c>
      <c r="E245" s="1">
        <v>191458</v>
      </c>
      <c r="F245" s="1">
        <v>153120</v>
      </c>
      <c r="G245" s="1">
        <v>77857</v>
      </c>
      <c r="H245" s="1">
        <v>199463</v>
      </c>
      <c r="I245" s="1">
        <v>190230</v>
      </c>
      <c r="J245" s="1">
        <v>192852</v>
      </c>
      <c r="K245" s="1">
        <v>188115</v>
      </c>
      <c r="L245" s="1">
        <v>183851</v>
      </c>
      <c r="M245" s="1">
        <v>162461</v>
      </c>
      <c r="N245" s="1">
        <v>151979</v>
      </c>
      <c r="O245" s="1">
        <v>101524</v>
      </c>
      <c r="P245">
        <v>-5.82</v>
      </c>
      <c r="Q245">
        <v>-10.39</v>
      </c>
      <c r="R245">
        <v>0.86</v>
      </c>
      <c r="S245">
        <v>9.5299999999999994</v>
      </c>
      <c r="T245">
        <v>17.45</v>
      </c>
      <c r="U245">
        <v>20.29</v>
      </c>
      <c r="V245">
        <v>21.89</v>
      </c>
      <c r="W245">
        <v>21.58</v>
      </c>
      <c r="X245">
        <v>20.11</v>
      </c>
      <c r="Y245">
        <v>12.15</v>
      </c>
      <c r="Z245">
        <v>7.65</v>
      </c>
      <c r="AA245">
        <v>5.08</v>
      </c>
      <c r="AB245">
        <v>-6.82</v>
      </c>
      <c r="AC245">
        <v>-10.75</v>
      </c>
      <c r="AD245">
        <v>-1.1399999999999999</v>
      </c>
      <c r="AE245">
        <v>6.11</v>
      </c>
      <c r="AF245">
        <v>13.72</v>
      </c>
      <c r="AG245">
        <v>17.23</v>
      </c>
      <c r="AH245">
        <v>18.2</v>
      </c>
      <c r="AI245">
        <v>17.68</v>
      </c>
      <c r="AJ245">
        <v>16.329999999999998</v>
      </c>
      <c r="AK245">
        <v>9</v>
      </c>
      <c r="AL245">
        <v>4.95</v>
      </c>
      <c r="AM245">
        <v>3.61</v>
      </c>
      <c r="AN245">
        <v>0.8</v>
      </c>
      <c r="AO245">
        <v>0.5</v>
      </c>
      <c r="AP245">
        <v>2.9</v>
      </c>
      <c r="AQ245">
        <v>10.9</v>
      </c>
      <c r="AR245">
        <v>18.100000000000001</v>
      </c>
      <c r="AS245">
        <v>20.8</v>
      </c>
      <c r="AT245">
        <v>22.2</v>
      </c>
      <c r="AU245">
        <v>22.9</v>
      </c>
      <c r="AV245">
        <v>21.1</v>
      </c>
      <c r="AW245">
        <v>14</v>
      </c>
      <c r="AX245">
        <v>8.8000000000000007</v>
      </c>
      <c r="AY245">
        <v>6</v>
      </c>
      <c r="AZ245">
        <v>9</v>
      </c>
      <c r="BA245">
        <v>8.4</v>
      </c>
      <c r="BB245">
        <v>9.1</v>
      </c>
      <c r="BC245">
        <v>9.3000000000000007</v>
      </c>
      <c r="BD245">
        <v>8.4</v>
      </c>
      <c r="BE245">
        <v>7.2</v>
      </c>
      <c r="BF245">
        <v>6.2</v>
      </c>
      <c r="BG245">
        <v>6.5</v>
      </c>
      <c r="BH245">
        <v>6</v>
      </c>
      <c r="BI245">
        <v>9</v>
      </c>
      <c r="BJ245">
        <v>9.6</v>
      </c>
      <c r="BK245">
        <v>9.8000000000000007</v>
      </c>
      <c r="BL245" s="2">
        <f>VLOOKUP(A245,Avg3_Sta_Design!$A$1:$D$1291,3,FALSE)</f>
        <v>84.484566950000001</v>
      </c>
      <c r="BM245" s="2">
        <f>VLOOKUP(A245,Avg3_Sta_Design!$A$1:$D$1291,4,FALSE)</f>
        <v>75.808638013999996</v>
      </c>
      <c r="BN245" s="2">
        <f>VLOOKUP(A245,Old_Design_Temps!$A$1:$F$787,5,FALSE)</f>
        <v>84.484566950000001</v>
      </c>
      <c r="BO245" s="2">
        <f>VLOOKUP(A245,Old_Design_Temps!$A$1:$F$787,6,FALSE)</f>
        <v>75.808638009999996</v>
      </c>
      <c r="BP245" s="2">
        <v>84.484566950000001</v>
      </c>
      <c r="BQ245" s="2">
        <v>75.808638013999996</v>
      </c>
      <c r="BR245" s="2">
        <v>30.49</v>
      </c>
    </row>
    <row r="246" spans="1:70" x14ac:dyDescent="0.3">
      <c r="A246">
        <v>4266</v>
      </c>
      <c r="B246">
        <v>651</v>
      </c>
      <c r="C246">
        <v>1000000</v>
      </c>
      <c r="D246">
        <v>0</v>
      </c>
      <c r="E246">
        <v>0</v>
      </c>
      <c r="F246">
        <v>0</v>
      </c>
      <c r="G246">
        <v>0</v>
      </c>
      <c r="H246">
        <v>0</v>
      </c>
      <c r="I246" s="1">
        <v>1155</v>
      </c>
      <c r="J246" s="1">
        <v>46574</v>
      </c>
      <c r="K246" s="1">
        <v>57145</v>
      </c>
      <c r="L246" s="1">
        <v>1746</v>
      </c>
      <c r="M246">
        <v>0</v>
      </c>
      <c r="N246">
        <v>0</v>
      </c>
      <c r="O246">
        <v>0</v>
      </c>
      <c r="P246">
        <v>6.13</v>
      </c>
      <c r="Q246">
        <v>6.6</v>
      </c>
      <c r="R246">
        <v>12.97</v>
      </c>
      <c r="S246">
        <v>18.16</v>
      </c>
      <c r="T246">
        <v>21.56</v>
      </c>
      <c r="U246">
        <v>27.21</v>
      </c>
      <c r="V246">
        <v>29.88</v>
      </c>
      <c r="W246">
        <v>29.88</v>
      </c>
      <c r="X246">
        <v>27.15</v>
      </c>
      <c r="Y246">
        <v>20.48</v>
      </c>
      <c r="Z246">
        <v>13.06</v>
      </c>
      <c r="AA246">
        <v>10.48</v>
      </c>
      <c r="AB246">
        <v>2.97</v>
      </c>
      <c r="AC246">
        <v>3.89</v>
      </c>
      <c r="AD246">
        <v>10.44</v>
      </c>
      <c r="AE246">
        <v>15.44</v>
      </c>
      <c r="AF246">
        <v>19.010000000000002</v>
      </c>
      <c r="AG246">
        <v>22.61</v>
      </c>
      <c r="AH246">
        <v>23.46</v>
      </c>
      <c r="AI246">
        <v>22.18</v>
      </c>
      <c r="AJ246">
        <v>20.75</v>
      </c>
      <c r="AK246">
        <v>15.18</v>
      </c>
      <c r="AL246">
        <v>10.71</v>
      </c>
      <c r="AM246">
        <v>7.71</v>
      </c>
      <c r="AN246">
        <v>7.6</v>
      </c>
      <c r="AO246">
        <v>9.4</v>
      </c>
      <c r="AP246">
        <v>13.1</v>
      </c>
      <c r="AQ246">
        <v>19.100000000000001</v>
      </c>
      <c r="AR246">
        <v>21.6</v>
      </c>
      <c r="AS246">
        <v>25.7</v>
      </c>
      <c r="AT246">
        <v>28.6</v>
      </c>
      <c r="AU246">
        <v>28.3</v>
      </c>
      <c r="AV246">
        <v>26.6</v>
      </c>
      <c r="AW246">
        <v>21.5</v>
      </c>
      <c r="AX246">
        <v>16.100000000000001</v>
      </c>
      <c r="AY246">
        <v>11.6</v>
      </c>
      <c r="AZ246">
        <v>8.8000000000000007</v>
      </c>
      <c r="BA246">
        <v>10.1</v>
      </c>
      <c r="BB246">
        <v>8.6</v>
      </c>
      <c r="BC246">
        <v>10</v>
      </c>
      <c r="BD246">
        <v>10.1</v>
      </c>
      <c r="BE246">
        <v>8.3000000000000007</v>
      </c>
      <c r="BF246">
        <v>9.9</v>
      </c>
      <c r="BG246">
        <v>8.1</v>
      </c>
      <c r="BH246">
        <v>7.7</v>
      </c>
      <c r="BI246">
        <v>8</v>
      </c>
      <c r="BJ246">
        <v>9.3000000000000007</v>
      </c>
      <c r="BK246">
        <v>8.9</v>
      </c>
      <c r="BL246" s="2">
        <f>VLOOKUP(A246,Avg3_Sta_Design!$A$1:$D$1291,3,FALSE)</f>
        <v>91.264557402999998</v>
      </c>
      <c r="BM246" s="2">
        <f>VLOOKUP(A246,Avg3_Sta_Design!$A$1:$D$1291,4,FALSE)</f>
        <v>78</v>
      </c>
      <c r="BN246" s="2">
        <f>VLOOKUP(A246,Old_Design_Temps!$A$1:$F$787,5,FALSE)</f>
        <v>91.264557400000001</v>
      </c>
      <c r="BO246" s="2">
        <f>VLOOKUP(A246,Old_Design_Temps!$A$1:$F$787,6,FALSE)</f>
        <v>78</v>
      </c>
      <c r="BP246" s="2">
        <v>91.264557402999998</v>
      </c>
      <c r="BQ246" s="2">
        <v>78</v>
      </c>
      <c r="BR246" s="2">
        <v>30.49</v>
      </c>
    </row>
    <row r="247" spans="1:70" x14ac:dyDescent="0.3">
      <c r="A247">
        <v>4940</v>
      </c>
      <c r="B247">
        <v>615</v>
      </c>
      <c r="C247">
        <v>1000000</v>
      </c>
      <c r="D247">
        <v>0</v>
      </c>
      <c r="E247">
        <v>0</v>
      </c>
      <c r="F247">
        <v>0</v>
      </c>
      <c r="G247">
        <v>0</v>
      </c>
      <c r="H247">
        <v>0</v>
      </c>
      <c r="I247" s="1">
        <v>112592</v>
      </c>
      <c r="J247" s="1">
        <v>147763</v>
      </c>
      <c r="K247">
        <v>0</v>
      </c>
      <c r="L247" s="1">
        <v>1831</v>
      </c>
      <c r="M247" s="1">
        <v>7715</v>
      </c>
      <c r="N247" s="1">
        <v>15700</v>
      </c>
      <c r="O247" s="1">
        <v>37772</v>
      </c>
      <c r="P247">
        <v>3.34</v>
      </c>
      <c r="Q247">
        <v>2.25</v>
      </c>
      <c r="R247">
        <v>11.09</v>
      </c>
      <c r="S247">
        <v>16.8</v>
      </c>
      <c r="T247">
        <v>19.62</v>
      </c>
      <c r="U247">
        <v>26.58</v>
      </c>
      <c r="V247">
        <v>28.36</v>
      </c>
      <c r="W247">
        <v>26</v>
      </c>
      <c r="X247">
        <v>24.62</v>
      </c>
      <c r="Y247">
        <v>17.420000000000002</v>
      </c>
      <c r="Z247">
        <v>11.22</v>
      </c>
      <c r="AA247">
        <v>7.76</v>
      </c>
      <c r="AB247">
        <v>0.35</v>
      </c>
      <c r="AC247">
        <v>-0.78</v>
      </c>
      <c r="AD247">
        <v>7.86</v>
      </c>
      <c r="AE247">
        <v>13.22</v>
      </c>
      <c r="AF247">
        <v>16.82</v>
      </c>
      <c r="AG247">
        <v>22.23</v>
      </c>
      <c r="AH247">
        <v>23.99</v>
      </c>
      <c r="AI247">
        <v>21.39</v>
      </c>
      <c r="AJ247">
        <v>20.02</v>
      </c>
      <c r="AK247">
        <v>13.02</v>
      </c>
      <c r="AL247">
        <v>8.42</v>
      </c>
      <c r="AM247">
        <v>5.33</v>
      </c>
      <c r="AN247">
        <v>5.7</v>
      </c>
      <c r="AO247">
        <v>5.9</v>
      </c>
      <c r="AP247">
        <v>11.5</v>
      </c>
      <c r="AQ247">
        <v>17.5</v>
      </c>
      <c r="AR247">
        <v>19.7</v>
      </c>
      <c r="AS247">
        <v>24.5</v>
      </c>
      <c r="AT247">
        <v>27.9</v>
      </c>
      <c r="AU247">
        <v>27.5</v>
      </c>
      <c r="AV247">
        <v>24.7</v>
      </c>
      <c r="AW247">
        <v>19.100000000000001</v>
      </c>
      <c r="AX247">
        <v>13.4</v>
      </c>
      <c r="AY247">
        <v>9.1999999999999993</v>
      </c>
      <c r="AZ247">
        <v>6.1</v>
      </c>
      <c r="BA247">
        <v>7.5</v>
      </c>
      <c r="BB247">
        <v>6.1</v>
      </c>
      <c r="BC247">
        <v>8</v>
      </c>
      <c r="BD247">
        <v>7.5</v>
      </c>
      <c r="BE247">
        <v>6.8</v>
      </c>
      <c r="BF247">
        <v>6.3</v>
      </c>
      <c r="BG247">
        <v>5</v>
      </c>
      <c r="BH247">
        <v>5.9</v>
      </c>
      <c r="BI247">
        <v>5.5</v>
      </c>
      <c r="BJ247">
        <v>7.6</v>
      </c>
      <c r="BK247">
        <v>7.1</v>
      </c>
      <c r="BL247" s="2">
        <f>VLOOKUP(A247,Avg3_Sta_Design!$A$1:$D$1291,3,FALSE)</f>
        <v>90.737023120999993</v>
      </c>
      <c r="BM247" s="2">
        <f>VLOOKUP(A247,Avg3_Sta_Design!$A$1:$D$1291,4,FALSE)</f>
        <v>77.872226019999999</v>
      </c>
      <c r="BN247" s="2">
        <f>VLOOKUP(A247,Old_Design_Temps!$A$1:$F$787,5,FALSE)</f>
        <v>90.737023120000003</v>
      </c>
      <c r="BO247" s="2">
        <f>VLOOKUP(A247,Old_Design_Temps!$A$1:$F$787,6,FALSE)</f>
        <v>77.872226019999999</v>
      </c>
      <c r="BP247" s="2">
        <v>90.737023120999993</v>
      </c>
      <c r="BQ247" s="2">
        <v>77.872226019999999</v>
      </c>
      <c r="BR247" s="2">
        <v>30.49</v>
      </c>
    </row>
    <row r="248" spans="1:70" x14ac:dyDescent="0.3">
      <c r="A248">
        <v>4941</v>
      </c>
      <c r="B248">
        <v>4381</v>
      </c>
      <c r="C248">
        <v>1000000</v>
      </c>
      <c r="D248" s="1">
        <v>6478543</v>
      </c>
      <c r="E248" s="1">
        <v>3711760</v>
      </c>
      <c r="F248" s="1">
        <v>5492455</v>
      </c>
      <c r="G248" s="1">
        <v>5507835</v>
      </c>
      <c r="H248" s="1">
        <v>7204154</v>
      </c>
      <c r="I248" s="1">
        <v>6832948</v>
      </c>
      <c r="J248" s="1">
        <v>7552924</v>
      </c>
      <c r="K248" s="1">
        <v>7313628</v>
      </c>
      <c r="L248" s="1">
        <v>6857171</v>
      </c>
      <c r="M248" s="1">
        <v>7396402</v>
      </c>
      <c r="N248" s="1">
        <v>5711529</v>
      </c>
      <c r="O248" s="1">
        <v>6034652</v>
      </c>
      <c r="P248">
        <v>3.03</v>
      </c>
      <c r="Q248">
        <v>8.6300000000000008</v>
      </c>
      <c r="R248">
        <v>16.22</v>
      </c>
      <c r="S248">
        <v>14.95</v>
      </c>
      <c r="T248">
        <v>18.079999999999998</v>
      </c>
      <c r="U248">
        <v>26.92</v>
      </c>
      <c r="V248">
        <v>27.47</v>
      </c>
      <c r="W248">
        <v>27.39</v>
      </c>
      <c r="X248">
        <v>24.9</v>
      </c>
      <c r="Y248">
        <v>17.46</v>
      </c>
      <c r="Z248">
        <v>6.91</v>
      </c>
      <c r="AA248">
        <v>2.5299999999999998</v>
      </c>
      <c r="AB248">
        <v>0.7</v>
      </c>
      <c r="AC248">
        <v>3.27</v>
      </c>
      <c r="AD248">
        <v>5.04</v>
      </c>
      <c r="AE248">
        <v>5.75</v>
      </c>
      <c r="AF248">
        <v>9.82</v>
      </c>
      <c r="AG248">
        <v>14.11</v>
      </c>
      <c r="AH248">
        <v>15.72</v>
      </c>
      <c r="AI248">
        <v>16.72</v>
      </c>
      <c r="AJ248">
        <v>13.94</v>
      </c>
      <c r="AK248">
        <v>11.17</v>
      </c>
      <c r="AL248">
        <v>2.34</v>
      </c>
      <c r="AM248">
        <v>-0.96</v>
      </c>
      <c r="AN248">
        <v>8</v>
      </c>
      <c r="AO248">
        <v>8.9</v>
      </c>
      <c r="AP248">
        <v>9.9</v>
      </c>
      <c r="AQ248">
        <v>10.8</v>
      </c>
      <c r="AR248">
        <v>11.4</v>
      </c>
      <c r="AS248">
        <v>13.5</v>
      </c>
      <c r="AT248">
        <v>14.4</v>
      </c>
      <c r="AU248">
        <v>15.2</v>
      </c>
      <c r="AV248">
        <v>16.2</v>
      </c>
      <c r="AW248">
        <v>14.5</v>
      </c>
      <c r="AX248">
        <v>12.1</v>
      </c>
      <c r="AY248">
        <v>10.199999999999999</v>
      </c>
      <c r="AZ248">
        <v>2.5</v>
      </c>
      <c r="BA248">
        <v>3.8</v>
      </c>
      <c r="BB248">
        <v>4.2</v>
      </c>
      <c r="BC248">
        <v>6.4</v>
      </c>
      <c r="BD248">
        <v>5.7</v>
      </c>
      <c r="BE248">
        <v>5.4</v>
      </c>
      <c r="BF248">
        <v>5.8</v>
      </c>
      <c r="BG248">
        <v>5</v>
      </c>
      <c r="BH248">
        <v>4.8</v>
      </c>
      <c r="BI248">
        <v>3.9</v>
      </c>
      <c r="BJ248">
        <v>4.5999999999999996</v>
      </c>
      <c r="BK248">
        <v>4.5</v>
      </c>
      <c r="BL248" s="2">
        <f>VLOOKUP(A248,Avg3_Sta_Design!$A$1:$D$1291,3,FALSE)</f>
        <v>79.376565811999996</v>
      </c>
      <c r="BM248" s="2">
        <f>VLOOKUP(A248,Avg3_Sta_Design!$A$1:$D$1291,4,FALSE)</f>
        <v>62.944727151000002</v>
      </c>
      <c r="BN248" s="2">
        <f>VLOOKUP(A248,Old_Design_Temps!$A$1:$F$787,5,FALSE)</f>
        <v>79.376565810000002</v>
      </c>
      <c r="BO248" s="2">
        <f>VLOOKUP(A248,Old_Design_Temps!$A$1:$F$787,6,FALSE)</f>
        <v>62.944727149999999</v>
      </c>
      <c r="BP248" s="2">
        <v>79.376565811999996</v>
      </c>
      <c r="BQ248" s="2">
        <v>62.944727151000002</v>
      </c>
      <c r="BR248" s="2">
        <v>30.49</v>
      </c>
    </row>
    <row r="249" spans="1:70" x14ac:dyDescent="0.3">
      <c r="A249">
        <v>6001</v>
      </c>
      <c r="B249">
        <v>176</v>
      </c>
      <c r="C249">
        <v>1000000</v>
      </c>
      <c r="D249" s="1">
        <v>9296369</v>
      </c>
      <c r="E249" s="1">
        <v>8398362</v>
      </c>
      <c r="F249" s="1">
        <v>8453709</v>
      </c>
      <c r="G249" s="1">
        <v>4451327</v>
      </c>
      <c r="H249" s="1">
        <v>6758034</v>
      </c>
      <c r="I249" s="1">
        <v>8820149</v>
      </c>
      <c r="J249" s="1">
        <v>9063396</v>
      </c>
      <c r="K249" s="1">
        <v>9097166</v>
      </c>
      <c r="L249" s="1">
        <v>8855214</v>
      </c>
      <c r="M249" s="1">
        <v>9217047</v>
      </c>
      <c r="N249" s="1">
        <v>7866208</v>
      </c>
      <c r="O249" s="1">
        <v>9259739</v>
      </c>
      <c r="P249">
        <v>9.4700000000000006</v>
      </c>
      <c r="Q249">
        <v>9.0500000000000007</v>
      </c>
      <c r="R249">
        <v>18.09</v>
      </c>
      <c r="S249">
        <v>21.77</v>
      </c>
      <c r="T249">
        <v>24.64</v>
      </c>
      <c r="U249">
        <v>27.66</v>
      </c>
      <c r="V249">
        <v>29.15</v>
      </c>
      <c r="W249">
        <v>28.37</v>
      </c>
      <c r="X249">
        <v>24.86</v>
      </c>
      <c r="Y249">
        <v>20.74</v>
      </c>
      <c r="Z249">
        <v>18.43</v>
      </c>
      <c r="AA249">
        <v>16.829999999999998</v>
      </c>
      <c r="AB249">
        <v>6.58</v>
      </c>
      <c r="AC249">
        <v>5.67</v>
      </c>
      <c r="AD249">
        <v>14.17</v>
      </c>
      <c r="AE249">
        <v>18.23</v>
      </c>
      <c r="AF249">
        <v>19.54</v>
      </c>
      <c r="AG249">
        <v>23.19</v>
      </c>
      <c r="AH249">
        <v>24.4</v>
      </c>
      <c r="AI249">
        <v>24</v>
      </c>
      <c r="AJ249">
        <v>21.65</v>
      </c>
      <c r="AK249">
        <v>16.95</v>
      </c>
      <c r="AL249">
        <v>15.34</v>
      </c>
      <c r="AM249">
        <v>14.19</v>
      </c>
      <c r="AN249">
        <v>12</v>
      </c>
      <c r="AO249">
        <v>11.7</v>
      </c>
      <c r="AP249">
        <v>15.3</v>
      </c>
      <c r="AQ249">
        <v>20.5</v>
      </c>
      <c r="AR249">
        <v>23.1</v>
      </c>
      <c r="AS249">
        <v>26.7</v>
      </c>
      <c r="AT249">
        <v>28.6</v>
      </c>
      <c r="AU249">
        <v>28.8</v>
      </c>
      <c r="AV249">
        <v>26.7</v>
      </c>
      <c r="AW249">
        <v>21.9</v>
      </c>
      <c r="AX249">
        <v>19.100000000000001</v>
      </c>
      <c r="AY249">
        <v>16.8</v>
      </c>
      <c r="AZ249">
        <v>5.9</v>
      </c>
      <c r="BA249">
        <v>7.5</v>
      </c>
      <c r="BB249">
        <v>5.9</v>
      </c>
      <c r="BC249">
        <v>5.7</v>
      </c>
      <c r="BD249">
        <v>5</v>
      </c>
      <c r="BE249">
        <v>4.9000000000000004</v>
      </c>
      <c r="BF249">
        <v>4.8</v>
      </c>
      <c r="BG249">
        <v>4.8</v>
      </c>
      <c r="BH249">
        <v>5</v>
      </c>
      <c r="BI249">
        <v>5.9</v>
      </c>
      <c r="BJ249">
        <v>5.7</v>
      </c>
      <c r="BK249">
        <v>5.9</v>
      </c>
      <c r="BL249" s="2">
        <f>VLOOKUP(A249,Avg3_Sta_Design!$A$1:$D$1291,3,FALSE)</f>
        <v>88</v>
      </c>
      <c r="BM249" s="2">
        <f>VLOOKUP(A249,Avg3_Sta_Design!$A$1:$D$1291,4,FALSE)</f>
        <v>78.816328073999998</v>
      </c>
      <c r="BN249" s="2">
        <f>VLOOKUP(A249,Old_Design_Temps!$A$1:$F$787,5,FALSE)</f>
        <v>88</v>
      </c>
      <c r="BO249" s="2">
        <f>VLOOKUP(A249,Old_Design_Temps!$A$1:$F$787,6,FALSE)</f>
        <v>78.816328069999997</v>
      </c>
      <c r="BP249" s="2">
        <v>88</v>
      </c>
      <c r="BQ249" s="2">
        <v>78.816328073999998</v>
      </c>
      <c r="BR249" s="2">
        <v>30.49</v>
      </c>
    </row>
    <row r="250" spans="1:70" x14ac:dyDescent="0.3">
      <c r="A250">
        <v>6002</v>
      </c>
      <c r="B250">
        <v>321</v>
      </c>
      <c r="C250">
        <v>1000000</v>
      </c>
      <c r="D250" s="1">
        <v>6755120</v>
      </c>
      <c r="E250" s="1">
        <v>6354226</v>
      </c>
      <c r="F250" s="1">
        <v>6239438</v>
      </c>
      <c r="G250" s="1">
        <v>6684957</v>
      </c>
      <c r="H250" s="1">
        <v>7763703</v>
      </c>
      <c r="I250" s="1">
        <v>9575753</v>
      </c>
      <c r="J250" s="1">
        <v>10391563</v>
      </c>
      <c r="K250" s="1">
        <v>9965174</v>
      </c>
      <c r="L250" s="1">
        <v>9249931</v>
      </c>
      <c r="M250" s="1">
        <v>9120654</v>
      </c>
      <c r="N250" s="1">
        <v>7845898</v>
      </c>
      <c r="O250" s="1">
        <v>6555256</v>
      </c>
      <c r="P250">
        <v>6.05</v>
      </c>
      <c r="Q250">
        <v>4.54</v>
      </c>
      <c r="R250">
        <v>14.02</v>
      </c>
      <c r="S250">
        <v>18.84</v>
      </c>
      <c r="T250">
        <v>22.36</v>
      </c>
      <c r="U250">
        <v>26.53</v>
      </c>
      <c r="V250">
        <v>27.76</v>
      </c>
      <c r="W250">
        <v>26.38</v>
      </c>
      <c r="X250">
        <v>24.01</v>
      </c>
      <c r="Y250">
        <v>18.53</v>
      </c>
      <c r="Z250">
        <v>15.27</v>
      </c>
      <c r="AA250">
        <v>13.83</v>
      </c>
      <c r="AB250">
        <v>3.3</v>
      </c>
      <c r="AC250">
        <v>1.51</v>
      </c>
      <c r="AD250">
        <v>11.07</v>
      </c>
      <c r="AE250">
        <v>15.49</v>
      </c>
      <c r="AF250">
        <v>18.29</v>
      </c>
      <c r="AG250">
        <v>22.15</v>
      </c>
      <c r="AH250">
        <v>23.65</v>
      </c>
      <c r="AI250">
        <v>22.09</v>
      </c>
      <c r="AJ250">
        <v>20.059999999999999</v>
      </c>
      <c r="AK250">
        <v>14.84</v>
      </c>
      <c r="AL250">
        <v>12.36</v>
      </c>
      <c r="AM250">
        <v>11.69</v>
      </c>
      <c r="AN250">
        <v>9.6</v>
      </c>
      <c r="AO250">
        <v>8.5</v>
      </c>
      <c r="AP250">
        <v>13.5</v>
      </c>
      <c r="AQ250">
        <v>16.5</v>
      </c>
      <c r="AR250">
        <v>21</v>
      </c>
      <c r="AS250">
        <v>24.1</v>
      </c>
      <c r="AT250">
        <v>23.9</v>
      </c>
      <c r="AU250">
        <v>23.1</v>
      </c>
      <c r="AV250">
        <v>21.5</v>
      </c>
      <c r="AW250">
        <v>18.600000000000001</v>
      </c>
      <c r="AX250">
        <v>16.2</v>
      </c>
      <c r="AY250">
        <v>14.3</v>
      </c>
      <c r="AZ250">
        <v>6</v>
      </c>
      <c r="BA250">
        <v>7.3</v>
      </c>
      <c r="BB250">
        <v>5.7</v>
      </c>
      <c r="BC250">
        <v>6</v>
      </c>
      <c r="BD250">
        <v>4.5</v>
      </c>
      <c r="BE250">
        <v>4.5</v>
      </c>
      <c r="BF250">
        <v>4.5</v>
      </c>
      <c r="BG250">
        <v>4.5</v>
      </c>
      <c r="BH250">
        <v>3.9</v>
      </c>
      <c r="BI250">
        <v>4.9000000000000004</v>
      </c>
      <c r="BJ250">
        <v>5.3</v>
      </c>
      <c r="BK250">
        <v>5.9</v>
      </c>
      <c r="BL250" s="2">
        <f>VLOOKUP(A250,Avg3_Sta_Design!$A$1:$D$1291,3,FALSE)</f>
        <v>87.644834048999996</v>
      </c>
      <c r="BM250" s="2">
        <f>VLOOKUP(A250,Avg3_Sta_Design!$A$1:$D$1291,4,FALSE)</f>
        <v>77.644834048999996</v>
      </c>
      <c r="BN250" s="2">
        <f>VLOOKUP(A250,Old_Design_Temps!$A$1:$F$787,5,FALSE)</f>
        <v>87.64483405</v>
      </c>
      <c r="BO250" s="2">
        <f>VLOOKUP(A250,Old_Design_Temps!$A$1:$F$787,6,FALSE)</f>
        <v>77.64483405</v>
      </c>
      <c r="BP250" s="2">
        <v>87.644834048999996</v>
      </c>
      <c r="BQ250" s="2">
        <v>77.644834048999996</v>
      </c>
      <c r="BR250" s="2">
        <v>30.49</v>
      </c>
    </row>
    <row r="251" spans="1:70" x14ac:dyDescent="0.3">
      <c r="A251">
        <v>6004</v>
      </c>
      <c r="B251">
        <v>637</v>
      </c>
      <c r="C251">
        <v>1000000</v>
      </c>
      <c r="D251" s="1">
        <v>4040600</v>
      </c>
      <c r="E251" s="1">
        <v>3600132</v>
      </c>
      <c r="F251" s="1">
        <v>3500047</v>
      </c>
      <c r="G251" s="1">
        <v>2994716</v>
      </c>
      <c r="H251" s="1">
        <v>3253018</v>
      </c>
      <c r="I251" s="1">
        <v>3539091</v>
      </c>
      <c r="J251" s="1">
        <v>3874874</v>
      </c>
      <c r="K251" s="1">
        <v>3885036</v>
      </c>
      <c r="L251" s="1">
        <v>4393716</v>
      </c>
      <c r="M251" s="1">
        <v>2795673</v>
      </c>
      <c r="N251" s="1">
        <v>3094539</v>
      </c>
      <c r="O251" s="1">
        <v>2130649</v>
      </c>
      <c r="P251">
        <v>-3.31</v>
      </c>
      <c r="Q251">
        <v>-7.3</v>
      </c>
      <c r="R251">
        <v>2.87</v>
      </c>
      <c r="S251">
        <v>11.6</v>
      </c>
      <c r="T251">
        <v>19.13</v>
      </c>
      <c r="U251">
        <v>21.26</v>
      </c>
      <c r="V251">
        <v>22.25</v>
      </c>
      <c r="W251">
        <v>21.18</v>
      </c>
      <c r="X251">
        <v>20.170000000000002</v>
      </c>
      <c r="Y251">
        <v>12.5</v>
      </c>
      <c r="Z251">
        <v>9.06</v>
      </c>
      <c r="AA251">
        <v>7.42</v>
      </c>
      <c r="AB251">
        <v>-4.51</v>
      </c>
      <c r="AC251">
        <v>-8.33</v>
      </c>
      <c r="AD251">
        <v>0.87</v>
      </c>
      <c r="AE251">
        <v>8.02</v>
      </c>
      <c r="AF251">
        <v>15.11</v>
      </c>
      <c r="AG251">
        <v>18.43</v>
      </c>
      <c r="AH251">
        <v>19.16</v>
      </c>
      <c r="AI251">
        <v>17.68</v>
      </c>
      <c r="AJ251">
        <v>16.34</v>
      </c>
      <c r="AK251">
        <v>9.33</v>
      </c>
      <c r="AL251">
        <v>5.99</v>
      </c>
      <c r="AM251">
        <v>5.7</v>
      </c>
      <c r="AN251">
        <v>1.4</v>
      </c>
      <c r="AO251">
        <v>1.2</v>
      </c>
      <c r="AP251">
        <v>4.5</v>
      </c>
      <c r="AQ251">
        <v>10.8</v>
      </c>
      <c r="AR251">
        <v>18.3</v>
      </c>
      <c r="AS251">
        <v>21.3</v>
      </c>
      <c r="AT251">
        <v>22.8</v>
      </c>
      <c r="AU251">
        <v>23.8</v>
      </c>
      <c r="AV251">
        <v>21.9</v>
      </c>
      <c r="AW251">
        <v>14.8</v>
      </c>
      <c r="AX251">
        <v>10.7</v>
      </c>
      <c r="AY251">
        <v>8.1999999999999993</v>
      </c>
      <c r="AZ251">
        <v>6.5</v>
      </c>
      <c r="BA251">
        <v>6.9</v>
      </c>
      <c r="BB251">
        <v>6.4</v>
      </c>
      <c r="BC251">
        <v>6.7</v>
      </c>
      <c r="BD251">
        <v>4.5</v>
      </c>
      <c r="BE251">
        <v>5.2</v>
      </c>
      <c r="BF251">
        <v>3.6</v>
      </c>
      <c r="BG251">
        <v>3.3</v>
      </c>
      <c r="BH251">
        <v>3.5</v>
      </c>
      <c r="BI251">
        <v>5.5</v>
      </c>
      <c r="BJ251">
        <v>5.6</v>
      </c>
      <c r="BK251">
        <v>5.9</v>
      </c>
      <c r="BL251" s="2">
        <f>VLOOKUP(A251,Avg3_Sta_Design!$A$1:$D$1291,3,FALSE)</f>
        <v>83.709500664000004</v>
      </c>
      <c r="BM251" s="2">
        <f>VLOOKUP(A251,Avg3_Sta_Design!$A$1:$D$1291,4,FALSE)</f>
        <v>75</v>
      </c>
      <c r="BN251" s="2">
        <f>VLOOKUP(A251,Old_Design_Temps!$A$1:$F$787,5,FALSE)</f>
        <v>83.709500660000003</v>
      </c>
      <c r="BO251" s="2">
        <f>VLOOKUP(A251,Old_Design_Temps!$A$1:$F$787,6,FALSE)</f>
        <v>75</v>
      </c>
      <c r="BP251" s="2">
        <v>83.709500664000004</v>
      </c>
      <c r="BQ251" s="2">
        <v>75</v>
      </c>
      <c r="BR251" s="2">
        <v>30.49</v>
      </c>
    </row>
    <row r="252" spans="1:70" x14ac:dyDescent="0.3">
      <c r="A252">
        <v>6008</v>
      </c>
      <c r="B252">
        <v>954</v>
      </c>
      <c r="C252">
        <v>1000000</v>
      </c>
      <c r="D252" s="1">
        <v>19572984</v>
      </c>
      <c r="E252" s="1">
        <v>17656350</v>
      </c>
      <c r="F252" s="1">
        <v>19545458</v>
      </c>
      <c r="G252" s="1">
        <v>13219940</v>
      </c>
      <c r="H252" s="1">
        <v>18238540</v>
      </c>
      <c r="I252" s="1">
        <v>18771086</v>
      </c>
      <c r="J252" s="1">
        <v>19353120</v>
      </c>
      <c r="K252" s="1">
        <v>19311236</v>
      </c>
      <c r="L252" s="1">
        <v>18722633</v>
      </c>
      <c r="M252" s="1">
        <v>14862755</v>
      </c>
      <c r="N252" s="1">
        <v>14712817</v>
      </c>
      <c r="O252" s="1">
        <v>19654058</v>
      </c>
      <c r="P252">
        <v>10.53</v>
      </c>
      <c r="Q252">
        <v>14.47</v>
      </c>
      <c r="R252">
        <v>16.940000000000001</v>
      </c>
      <c r="S252">
        <v>18.05</v>
      </c>
      <c r="T252">
        <v>20.239999999999998</v>
      </c>
      <c r="U252">
        <v>29.41</v>
      </c>
      <c r="V252">
        <v>28.84</v>
      </c>
      <c r="W252">
        <v>30.49</v>
      </c>
      <c r="X252">
        <v>27.3</v>
      </c>
      <c r="Y252">
        <v>21.43</v>
      </c>
      <c r="Z252">
        <v>12.06</v>
      </c>
      <c r="AA252">
        <v>7.97</v>
      </c>
      <c r="AB252">
        <v>5.29</v>
      </c>
      <c r="AC252">
        <v>7.52</v>
      </c>
      <c r="AD252">
        <v>8.6199999999999992</v>
      </c>
      <c r="AE252">
        <v>8.26</v>
      </c>
      <c r="AF252">
        <v>11.05</v>
      </c>
      <c r="AG252">
        <v>16.04</v>
      </c>
      <c r="AH252">
        <v>18.52</v>
      </c>
      <c r="AI252">
        <v>19.63</v>
      </c>
      <c r="AJ252">
        <v>18.07</v>
      </c>
      <c r="AK252">
        <v>13.91</v>
      </c>
      <c r="AL252">
        <v>5.23</v>
      </c>
      <c r="AM252">
        <v>2.5099999999999998</v>
      </c>
      <c r="AN252">
        <v>10.4</v>
      </c>
      <c r="AO252">
        <v>13.3</v>
      </c>
      <c r="AP252">
        <v>14.1</v>
      </c>
      <c r="AQ252">
        <v>16.8</v>
      </c>
      <c r="AR252">
        <v>17</v>
      </c>
      <c r="AS252">
        <v>19</v>
      </c>
      <c r="AT252">
        <v>21.9</v>
      </c>
      <c r="AU252">
        <v>21.1</v>
      </c>
      <c r="AV252">
        <v>20.6</v>
      </c>
      <c r="AW252">
        <v>18.399999999999999</v>
      </c>
      <c r="AX252">
        <v>13.5</v>
      </c>
      <c r="AY252">
        <v>9.6</v>
      </c>
      <c r="AZ252">
        <v>3.4</v>
      </c>
      <c r="BA252">
        <v>3.9</v>
      </c>
      <c r="BB252">
        <v>4.8</v>
      </c>
      <c r="BC252">
        <v>5.8</v>
      </c>
      <c r="BD252">
        <v>6</v>
      </c>
      <c r="BE252">
        <v>6</v>
      </c>
      <c r="BF252">
        <v>6.6</v>
      </c>
      <c r="BG252">
        <v>5.8</v>
      </c>
      <c r="BH252">
        <v>5</v>
      </c>
      <c r="BI252">
        <v>4.9000000000000004</v>
      </c>
      <c r="BJ252">
        <v>4.2</v>
      </c>
      <c r="BK252">
        <v>3.8</v>
      </c>
      <c r="BL252" s="2">
        <f>VLOOKUP(A252,Avg3_Sta_Design!$A$1:$D$1291,3,FALSE)</f>
        <v>96.849851256999997</v>
      </c>
      <c r="BM252" s="2">
        <f>VLOOKUP(A252,Avg3_Sta_Design!$A$1:$D$1291,4,FALSE)</f>
        <v>75.954378591999998</v>
      </c>
      <c r="BN252" s="2">
        <f>VLOOKUP(A252,Old_Design_Temps!$A$1:$F$787,5,FALSE)</f>
        <v>96.849851259999994</v>
      </c>
      <c r="BO252" s="2">
        <f>VLOOKUP(A252,Old_Design_Temps!$A$1:$F$787,6,FALSE)</f>
        <v>75.954378590000005</v>
      </c>
      <c r="BP252" s="2">
        <v>96.849851256999997</v>
      </c>
      <c r="BQ252" s="2">
        <v>75.954378591999998</v>
      </c>
      <c r="BR252" s="2">
        <v>30.49</v>
      </c>
    </row>
    <row r="253" spans="1:70" x14ac:dyDescent="0.3">
      <c r="A253">
        <v>6009</v>
      </c>
      <c r="B253">
        <v>311</v>
      </c>
      <c r="C253">
        <v>1000000</v>
      </c>
      <c r="D253" s="1">
        <v>1822696</v>
      </c>
      <c r="E253" s="1">
        <v>2873801</v>
      </c>
      <c r="F253" s="1">
        <v>2348492</v>
      </c>
      <c r="G253" s="1">
        <v>1608532</v>
      </c>
      <c r="H253" s="1">
        <v>2389539</v>
      </c>
      <c r="I253" s="1">
        <v>3568275</v>
      </c>
      <c r="J253" s="1">
        <v>4370400</v>
      </c>
      <c r="K253" s="1">
        <v>4194279</v>
      </c>
      <c r="L253" s="1">
        <v>3744241</v>
      </c>
      <c r="M253" s="1">
        <v>3504782</v>
      </c>
      <c r="N253" s="1">
        <v>1649852</v>
      </c>
      <c r="O253" s="1">
        <v>1293002</v>
      </c>
      <c r="P253">
        <v>4.9800000000000004</v>
      </c>
      <c r="Q253">
        <v>3.43</v>
      </c>
      <c r="R253">
        <v>11.78</v>
      </c>
      <c r="S253">
        <v>18.190000000000001</v>
      </c>
      <c r="T253">
        <v>22.36</v>
      </c>
      <c r="U253">
        <v>26.7</v>
      </c>
      <c r="V253">
        <v>28.76</v>
      </c>
      <c r="W253">
        <v>27.13</v>
      </c>
      <c r="X253">
        <v>24.89</v>
      </c>
      <c r="Y253">
        <v>18.940000000000001</v>
      </c>
      <c r="Z253">
        <v>13.68</v>
      </c>
      <c r="AA253">
        <v>11.47</v>
      </c>
      <c r="AB253">
        <v>2.31</v>
      </c>
      <c r="AC253">
        <v>1</v>
      </c>
      <c r="AD253">
        <v>9.43</v>
      </c>
      <c r="AE253">
        <v>15.13</v>
      </c>
      <c r="AF253">
        <v>19.010000000000002</v>
      </c>
      <c r="AG253">
        <v>22.87</v>
      </c>
      <c r="AH253">
        <v>24.67</v>
      </c>
      <c r="AI253">
        <v>22.31</v>
      </c>
      <c r="AJ253">
        <v>19.87</v>
      </c>
      <c r="AK253">
        <v>14.36</v>
      </c>
      <c r="AL253">
        <v>11.22</v>
      </c>
      <c r="AM253">
        <v>9.6999999999999993</v>
      </c>
      <c r="AN253">
        <v>6</v>
      </c>
      <c r="AO253">
        <v>6.7</v>
      </c>
      <c r="AP253">
        <v>10.5</v>
      </c>
      <c r="AQ253">
        <v>17.600000000000001</v>
      </c>
      <c r="AR253">
        <v>20.2</v>
      </c>
      <c r="AS253">
        <v>25.2</v>
      </c>
      <c r="AT253">
        <v>27.7</v>
      </c>
      <c r="AU253">
        <v>27.3</v>
      </c>
      <c r="AV253">
        <v>24.9</v>
      </c>
      <c r="AW253">
        <v>19.399999999999999</v>
      </c>
      <c r="AX253">
        <v>14.9</v>
      </c>
      <c r="AY253">
        <v>12.6</v>
      </c>
      <c r="AZ253">
        <v>7.7</v>
      </c>
      <c r="BA253">
        <v>9.6</v>
      </c>
      <c r="BB253">
        <v>7.5</v>
      </c>
      <c r="BC253">
        <v>8.6999999999999993</v>
      </c>
      <c r="BD253">
        <v>7.4</v>
      </c>
      <c r="BE253">
        <v>6.7</v>
      </c>
      <c r="BF253">
        <v>6.5</v>
      </c>
      <c r="BG253">
        <v>5.3</v>
      </c>
      <c r="BH253">
        <v>5.4</v>
      </c>
      <c r="BI253">
        <v>7.7</v>
      </c>
      <c r="BJ253">
        <v>7.1</v>
      </c>
      <c r="BK253">
        <v>8.1</v>
      </c>
      <c r="BL253" s="2">
        <f>VLOOKUP(A253,Avg3_Sta_Design!$A$1:$D$1291,3,FALSE)</f>
        <v>90.876796521000003</v>
      </c>
      <c r="BM253" s="2">
        <f>VLOOKUP(A253,Avg3_Sta_Design!$A$1:$D$1291,4,FALSE)</f>
        <v>79.321805802</v>
      </c>
      <c r="BN253" s="2">
        <f>VLOOKUP(A253,Old_Design_Temps!$A$1:$F$787,5,FALSE)</f>
        <v>90.876796519999999</v>
      </c>
      <c r="BO253" s="2">
        <f>VLOOKUP(A253,Old_Design_Temps!$A$1:$F$787,6,FALSE)</f>
        <v>79.321805800000007</v>
      </c>
      <c r="BP253" s="2">
        <v>90.876796521000003</v>
      </c>
      <c r="BQ253" s="2">
        <v>79.321805802</v>
      </c>
      <c r="BR253" s="2">
        <v>30.49</v>
      </c>
    </row>
    <row r="254" spans="1:70" x14ac:dyDescent="0.3">
      <c r="A254">
        <v>6015</v>
      </c>
      <c r="B254">
        <v>260</v>
      </c>
      <c r="C254">
        <v>1000000</v>
      </c>
      <c r="D254" s="1">
        <v>4728430</v>
      </c>
      <c r="E254" s="1">
        <v>4296261</v>
      </c>
      <c r="F254" s="1">
        <v>4704352</v>
      </c>
      <c r="G254" s="1">
        <v>145932</v>
      </c>
      <c r="H254" s="1">
        <v>2269454</v>
      </c>
      <c r="I254" s="1">
        <v>4442354</v>
      </c>
      <c r="J254" s="1">
        <v>4597406</v>
      </c>
      <c r="K254" s="1">
        <v>4606072</v>
      </c>
      <c r="L254" s="1">
        <v>4475528</v>
      </c>
      <c r="M254" s="1">
        <v>4667248</v>
      </c>
      <c r="N254" s="1">
        <v>4571185</v>
      </c>
      <c r="O254" s="1">
        <v>4653187</v>
      </c>
      <c r="P254">
        <v>4.1500000000000004</v>
      </c>
      <c r="Q254">
        <v>1.49</v>
      </c>
      <c r="R254">
        <v>10.65</v>
      </c>
      <c r="S254">
        <v>16.28</v>
      </c>
      <c r="T254">
        <v>21.45</v>
      </c>
      <c r="U254">
        <v>26.23</v>
      </c>
      <c r="V254">
        <v>26.72</v>
      </c>
      <c r="W254">
        <v>25.45</v>
      </c>
      <c r="X254">
        <v>22.95</v>
      </c>
      <c r="Y254">
        <v>15.59</v>
      </c>
      <c r="Z254">
        <v>12.81</v>
      </c>
      <c r="AA254">
        <v>12.95</v>
      </c>
      <c r="AB254">
        <v>1.35</v>
      </c>
      <c r="AC254">
        <v>-1.39</v>
      </c>
      <c r="AD254">
        <v>6.79</v>
      </c>
      <c r="AE254">
        <v>12.55</v>
      </c>
      <c r="AF254">
        <v>17.440000000000001</v>
      </c>
      <c r="AG254">
        <v>21.71</v>
      </c>
      <c r="AH254">
        <v>22.6</v>
      </c>
      <c r="AI254">
        <v>20.87</v>
      </c>
      <c r="AJ254">
        <v>19.68</v>
      </c>
      <c r="AK254">
        <v>12.69</v>
      </c>
      <c r="AL254">
        <v>10.31</v>
      </c>
      <c r="AM254">
        <v>11.06</v>
      </c>
      <c r="AN254">
        <v>7.2</v>
      </c>
      <c r="AO254">
        <v>5.5</v>
      </c>
      <c r="AP254">
        <v>10.8</v>
      </c>
      <c r="AQ254">
        <v>16.7</v>
      </c>
      <c r="AR254">
        <v>21.4</v>
      </c>
      <c r="AS254">
        <v>26.3</v>
      </c>
      <c r="AT254">
        <v>27.6</v>
      </c>
      <c r="AU254">
        <v>26.7</v>
      </c>
      <c r="AV254">
        <v>24.7</v>
      </c>
      <c r="AW254">
        <v>18</v>
      </c>
      <c r="AX254">
        <v>15.1</v>
      </c>
      <c r="AY254">
        <v>13.3</v>
      </c>
      <c r="AZ254">
        <v>4.7</v>
      </c>
      <c r="BA254">
        <v>6</v>
      </c>
      <c r="BB254">
        <v>5.4</v>
      </c>
      <c r="BC254">
        <v>5.4</v>
      </c>
      <c r="BD254">
        <v>4.8</v>
      </c>
      <c r="BE254">
        <v>4.8</v>
      </c>
      <c r="BF254">
        <v>4.2</v>
      </c>
      <c r="BG254">
        <v>3.6</v>
      </c>
      <c r="BH254">
        <v>4.7</v>
      </c>
      <c r="BI254">
        <v>5.4</v>
      </c>
      <c r="BJ254">
        <v>3.8</v>
      </c>
      <c r="BK254">
        <v>4</v>
      </c>
      <c r="BL254" s="2">
        <f>VLOOKUP(A254,Avg3_Sta_Design!$A$1:$D$1291,3,FALSE)</f>
        <v>87.053453485999995</v>
      </c>
      <c r="BM254" s="2">
        <f>VLOOKUP(A254,Avg3_Sta_Design!$A$1:$D$1291,4,FALSE)</f>
        <v>77.526726742999998</v>
      </c>
      <c r="BN254" s="2">
        <f>VLOOKUP(A254,Old_Design_Temps!$A$1:$F$787,5,FALSE)</f>
        <v>87.053453489999995</v>
      </c>
      <c r="BO254" s="2">
        <f>VLOOKUP(A254,Old_Design_Temps!$A$1:$F$787,6,FALSE)</f>
        <v>77.526726740000001</v>
      </c>
      <c r="BP254" s="2">
        <v>87.053453485999995</v>
      </c>
      <c r="BQ254" s="2">
        <v>77.526726742999998</v>
      </c>
      <c r="BR254" s="2">
        <v>30.49</v>
      </c>
    </row>
    <row r="255" spans="1:70" x14ac:dyDescent="0.3">
      <c r="A255">
        <v>6018</v>
      </c>
      <c r="B255">
        <v>516</v>
      </c>
      <c r="C255">
        <v>1000000</v>
      </c>
      <c r="D255" s="1">
        <v>2409589</v>
      </c>
      <c r="E255" s="1">
        <v>2030329</v>
      </c>
      <c r="F255" s="1">
        <v>1414766</v>
      </c>
      <c r="G255" s="1">
        <v>2029110</v>
      </c>
      <c r="H255" s="1">
        <v>2229525</v>
      </c>
      <c r="I255" s="1">
        <v>1935680</v>
      </c>
      <c r="J255" s="1">
        <v>2370211</v>
      </c>
      <c r="K255" s="1">
        <v>1844208</v>
      </c>
      <c r="L255" s="1">
        <v>2268152</v>
      </c>
      <c r="M255" s="1">
        <v>1778922</v>
      </c>
      <c r="N255" s="1">
        <v>2184893</v>
      </c>
      <c r="O255" s="1">
        <v>1868712</v>
      </c>
      <c r="P255">
        <v>-1.25</v>
      </c>
      <c r="Q255">
        <v>-5.36</v>
      </c>
      <c r="R255">
        <v>5.21</v>
      </c>
      <c r="S255">
        <v>12.83</v>
      </c>
      <c r="T255">
        <v>19.39</v>
      </c>
      <c r="U255">
        <v>22.51</v>
      </c>
      <c r="V255">
        <v>23.71</v>
      </c>
      <c r="W255">
        <v>22.1</v>
      </c>
      <c r="X255">
        <v>20.92</v>
      </c>
      <c r="Y255">
        <v>13.62</v>
      </c>
      <c r="Z255">
        <v>9.2200000000000006</v>
      </c>
      <c r="AA255">
        <v>7.72</v>
      </c>
      <c r="AB255">
        <v>-3.15</v>
      </c>
      <c r="AC255">
        <v>-6.66</v>
      </c>
      <c r="AD255">
        <v>2.75</v>
      </c>
      <c r="AE255">
        <v>9.5299999999999994</v>
      </c>
      <c r="AF255">
        <v>15.85</v>
      </c>
      <c r="AG255">
        <v>19.350000000000001</v>
      </c>
      <c r="AH255">
        <v>20.64</v>
      </c>
      <c r="AI255">
        <v>18.760000000000002</v>
      </c>
      <c r="AJ255">
        <v>17.16</v>
      </c>
      <c r="AK255">
        <v>10.65</v>
      </c>
      <c r="AL255">
        <v>6.66</v>
      </c>
      <c r="AM255">
        <v>6.12</v>
      </c>
      <c r="AN255">
        <v>2.8</v>
      </c>
      <c r="AO255">
        <v>2.2999999999999998</v>
      </c>
      <c r="AP255">
        <v>6.8</v>
      </c>
      <c r="AQ255">
        <v>14.1</v>
      </c>
      <c r="AR255">
        <v>20.3</v>
      </c>
      <c r="AS255">
        <v>24.3</v>
      </c>
      <c r="AT255">
        <v>24.1</v>
      </c>
      <c r="AU255">
        <v>24.9</v>
      </c>
      <c r="AV255">
        <v>23.6</v>
      </c>
      <c r="AW255">
        <v>18.8</v>
      </c>
      <c r="AX255">
        <v>14.4</v>
      </c>
      <c r="AY255">
        <v>10.4</v>
      </c>
      <c r="AZ255">
        <v>7.8</v>
      </c>
      <c r="BA255">
        <v>8.6999999999999993</v>
      </c>
      <c r="BB255">
        <v>7.6</v>
      </c>
      <c r="BC255">
        <v>7.9</v>
      </c>
      <c r="BD255">
        <v>6.2</v>
      </c>
      <c r="BE255">
        <v>6.2</v>
      </c>
      <c r="BF255">
        <v>4.8</v>
      </c>
      <c r="BG255">
        <v>4.2</v>
      </c>
      <c r="BH255">
        <v>4.5</v>
      </c>
      <c r="BI255">
        <v>7</v>
      </c>
      <c r="BJ255">
        <v>6.5</v>
      </c>
      <c r="BK255">
        <v>7.4</v>
      </c>
      <c r="BL255" s="2">
        <f>VLOOKUP(A255,Avg3_Sta_Design!$A$1:$D$1291,3,FALSE)</f>
        <v>85.122537945999994</v>
      </c>
      <c r="BM255" s="2">
        <f>VLOOKUP(A255,Avg3_Sta_Design!$A$1:$D$1291,4,FALSE)</f>
        <v>76</v>
      </c>
      <c r="BN255" s="2">
        <f>VLOOKUP(A255,Old_Design_Temps!$A$1:$F$787,5,FALSE)</f>
        <v>85.122537949999995</v>
      </c>
      <c r="BO255" s="2">
        <f>VLOOKUP(A255,Old_Design_Temps!$A$1:$F$787,6,FALSE)</f>
        <v>76</v>
      </c>
      <c r="BP255" s="2">
        <v>85.122537945999994</v>
      </c>
      <c r="BQ255" s="2">
        <v>76</v>
      </c>
      <c r="BR255" s="2">
        <v>30.49</v>
      </c>
    </row>
    <row r="256" spans="1:70" x14ac:dyDescent="0.3">
      <c r="A256">
        <v>6019</v>
      </c>
      <c r="B256">
        <v>499</v>
      </c>
      <c r="C256">
        <v>1000000</v>
      </c>
      <c r="D256" s="1">
        <v>3655201</v>
      </c>
      <c r="E256" s="1">
        <v>2838344</v>
      </c>
      <c r="F256" s="1">
        <v>3711629</v>
      </c>
      <c r="G256" s="1">
        <v>1931482</v>
      </c>
      <c r="H256" s="1">
        <v>3492647</v>
      </c>
      <c r="I256" s="1">
        <v>2724593</v>
      </c>
      <c r="J256" s="1">
        <v>3203211</v>
      </c>
      <c r="K256" s="1">
        <v>2663546</v>
      </c>
      <c r="L256" s="1">
        <v>3025497</v>
      </c>
      <c r="M256" s="1">
        <v>2107601</v>
      </c>
      <c r="N256" s="1">
        <v>236555</v>
      </c>
      <c r="O256" s="1">
        <v>55692</v>
      </c>
      <c r="P256">
        <v>-1.33</v>
      </c>
      <c r="Q256">
        <v>-5.46</v>
      </c>
      <c r="R256">
        <v>5.08</v>
      </c>
      <c r="S256">
        <v>12.68</v>
      </c>
      <c r="T256">
        <v>19.27</v>
      </c>
      <c r="U256">
        <v>22.45</v>
      </c>
      <c r="V256">
        <v>23.63</v>
      </c>
      <c r="W256">
        <v>22.04</v>
      </c>
      <c r="X256">
        <v>20.77</v>
      </c>
      <c r="Y256">
        <v>13.49</v>
      </c>
      <c r="Z256">
        <v>9.11</v>
      </c>
      <c r="AA256">
        <v>7.63</v>
      </c>
      <c r="AB256">
        <v>-3.22</v>
      </c>
      <c r="AC256">
        <v>-6.71</v>
      </c>
      <c r="AD256">
        <v>2.71</v>
      </c>
      <c r="AE256">
        <v>9.52</v>
      </c>
      <c r="AF256">
        <v>15.86</v>
      </c>
      <c r="AG256">
        <v>19.36</v>
      </c>
      <c r="AH256">
        <v>20.66</v>
      </c>
      <c r="AI256">
        <v>18.8</v>
      </c>
      <c r="AJ256">
        <v>17.149999999999999</v>
      </c>
      <c r="AK256">
        <v>10.63</v>
      </c>
      <c r="AL256">
        <v>6.6</v>
      </c>
      <c r="AM256">
        <v>6.07</v>
      </c>
      <c r="AN256">
        <v>2.8</v>
      </c>
      <c r="AO256">
        <v>2.2000000000000002</v>
      </c>
      <c r="AP256">
        <v>6.5</v>
      </c>
      <c r="AQ256">
        <v>13.4</v>
      </c>
      <c r="AR256">
        <v>19</v>
      </c>
      <c r="AS256">
        <v>23.4</v>
      </c>
      <c r="AT256">
        <v>22.6</v>
      </c>
      <c r="AU256">
        <v>24.6</v>
      </c>
      <c r="AV256">
        <v>23.6</v>
      </c>
      <c r="AW256">
        <v>15.7</v>
      </c>
      <c r="AX256">
        <v>11.3</v>
      </c>
      <c r="AY256">
        <v>9.3000000000000007</v>
      </c>
      <c r="AZ256">
        <v>7.5</v>
      </c>
      <c r="BA256">
        <v>8.3000000000000007</v>
      </c>
      <c r="BB256">
        <v>7.1</v>
      </c>
      <c r="BC256">
        <v>7.4</v>
      </c>
      <c r="BD256">
        <v>5.9</v>
      </c>
      <c r="BE256">
        <v>5.9</v>
      </c>
      <c r="BF256">
        <v>4.5</v>
      </c>
      <c r="BG256">
        <v>3.9</v>
      </c>
      <c r="BH256">
        <v>4.0999999999999996</v>
      </c>
      <c r="BI256">
        <v>6.5</v>
      </c>
      <c r="BJ256">
        <v>6</v>
      </c>
      <c r="BK256">
        <v>7</v>
      </c>
      <c r="BL256" s="2">
        <f>VLOOKUP(A256,Avg3_Sta_Design!$A$1:$D$1291,3,FALSE)</f>
        <v>85.148602362999995</v>
      </c>
      <c r="BM256" s="2">
        <f>VLOOKUP(A256,Avg3_Sta_Design!$A$1:$D$1291,4,FALSE)</f>
        <v>76</v>
      </c>
      <c r="BN256" s="2">
        <f>VLOOKUP(A256,Old_Design_Temps!$A$1:$F$787,5,FALSE)</f>
        <v>85.148602359999998</v>
      </c>
      <c r="BO256" s="2">
        <f>VLOOKUP(A256,Old_Design_Temps!$A$1:$F$787,6,FALSE)</f>
        <v>76</v>
      </c>
      <c r="BP256" s="2">
        <v>85.148602362999995</v>
      </c>
      <c r="BQ256" s="2">
        <v>76</v>
      </c>
      <c r="BR256" s="2">
        <v>30.49</v>
      </c>
    </row>
    <row r="257" spans="1:70" x14ac:dyDescent="0.3">
      <c r="A257">
        <v>6020</v>
      </c>
      <c r="B257">
        <v>624</v>
      </c>
      <c r="C257">
        <v>1000000</v>
      </c>
      <c r="D257" s="1">
        <v>6044269</v>
      </c>
      <c r="E257" s="1">
        <v>5111715</v>
      </c>
      <c r="F257" s="1">
        <v>1319832</v>
      </c>
      <c r="G257" s="1">
        <v>939700</v>
      </c>
      <c r="H257" s="1">
        <v>6106165</v>
      </c>
      <c r="I257" s="1">
        <v>5847665</v>
      </c>
      <c r="J257" s="1">
        <v>6055968</v>
      </c>
      <c r="K257" s="1">
        <v>6064633</v>
      </c>
      <c r="L257" s="1">
        <v>5785370</v>
      </c>
      <c r="M257" s="1">
        <v>6139649</v>
      </c>
      <c r="N257" s="1">
        <v>5964961</v>
      </c>
      <c r="O257" s="1">
        <v>6120811</v>
      </c>
      <c r="P257">
        <v>-6.11</v>
      </c>
      <c r="Q257">
        <v>-10.88</v>
      </c>
      <c r="R257">
        <v>-0.13</v>
      </c>
      <c r="S257">
        <v>9.2200000000000006</v>
      </c>
      <c r="T257">
        <v>17.34</v>
      </c>
      <c r="U257">
        <v>19.38</v>
      </c>
      <c r="V257">
        <v>21.26</v>
      </c>
      <c r="W257">
        <v>20.54</v>
      </c>
      <c r="X257">
        <v>19.59</v>
      </c>
      <c r="Y257">
        <v>11.37</v>
      </c>
      <c r="Z257">
        <v>8.41</v>
      </c>
      <c r="AA257">
        <v>6</v>
      </c>
      <c r="AB257">
        <v>-6.66</v>
      </c>
      <c r="AC257">
        <v>-11.28</v>
      </c>
      <c r="AD257">
        <v>-1.84</v>
      </c>
      <c r="AE257">
        <v>6.13</v>
      </c>
      <c r="AF257">
        <v>13.75</v>
      </c>
      <c r="AG257">
        <v>16.989999999999998</v>
      </c>
      <c r="AH257">
        <v>18.010000000000002</v>
      </c>
      <c r="AI257">
        <v>17.28</v>
      </c>
      <c r="AJ257">
        <v>16.39</v>
      </c>
      <c r="AK257">
        <v>8.7899999999999991</v>
      </c>
      <c r="AL257">
        <v>5.59</v>
      </c>
      <c r="AM257">
        <v>4.79</v>
      </c>
      <c r="AN257">
        <v>0.6</v>
      </c>
      <c r="AO257">
        <v>0.4</v>
      </c>
      <c r="AP257">
        <v>1.8</v>
      </c>
      <c r="AQ257">
        <v>7.8</v>
      </c>
      <c r="AR257">
        <v>17.100000000000001</v>
      </c>
      <c r="AS257">
        <v>19.2</v>
      </c>
      <c r="AT257">
        <v>21.7</v>
      </c>
      <c r="AU257">
        <v>22.5</v>
      </c>
      <c r="AV257">
        <v>20.6</v>
      </c>
      <c r="AW257">
        <v>13.6</v>
      </c>
      <c r="AX257">
        <v>8.6999999999999993</v>
      </c>
      <c r="AY257">
        <v>6.1</v>
      </c>
      <c r="AZ257">
        <v>11.3</v>
      </c>
      <c r="BA257">
        <v>9.5</v>
      </c>
      <c r="BB257">
        <v>9</v>
      </c>
      <c r="BC257">
        <v>9.5</v>
      </c>
      <c r="BD257">
        <v>7.9</v>
      </c>
      <c r="BE257">
        <v>7.8</v>
      </c>
      <c r="BF257">
        <v>6.3</v>
      </c>
      <c r="BG257">
        <v>7</v>
      </c>
      <c r="BH257">
        <v>7</v>
      </c>
      <c r="BI257">
        <v>10</v>
      </c>
      <c r="BJ257">
        <v>10.5</v>
      </c>
      <c r="BK257">
        <v>10.5</v>
      </c>
      <c r="BL257" s="2">
        <f>VLOOKUP(A257,Avg3_Sta_Design!$A$1:$D$1291,3,FALSE)</f>
        <v>83.118789722000002</v>
      </c>
      <c r="BM257" s="2">
        <f>VLOOKUP(A257,Avg3_Sta_Design!$A$1:$D$1291,4,FALSE)</f>
        <v>74.373414107000002</v>
      </c>
      <c r="BN257" s="2">
        <f>VLOOKUP(A257,Old_Design_Temps!$A$1:$F$787,5,FALSE)</f>
        <v>83.118789719999995</v>
      </c>
      <c r="BO257" s="2">
        <f>VLOOKUP(A257,Old_Design_Temps!$A$1:$F$787,6,FALSE)</f>
        <v>74.373414109999999</v>
      </c>
      <c r="BP257" s="2">
        <v>83.118789722000002</v>
      </c>
      <c r="BQ257" s="2">
        <v>74.373414107000002</v>
      </c>
      <c r="BR257" s="2">
        <v>30.49</v>
      </c>
    </row>
    <row r="258" spans="1:70" x14ac:dyDescent="0.3">
      <c r="A258">
        <v>6021</v>
      </c>
      <c r="B258">
        <v>6367</v>
      </c>
      <c r="C258">
        <v>1000000</v>
      </c>
      <c r="D258" s="1">
        <v>3969859</v>
      </c>
      <c r="E258" s="1">
        <v>3786424</v>
      </c>
      <c r="F258" s="1">
        <v>3783743</v>
      </c>
      <c r="G258" s="1">
        <v>2563517</v>
      </c>
      <c r="H258" s="1">
        <v>2644454</v>
      </c>
      <c r="I258" s="1">
        <v>3436979</v>
      </c>
      <c r="J258" s="1">
        <v>3951616</v>
      </c>
      <c r="K258" s="1">
        <v>4146223</v>
      </c>
      <c r="L258" s="1">
        <v>3351015</v>
      </c>
      <c r="M258" s="1">
        <v>3141080</v>
      </c>
      <c r="N258" s="1">
        <v>3818976</v>
      </c>
      <c r="O258" s="1">
        <v>4139619</v>
      </c>
      <c r="P258">
        <v>-4.74</v>
      </c>
      <c r="Q258">
        <v>0.24</v>
      </c>
      <c r="R258">
        <v>4.34</v>
      </c>
      <c r="S258">
        <v>6.31</v>
      </c>
      <c r="T258">
        <v>10.29</v>
      </c>
      <c r="U258">
        <v>18.13</v>
      </c>
      <c r="V258">
        <v>18.899999999999999</v>
      </c>
      <c r="W258">
        <v>19.11</v>
      </c>
      <c r="X258">
        <v>15.31</v>
      </c>
      <c r="Y258">
        <v>10.210000000000001</v>
      </c>
      <c r="Z258">
        <v>-0.26</v>
      </c>
      <c r="AA258">
        <v>-10.039999999999999</v>
      </c>
      <c r="AB258">
        <v>-6.98</v>
      </c>
      <c r="AC258">
        <v>-2.7</v>
      </c>
      <c r="AD258">
        <v>0.04</v>
      </c>
      <c r="AE258">
        <v>1.91</v>
      </c>
      <c r="AF258">
        <v>6.7</v>
      </c>
      <c r="AG258">
        <v>11.12</v>
      </c>
      <c r="AH258">
        <v>12.16</v>
      </c>
      <c r="AI258">
        <v>11.63</v>
      </c>
      <c r="AJ258">
        <v>8.35</v>
      </c>
      <c r="AK258">
        <v>5.13</v>
      </c>
      <c r="AL258">
        <v>-3.36</v>
      </c>
      <c r="AM258">
        <v>-9.92</v>
      </c>
      <c r="AN258">
        <v>0.9</v>
      </c>
      <c r="AO258">
        <v>2.5</v>
      </c>
      <c r="AP258">
        <v>5.0999999999999996</v>
      </c>
      <c r="AQ258">
        <v>7.2</v>
      </c>
      <c r="AR258">
        <v>10</v>
      </c>
      <c r="AS258">
        <v>15.6</v>
      </c>
      <c r="AT258">
        <v>16.899999999999999</v>
      </c>
      <c r="AU258">
        <v>16.899999999999999</v>
      </c>
      <c r="AV258">
        <v>13.5</v>
      </c>
      <c r="AW258">
        <v>10.3</v>
      </c>
      <c r="AX258">
        <v>2.7</v>
      </c>
      <c r="AY258">
        <v>0.5</v>
      </c>
      <c r="AZ258">
        <v>2</v>
      </c>
      <c r="BA258">
        <v>4.3</v>
      </c>
      <c r="BB258">
        <v>4.8</v>
      </c>
      <c r="BC258">
        <v>7</v>
      </c>
      <c r="BD258">
        <v>6.5</v>
      </c>
      <c r="BE258">
        <v>5.5</v>
      </c>
      <c r="BF258">
        <v>5.9</v>
      </c>
      <c r="BG258">
        <v>5.6</v>
      </c>
      <c r="BH258">
        <v>5.0999999999999996</v>
      </c>
      <c r="BI258">
        <v>3.9</v>
      </c>
      <c r="BJ258">
        <v>5.7</v>
      </c>
      <c r="BK258">
        <v>3.8</v>
      </c>
      <c r="BL258" s="2">
        <f>VLOOKUP(A258,Avg3_Sta_Design!$A$1:$D$1291,3,FALSE)</f>
        <v>77.823843822000001</v>
      </c>
      <c r="BM258" s="2">
        <f>VLOOKUP(A258,Avg3_Sta_Design!$A$1:$D$1291,4,FALSE)</f>
        <v>60.634292703</v>
      </c>
      <c r="BN258" s="2">
        <f>VLOOKUP(A258,Old_Design_Temps!$A$1:$F$787,5,FALSE)</f>
        <v>77.823843819999993</v>
      </c>
      <c r="BO258" s="2">
        <f>VLOOKUP(A258,Old_Design_Temps!$A$1:$F$787,6,FALSE)</f>
        <v>60.634292700000003</v>
      </c>
      <c r="BP258" s="2">
        <v>77.823843822000001</v>
      </c>
      <c r="BQ258" s="2">
        <v>60.634292703</v>
      </c>
      <c r="BR258" s="2">
        <v>30.49</v>
      </c>
    </row>
    <row r="259" spans="1:70" x14ac:dyDescent="0.3">
      <c r="A259">
        <v>6023</v>
      </c>
      <c r="B259">
        <v>870</v>
      </c>
      <c r="C259">
        <v>1000000</v>
      </c>
      <c r="D259" s="1">
        <v>12152561</v>
      </c>
      <c r="E259" s="1">
        <v>10947914</v>
      </c>
      <c r="F259" s="1">
        <v>10533603</v>
      </c>
      <c r="G259" s="1">
        <v>11580015</v>
      </c>
      <c r="H259" s="1">
        <v>11886040</v>
      </c>
      <c r="I259" s="1">
        <v>11541697</v>
      </c>
      <c r="J259" s="1">
        <v>11883417</v>
      </c>
      <c r="K259" s="1">
        <v>11906306</v>
      </c>
      <c r="L259" s="1">
        <v>8064262</v>
      </c>
      <c r="M259" s="1">
        <v>10839212</v>
      </c>
      <c r="N259" s="1">
        <v>10404712</v>
      </c>
      <c r="O259" s="1">
        <v>12072684</v>
      </c>
      <c r="P259">
        <v>-6.05</v>
      </c>
      <c r="Q259">
        <v>-10.94</v>
      </c>
      <c r="R259">
        <v>1.52</v>
      </c>
      <c r="S259">
        <v>10.32</v>
      </c>
      <c r="T259">
        <v>16.3</v>
      </c>
      <c r="U259">
        <v>20.57</v>
      </c>
      <c r="V259">
        <v>22.34</v>
      </c>
      <c r="W259">
        <v>21.59</v>
      </c>
      <c r="X259">
        <v>20.43</v>
      </c>
      <c r="Y259">
        <v>12.28</v>
      </c>
      <c r="Z259">
        <v>6.37</v>
      </c>
      <c r="AA259">
        <v>3.46</v>
      </c>
      <c r="AB259">
        <v>-6.72</v>
      </c>
      <c r="AC259">
        <v>-11.12</v>
      </c>
      <c r="AD259">
        <v>-0.77</v>
      </c>
      <c r="AE259">
        <v>6.16</v>
      </c>
      <c r="AF259">
        <v>12.92</v>
      </c>
      <c r="AG259">
        <v>17.09</v>
      </c>
      <c r="AH259">
        <v>18.64</v>
      </c>
      <c r="AI259">
        <v>17.78</v>
      </c>
      <c r="AJ259">
        <v>16.809999999999999</v>
      </c>
      <c r="AK259">
        <v>9.1</v>
      </c>
      <c r="AL259">
        <v>4.24</v>
      </c>
      <c r="AM259">
        <v>2.5</v>
      </c>
      <c r="AN259">
        <v>0.8</v>
      </c>
      <c r="AO259">
        <v>0.9</v>
      </c>
      <c r="AP259">
        <v>4.2</v>
      </c>
      <c r="AQ259">
        <v>11.7</v>
      </c>
      <c r="AR259">
        <v>17.7</v>
      </c>
      <c r="AS259">
        <v>21.5</v>
      </c>
      <c r="AT259">
        <v>23.6</v>
      </c>
      <c r="AU259">
        <v>23.5</v>
      </c>
      <c r="AV259">
        <v>21.7</v>
      </c>
      <c r="AW259">
        <v>14</v>
      </c>
      <c r="AX259">
        <v>8.6</v>
      </c>
      <c r="AY259">
        <v>4.5</v>
      </c>
      <c r="AZ259">
        <v>9.4</v>
      </c>
      <c r="BA259">
        <v>10</v>
      </c>
      <c r="BB259">
        <v>8.9</v>
      </c>
      <c r="BC259">
        <v>10.3</v>
      </c>
      <c r="BD259">
        <v>9.8000000000000007</v>
      </c>
      <c r="BE259">
        <v>7.5</v>
      </c>
      <c r="BF259">
        <v>6.6</v>
      </c>
      <c r="BG259">
        <v>7</v>
      </c>
      <c r="BH259">
        <v>7</v>
      </c>
      <c r="BI259">
        <v>9.5</v>
      </c>
      <c r="BJ259">
        <v>11.1</v>
      </c>
      <c r="BK259">
        <v>11</v>
      </c>
      <c r="BL259" s="2">
        <f>VLOOKUP(A259,Avg3_Sta_Design!$A$1:$D$1291,3,FALSE)</f>
        <v>84.889062758999998</v>
      </c>
      <c r="BM259" s="2">
        <f>VLOOKUP(A259,Avg3_Sta_Design!$A$1:$D$1291,4,FALSE)</f>
        <v>76</v>
      </c>
      <c r="BN259" s="2">
        <f>VLOOKUP(A259,Old_Design_Temps!$A$1:$F$787,5,FALSE)</f>
        <v>84.889062760000002</v>
      </c>
      <c r="BO259" s="2">
        <f>VLOOKUP(A259,Old_Design_Temps!$A$1:$F$787,6,FALSE)</f>
        <v>76</v>
      </c>
      <c r="BP259" s="2">
        <v>84.889062758999998</v>
      </c>
      <c r="BQ259" s="2">
        <v>76</v>
      </c>
      <c r="BR259" s="2">
        <v>30.49</v>
      </c>
    </row>
    <row r="260" spans="1:70" x14ac:dyDescent="0.3">
      <c r="A260">
        <v>6030</v>
      </c>
      <c r="B260">
        <v>1973</v>
      </c>
      <c r="C260">
        <v>1000000</v>
      </c>
      <c r="D260" s="1">
        <v>3936261</v>
      </c>
      <c r="E260" s="1">
        <v>3623853</v>
      </c>
      <c r="F260" s="1">
        <v>3130634</v>
      </c>
      <c r="G260" s="1">
        <v>3635243</v>
      </c>
      <c r="H260" s="1">
        <v>3194751</v>
      </c>
      <c r="I260" s="1">
        <v>3543824</v>
      </c>
      <c r="J260" s="1">
        <v>3727784</v>
      </c>
      <c r="K260" s="1">
        <v>3782986</v>
      </c>
      <c r="L260" s="1">
        <v>3733055</v>
      </c>
      <c r="M260" s="1">
        <v>3645459</v>
      </c>
      <c r="N260" s="1">
        <v>3394156</v>
      </c>
      <c r="O260" s="1">
        <v>3676977</v>
      </c>
      <c r="P260">
        <v>-7.84</v>
      </c>
      <c r="Q260">
        <v>-12.78</v>
      </c>
      <c r="R260">
        <v>1.4</v>
      </c>
      <c r="S260">
        <v>6.76</v>
      </c>
      <c r="T260">
        <v>11.84</v>
      </c>
      <c r="U260">
        <v>18.690000000000001</v>
      </c>
      <c r="V260">
        <v>21.27</v>
      </c>
      <c r="W260">
        <v>20.43</v>
      </c>
      <c r="X260">
        <v>17.02</v>
      </c>
      <c r="Y260">
        <v>8.99</v>
      </c>
      <c r="Z260">
        <v>0.62</v>
      </c>
      <c r="AA260">
        <v>-4.8499999999999996</v>
      </c>
      <c r="AB260">
        <v>-8.52</v>
      </c>
      <c r="AC260">
        <v>-13.04</v>
      </c>
      <c r="AD260">
        <v>-1.24</v>
      </c>
      <c r="AE260">
        <v>3.13</v>
      </c>
      <c r="AF260">
        <v>7.89</v>
      </c>
      <c r="AG260">
        <v>14.73</v>
      </c>
      <c r="AH260">
        <v>17.45</v>
      </c>
      <c r="AI260">
        <v>15.61</v>
      </c>
      <c r="AJ260">
        <v>12.49</v>
      </c>
      <c r="AK260">
        <v>5.81</v>
      </c>
      <c r="AL260">
        <v>-1.29</v>
      </c>
      <c r="AM260">
        <v>-6.04</v>
      </c>
      <c r="AN260">
        <v>3.1</v>
      </c>
      <c r="AO260">
        <v>2.7</v>
      </c>
      <c r="AP260">
        <v>4.8</v>
      </c>
      <c r="AQ260">
        <v>9.4</v>
      </c>
      <c r="AR260">
        <v>14.5</v>
      </c>
      <c r="AS260">
        <v>19.100000000000001</v>
      </c>
      <c r="AT260">
        <v>21.2</v>
      </c>
      <c r="AU260">
        <v>21.4</v>
      </c>
      <c r="AV260">
        <v>18.899999999999999</v>
      </c>
      <c r="AW260">
        <v>14.1</v>
      </c>
      <c r="AX260">
        <v>9.6999999999999993</v>
      </c>
      <c r="AY260">
        <v>7.1</v>
      </c>
      <c r="AZ260">
        <v>11</v>
      </c>
      <c r="BA260">
        <v>10.4</v>
      </c>
      <c r="BB260">
        <v>11.1</v>
      </c>
      <c r="BC260">
        <v>11.7</v>
      </c>
      <c r="BD260">
        <v>10.7</v>
      </c>
      <c r="BE260">
        <v>7.9</v>
      </c>
      <c r="BF260">
        <v>9</v>
      </c>
      <c r="BG260">
        <v>7.7</v>
      </c>
      <c r="BH260">
        <v>9</v>
      </c>
      <c r="BI260">
        <v>11.1</v>
      </c>
      <c r="BJ260">
        <v>10.199999999999999</v>
      </c>
      <c r="BK260">
        <v>9.4</v>
      </c>
      <c r="BL260" s="2">
        <f>VLOOKUP(A260,Avg3_Sta_Design!$A$1:$D$1291,3,FALSE)</f>
        <v>84.477363237000006</v>
      </c>
      <c r="BM260" s="2">
        <f>VLOOKUP(A260,Avg3_Sta_Design!$A$1:$D$1291,4,FALSE)</f>
        <v>69.927853045000006</v>
      </c>
      <c r="BN260" s="2">
        <f>VLOOKUP(A260,Old_Design_Temps!$A$1:$F$787,5,FALSE)</f>
        <v>84.477363240000003</v>
      </c>
      <c r="BO260" s="2">
        <f>VLOOKUP(A260,Old_Design_Temps!$A$1:$F$787,6,FALSE)</f>
        <v>69.927853049999996</v>
      </c>
      <c r="BP260" s="2">
        <v>84.477363237000006</v>
      </c>
      <c r="BQ260" s="2">
        <v>69.927853045000006</v>
      </c>
      <c r="BR260" s="2">
        <v>30.49</v>
      </c>
    </row>
    <row r="261" spans="1:70" x14ac:dyDescent="0.3">
      <c r="A261">
        <v>6031</v>
      </c>
      <c r="B261">
        <v>527</v>
      </c>
      <c r="C261">
        <v>1000000</v>
      </c>
      <c r="D261" s="1">
        <v>2119001</v>
      </c>
      <c r="E261" s="1">
        <v>1878561</v>
      </c>
      <c r="F261" s="1">
        <v>312075</v>
      </c>
      <c r="G261" s="1">
        <v>10645</v>
      </c>
      <c r="H261" s="1">
        <v>2055148</v>
      </c>
      <c r="I261" s="1">
        <v>2156116</v>
      </c>
      <c r="J261" s="1">
        <v>1714556</v>
      </c>
      <c r="K261" s="1">
        <v>2134577</v>
      </c>
      <c r="L261" s="1">
        <v>1860912</v>
      </c>
      <c r="M261" s="1">
        <v>2144493</v>
      </c>
      <c r="N261" s="1">
        <v>1502634</v>
      </c>
      <c r="O261" s="1">
        <v>2004627</v>
      </c>
      <c r="P261">
        <v>-1.53</v>
      </c>
      <c r="Q261">
        <v>-5.41</v>
      </c>
      <c r="R261">
        <v>5.19</v>
      </c>
      <c r="S261">
        <v>12.55</v>
      </c>
      <c r="T261">
        <v>19.399999999999999</v>
      </c>
      <c r="U261">
        <v>22.4</v>
      </c>
      <c r="V261">
        <v>23.19</v>
      </c>
      <c r="W261">
        <v>21.68</v>
      </c>
      <c r="X261">
        <v>20.420000000000002</v>
      </c>
      <c r="Y261">
        <v>13.15</v>
      </c>
      <c r="Z261">
        <v>9.4499999999999993</v>
      </c>
      <c r="AA261">
        <v>7.89</v>
      </c>
      <c r="AB261">
        <v>-3.27</v>
      </c>
      <c r="AC261">
        <v>-6.81</v>
      </c>
      <c r="AD261">
        <v>2.64</v>
      </c>
      <c r="AE261">
        <v>9.27</v>
      </c>
      <c r="AF261">
        <v>15.62</v>
      </c>
      <c r="AG261">
        <v>19.14</v>
      </c>
      <c r="AH261">
        <v>20.350000000000001</v>
      </c>
      <c r="AI261">
        <v>18.47</v>
      </c>
      <c r="AJ261">
        <v>17.010000000000002</v>
      </c>
      <c r="AK261">
        <v>10.45</v>
      </c>
      <c r="AL261">
        <v>6.79</v>
      </c>
      <c r="AM261">
        <v>6.4</v>
      </c>
      <c r="AN261">
        <v>2.8</v>
      </c>
      <c r="AO261">
        <v>2</v>
      </c>
      <c r="AP261">
        <v>5.8</v>
      </c>
      <c r="AQ261">
        <v>12.6</v>
      </c>
      <c r="AR261">
        <v>18.8</v>
      </c>
      <c r="AS261">
        <v>23.5</v>
      </c>
      <c r="AT261">
        <v>22.8</v>
      </c>
      <c r="AU261">
        <v>25.7</v>
      </c>
      <c r="AV261">
        <v>24</v>
      </c>
      <c r="AW261">
        <v>17.8</v>
      </c>
      <c r="AX261">
        <v>12.5</v>
      </c>
      <c r="AY261">
        <v>9.3000000000000007</v>
      </c>
      <c r="AZ261">
        <v>7.7</v>
      </c>
      <c r="BA261">
        <v>8.3000000000000007</v>
      </c>
      <c r="BB261">
        <v>7.3</v>
      </c>
      <c r="BC261">
        <v>7.7</v>
      </c>
      <c r="BD261">
        <v>6.1</v>
      </c>
      <c r="BE261">
        <v>6.4</v>
      </c>
      <c r="BF261">
        <v>4.7</v>
      </c>
      <c r="BG261">
        <v>4</v>
      </c>
      <c r="BH261">
        <v>4.3</v>
      </c>
      <c r="BI261">
        <v>6.6</v>
      </c>
      <c r="BJ261">
        <v>6.5</v>
      </c>
      <c r="BK261">
        <v>7.1</v>
      </c>
      <c r="BL261" s="2">
        <f>VLOOKUP(A261,Avg3_Sta_Design!$A$1:$D$1291,3,FALSE)</f>
        <v>85</v>
      </c>
      <c r="BM261" s="2">
        <f>VLOOKUP(A261,Avg3_Sta_Design!$A$1:$D$1291,4,FALSE)</f>
        <v>76</v>
      </c>
      <c r="BN261" s="2">
        <f>VLOOKUP(A261,Old_Design_Temps!$A$1:$F$787,5,FALSE)</f>
        <v>85</v>
      </c>
      <c r="BO261" s="2">
        <f>VLOOKUP(A261,Old_Design_Temps!$A$1:$F$787,6,FALSE)</f>
        <v>76</v>
      </c>
      <c r="BP261" s="2">
        <v>85</v>
      </c>
      <c r="BQ261" s="2">
        <v>76</v>
      </c>
      <c r="BR261" s="2">
        <v>30.49</v>
      </c>
    </row>
    <row r="262" spans="1:70" x14ac:dyDescent="0.3">
      <c r="A262">
        <v>6036</v>
      </c>
      <c r="B262">
        <v>642</v>
      </c>
      <c r="C262">
        <v>1000000</v>
      </c>
      <c r="D262" s="1">
        <v>11085487</v>
      </c>
      <c r="E262" s="1">
        <v>9827913</v>
      </c>
      <c r="F262" s="1">
        <v>5522377</v>
      </c>
      <c r="G262" s="1">
        <v>9747733</v>
      </c>
      <c r="H262" s="1">
        <v>10990519</v>
      </c>
      <c r="I262" s="1">
        <v>10562379</v>
      </c>
      <c r="J262" s="1">
        <v>10882829</v>
      </c>
      <c r="K262" s="1">
        <v>10799068</v>
      </c>
      <c r="L262" s="1">
        <v>10571075</v>
      </c>
      <c r="M262" s="1">
        <v>11007412</v>
      </c>
      <c r="N262" s="1">
        <v>8891911</v>
      </c>
      <c r="O262" s="1">
        <v>7774229</v>
      </c>
      <c r="P262">
        <v>4.63</v>
      </c>
      <c r="Q262">
        <v>3.11</v>
      </c>
      <c r="R262">
        <v>12.19</v>
      </c>
      <c r="S262">
        <v>16.64</v>
      </c>
      <c r="T262">
        <v>21.55</v>
      </c>
      <c r="U262">
        <v>26.33</v>
      </c>
      <c r="V262">
        <v>27.42</v>
      </c>
      <c r="W262">
        <v>26.13</v>
      </c>
      <c r="X262">
        <v>22.91</v>
      </c>
      <c r="Y262">
        <v>15.78</v>
      </c>
      <c r="Z262">
        <v>12.69</v>
      </c>
      <c r="AA262">
        <v>13.13</v>
      </c>
      <c r="AB262">
        <v>1.87</v>
      </c>
      <c r="AC262">
        <v>0.04</v>
      </c>
      <c r="AD262">
        <v>8.1999999999999993</v>
      </c>
      <c r="AE262">
        <v>13.03</v>
      </c>
      <c r="AF262">
        <v>17.14</v>
      </c>
      <c r="AG262">
        <v>21.22</v>
      </c>
      <c r="AH262">
        <v>22.1</v>
      </c>
      <c r="AI262">
        <v>20.96</v>
      </c>
      <c r="AJ262">
        <v>19.010000000000002</v>
      </c>
      <c r="AK262">
        <v>12.8</v>
      </c>
      <c r="AL262">
        <v>10.09</v>
      </c>
      <c r="AM262">
        <v>11.03</v>
      </c>
      <c r="AN262">
        <v>8.1999999999999993</v>
      </c>
      <c r="AO262">
        <v>6.6</v>
      </c>
      <c r="AP262">
        <v>10.5</v>
      </c>
      <c r="AQ262">
        <v>16.8</v>
      </c>
      <c r="AR262">
        <v>22</v>
      </c>
      <c r="AS262">
        <v>27.4</v>
      </c>
      <c r="AT262">
        <v>28.1</v>
      </c>
      <c r="AU262">
        <v>28.1</v>
      </c>
      <c r="AV262">
        <v>26.1</v>
      </c>
      <c r="AW262">
        <v>17.7</v>
      </c>
      <c r="AX262">
        <v>15.8</v>
      </c>
      <c r="AY262">
        <v>13.8</v>
      </c>
      <c r="AZ262">
        <v>4.9000000000000004</v>
      </c>
      <c r="BA262">
        <v>6.2</v>
      </c>
      <c r="BB262">
        <v>5.7</v>
      </c>
      <c r="BC262">
        <v>5.7</v>
      </c>
      <c r="BD262">
        <v>4.8</v>
      </c>
      <c r="BE262">
        <v>4.5999999999999996</v>
      </c>
      <c r="BF262">
        <v>4.7</v>
      </c>
      <c r="BG262">
        <v>4.2</v>
      </c>
      <c r="BH262">
        <v>4.8</v>
      </c>
      <c r="BI262">
        <v>5.2</v>
      </c>
      <c r="BJ262">
        <v>4.4000000000000004</v>
      </c>
      <c r="BK262">
        <v>4.7</v>
      </c>
      <c r="BL262" s="2">
        <f>VLOOKUP(A262,Avg3_Sta_Design!$A$1:$D$1291,3,FALSE)</f>
        <v>87.092641064999995</v>
      </c>
      <c r="BM262" s="2">
        <f>VLOOKUP(A262,Avg3_Sta_Design!$A$1:$D$1291,4,FALSE)</f>
        <v>76.254806764999998</v>
      </c>
      <c r="BN262" s="2">
        <f>VLOOKUP(A262,Old_Design_Temps!$A$1:$F$787,5,FALSE)</f>
        <v>87.092641069999999</v>
      </c>
      <c r="BO262" s="2">
        <f>VLOOKUP(A262,Old_Design_Temps!$A$1:$F$787,6,FALSE)</f>
        <v>76.254806770000002</v>
      </c>
      <c r="BP262" s="2">
        <v>87.092641064999995</v>
      </c>
      <c r="BQ262" s="2">
        <v>76.254806764999998</v>
      </c>
      <c r="BR262" s="2">
        <v>30.49</v>
      </c>
    </row>
    <row r="263" spans="1:70" x14ac:dyDescent="0.3">
      <c r="A263">
        <v>6040</v>
      </c>
      <c r="B263">
        <v>735</v>
      </c>
      <c r="C263">
        <v>1000000</v>
      </c>
      <c r="D263" s="1">
        <v>9697392</v>
      </c>
      <c r="E263" s="1">
        <v>8747288</v>
      </c>
      <c r="F263" s="1">
        <v>9648074</v>
      </c>
      <c r="G263" s="1">
        <v>7269746</v>
      </c>
      <c r="H263" s="1">
        <v>5806609</v>
      </c>
      <c r="I263" s="1">
        <v>8838215</v>
      </c>
      <c r="J263" s="1">
        <v>9480378</v>
      </c>
      <c r="K263" s="1">
        <v>9498343</v>
      </c>
      <c r="L263" s="1">
        <v>8181588</v>
      </c>
      <c r="M263" s="1">
        <v>4919644</v>
      </c>
      <c r="N263" s="1">
        <v>9348994</v>
      </c>
      <c r="O263" s="1">
        <v>9675283</v>
      </c>
      <c r="P263">
        <v>-3.96</v>
      </c>
      <c r="Q263">
        <v>-7.36</v>
      </c>
      <c r="R263">
        <v>2.4</v>
      </c>
      <c r="S263">
        <v>11.69</v>
      </c>
      <c r="T263">
        <v>19.18</v>
      </c>
      <c r="U263">
        <v>21.13</v>
      </c>
      <c r="V263">
        <v>22.77</v>
      </c>
      <c r="W263">
        <v>21.76</v>
      </c>
      <c r="X263">
        <v>20.66</v>
      </c>
      <c r="Y263">
        <v>12.2</v>
      </c>
      <c r="Z263">
        <v>9.58</v>
      </c>
      <c r="AA263">
        <v>7.55</v>
      </c>
      <c r="AB263">
        <v>-4.93</v>
      </c>
      <c r="AC263">
        <v>-8.6</v>
      </c>
      <c r="AD263">
        <v>0.01</v>
      </c>
      <c r="AE263">
        <v>7.4</v>
      </c>
      <c r="AF263">
        <v>14.54</v>
      </c>
      <c r="AG263">
        <v>17.690000000000001</v>
      </c>
      <c r="AH263">
        <v>18.73</v>
      </c>
      <c r="AI263">
        <v>17.23</v>
      </c>
      <c r="AJ263">
        <v>16.27</v>
      </c>
      <c r="AK263">
        <v>8.84</v>
      </c>
      <c r="AL263">
        <v>5.98</v>
      </c>
      <c r="AM263">
        <v>5.81</v>
      </c>
      <c r="AN263">
        <v>0.9</v>
      </c>
      <c r="AO263">
        <v>0.5</v>
      </c>
      <c r="AP263">
        <v>3</v>
      </c>
      <c r="AQ263">
        <v>10.4</v>
      </c>
      <c r="AR263">
        <v>18.899999999999999</v>
      </c>
      <c r="AS263">
        <v>21.6</v>
      </c>
      <c r="AT263">
        <v>22.7</v>
      </c>
      <c r="AU263">
        <v>25.8</v>
      </c>
      <c r="AV263">
        <v>24.4</v>
      </c>
      <c r="AW263">
        <v>16.399999999999999</v>
      </c>
      <c r="AX263">
        <v>10.3</v>
      </c>
      <c r="AY263">
        <v>7</v>
      </c>
      <c r="AZ263">
        <v>8.9</v>
      </c>
      <c r="BA263">
        <v>9.1</v>
      </c>
      <c r="BB263">
        <v>8.5</v>
      </c>
      <c r="BC263">
        <v>9</v>
      </c>
      <c r="BD263">
        <v>6.8</v>
      </c>
      <c r="BE263">
        <v>7.2</v>
      </c>
      <c r="BF263">
        <v>5.9</v>
      </c>
      <c r="BG263">
        <v>5.5</v>
      </c>
      <c r="BH263">
        <v>5.9</v>
      </c>
      <c r="BI263">
        <v>7.6</v>
      </c>
      <c r="BJ263">
        <v>8.1</v>
      </c>
      <c r="BK263">
        <v>7.5</v>
      </c>
      <c r="BL263" s="2">
        <f>VLOOKUP(A263,Avg3_Sta_Design!$A$1:$D$1291,3,FALSE)</f>
        <v>82.647629879999997</v>
      </c>
      <c r="BM263" s="2">
        <f>VLOOKUP(A263,Avg3_Sta_Design!$A$1:$D$1291,4,FALSE)</f>
        <v>73.647629879999997</v>
      </c>
      <c r="BN263" s="2">
        <f>VLOOKUP(A263,Old_Design_Temps!$A$1:$F$787,5,FALSE)</f>
        <v>82.647629879999997</v>
      </c>
      <c r="BO263" s="2">
        <f>VLOOKUP(A263,Old_Design_Temps!$A$1:$F$787,6,FALSE)</f>
        <v>73.647629879999997</v>
      </c>
      <c r="BP263" s="2">
        <v>82.647629879999997</v>
      </c>
      <c r="BQ263" s="2">
        <v>73.647629879999997</v>
      </c>
      <c r="BR263" s="2">
        <v>30.49</v>
      </c>
    </row>
    <row r="264" spans="1:70" x14ac:dyDescent="0.3">
      <c r="A264">
        <v>6041</v>
      </c>
      <c r="B264">
        <v>538</v>
      </c>
      <c r="C264">
        <v>1000000</v>
      </c>
      <c r="D264">
        <v>0</v>
      </c>
      <c r="E264">
        <v>0</v>
      </c>
      <c r="F264" s="1">
        <v>3414289</v>
      </c>
      <c r="G264" s="1">
        <v>3245112</v>
      </c>
      <c r="H264" s="1">
        <v>3152301</v>
      </c>
      <c r="I264" s="1">
        <v>2982990</v>
      </c>
      <c r="J264" s="1">
        <v>4409046</v>
      </c>
      <c r="K264" s="1">
        <v>3609344</v>
      </c>
      <c r="L264" s="1">
        <v>2971268</v>
      </c>
      <c r="M264" s="1">
        <v>2806313</v>
      </c>
      <c r="N264" s="1">
        <v>2646237</v>
      </c>
      <c r="O264" s="1">
        <v>3517814</v>
      </c>
      <c r="P264">
        <v>-1.74</v>
      </c>
      <c r="Q264">
        <v>-5.81</v>
      </c>
      <c r="R264">
        <v>4.72</v>
      </c>
      <c r="S264">
        <v>12.48</v>
      </c>
      <c r="T264">
        <v>19.27</v>
      </c>
      <c r="U264">
        <v>22.27</v>
      </c>
      <c r="V264">
        <v>23.34</v>
      </c>
      <c r="W264">
        <v>21.71</v>
      </c>
      <c r="X264">
        <v>20.6</v>
      </c>
      <c r="Y264">
        <v>13.36</v>
      </c>
      <c r="Z264">
        <v>9.09</v>
      </c>
      <c r="AA264">
        <v>7.56</v>
      </c>
      <c r="AB264">
        <v>-3.55</v>
      </c>
      <c r="AC264">
        <v>-7.09</v>
      </c>
      <c r="AD264">
        <v>2.35</v>
      </c>
      <c r="AE264">
        <v>9.2200000000000006</v>
      </c>
      <c r="AF264">
        <v>15.6</v>
      </c>
      <c r="AG264">
        <v>19.059999999999999</v>
      </c>
      <c r="AH264">
        <v>20.3</v>
      </c>
      <c r="AI264">
        <v>18.47</v>
      </c>
      <c r="AJ264">
        <v>16.97</v>
      </c>
      <c r="AK264">
        <v>10.49</v>
      </c>
      <c r="AL264">
        <v>6.62</v>
      </c>
      <c r="AM264">
        <v>5.99</v>
      </c>
      <c r="AN264">
        <v>2.9</v>
      </c>
      <c r="AO264">
        <v>2.1</v>
      </c>
      <c r="AP264">
        <v>6.1</v>
      </c>
      <c r="AQ264">
        <v>12.8</v>
      </c>
      <c r="AR264">
        <v>18.899999999999999</v>
      </c>
      <c r="AS264">
        <v>23.7</v>
      </c>
      <c r="AT264">
        <v>22.8</v>
      </c>
      <c r="AU264">
        <v>25.6</v>
      </c>
      <c r="AV264">
        <v>23.8</v>
      </c>
      <c r="AW264">
        <v>17.7</v>
      </c>
      <c r="AX264">
        <v>12.4</v>
      </c>
      <c r="AY264">
        <v>9.5</v>
      </c>
      <c r="AZ264">
        <v>8.5</v>
      </c>
      <c r="BA264">
        <v>9.1999999999999993</v>
      </c>
      <c r="BB264">
        <v>8</v>
      </c>
      <c r="BC264">
        <v>8.5</v>
      </c>
      <c r="BD264">
        <v>7</v>
      </c>
      <c r="BE264">
        <v>7</v>
      </c>
      <c r="BF264">
        <v>5.2</v>
      </c>
      <c r="BG264">
        <v>4.5999999999999996</v>
      </c>
      <c r="BH264">
        <v>4.9000000000000004</v>
      </c>
      <c r="BI264">
        <v>7.6</v>
      </c>
      <c r="BJ264">
        <v>7.2</v>
      </c>
      <c r="BK264">
        <v>8.1</v>
      </c>
      <c r="BL264" s="2">
        <f>VLOOKUP(A264,Avg3_Sta_Design!$A$1:$D$1291,3,FALSE)</f>
        <v>85.266589432000004</v>
      </c>
      <c r="BM264" s="2">
        <f>VLOOKUP(A264,Avg3_Sta_Design!$A$1:$D$1291,4,FALSE)</f>
        <v>76</v>
      </c>
      <c r="BN264" s="2">
        <f>VLOOKUP(A264,Old_Design_Temps!$A$1:$F$787,5,FALSE)</f>
        <v>85.266589429999996</v>
      </c>
      <c r="BO264" s="2">
        <f>VLOOKUP(A264,Old_Design_Temps!$A$1:$F$787,6,FALSE)</f>
        <v>76</v>
      </c>
      <c r="BP264" s="2">
        <v>85.266589432000004</v>
      </c>
      <c r="BQ264" s="2">
        <v>76</v>
      </c>
      <c r="BR264" s="2">
        <v>30.49</v>
      </c>
    </row>
    <row r="265" spans="1:70" x14ac:dyDescent="0.3">
      <c r="A265">
        <v>6043</v>
      </c>
      <c r="B265">
        <v>27</v>
      </c>
      <c r="C265">
        <v>6600</v>
      </c>
      <c r="D265" s="1">
        <v>1015053</v>
      </c>
      <c r="E265" s="1">
        <v>267992</v>
      </c>
      <c r="F265" s="1">
        <v>1165520</v>
      </c>
      <c r="G265" s="1">
        <v>1224202</v>
      </c>
      <c r="H265" s="1">
        <v>1242934</v>
      </c>
      <c r="I265" s="1">
        <v>1200109</v>
      </c>
      <c r="J265" s="1">
        <v>1300180</v>
      </c>
      <c r="K265" s="1">
        <v>1375252</v>
      </c>
      <c r="L265" s="1">
        <v>1313823</v>
      </c>
      <c r="M265" s="1">
        <v>1439548</v>
      </c>
      <c r="N265" s="1">
        <v>1295437</v>
      </c>
      <c r="O265" s="1">
        <v>1054962</v>
      </c>
      <c r="P265">
        <v>18.78</v>
      </c>
      <c r="Q265">
        <v>17.45</v>
      </c>
      <c r="R265">
        <v>22.95</v>
      </c>
      <c r="S265">
        <v>25.26</v>
      </c>
      <c r="T265">
        <v>25.78</v>
      </c>
      <c r="U265">
        <v>27.56</v>
      </c>
      <c r="V265">
        <v>28.24</v>
      </c>
      <c r="W265">
        <v>28.17</v>
      </c>
      <c r="X265">
        <v>27.63</v>
      </c>
      <c r="Y265">
        <v>25.72</v>
      </c>
      <c r="Z265">
        <v>25.03</v>
      </c>
      <c r="AA265">
        <v>23.65</v>
      </c>
      <c r="AB265">
        <v>15.97</v>
      </c>
      <c r="AC265">
        <v>14.43</v>
      </c>
      <c r="AD265">
        <v>19.62</v>
      </c>
      <c r="AE265">
        <v>21.69</v>
      </c>
      <c r="AF265">
        <v>21.77</v>
      </c>
      <c r="AG265">
        <v>23.78</v>
      </c>
      <c r="AH265">
        <v>24.2</v>
      </c>
      <c r="AI265">
        <v>24.66</v>
      </c>
      <c r="AJ265">
        <v>24.53</v>
      </c>
      <c r="AK265">
        <v>21.96</v>
      </c>
      <c r="AL265">
        <v>21.73</v>
      </c>
      <c r="AM265">
        <v>21.31</v>
      </c>
      <c r="AN265">
        <v>21.1</v>
      </c>
      <c r="AO265">
        <v>19.2</v>
      </c>
      <c r="AP265">
        <v>24.3</v>
      </c>
      <c r="AQ265">
        <v>26.2</v>
      </c>
      <c r="AR265">
        <v>27.5</v>
      </c>
      <c r="AS265">
        <v>28.9</v>
      </c>
      <c r="AT265">
        <v>28.5</v>
      </c>
      <c r="AU265">
        <v>29</v>
      </c>
      <c r="AV265">
        <v>28.7</v>
      </c>
      <c r="AW265">
        <v>26.8</v>
      </c>
      <c r="AX265">
        <v>25.9</v>
      </c>
      <c r="AY265">
        <v>24</v>
      </c>
      <c r="AZ265">
        <v>8.3000000000000007</v>
      </c>
      <c r="BA265">
        <v>9.3000000000000007</v>
      </c>
      <c r="BB265">
        <v>8.4</v>
      </c>
      <c r="BC265">
        <v>8.1</v>
      </c>
      <c r="BD265">
        <v>9.3000000000000007</v>
      </c>
      <c r="BE265">
        <v>7.3</v>
      </c>
      <c r="BF265">
        <v>7.1</v>
      </c>
      <c r="BG265">
        <v>5.9</v>
      </c>
      <c r="BH265">
        <v>5.0999999999999996</v>
      </c>
      <c r="BI265">
        <v>8.3000000000000007</v>
      </c>
      <c r="BJ265">
        <v>9.5</v>
      </c>
      <c r="BK265">
        <v>9.1999999999999993</v>
      </c>
      <c r="BL265" s="2">
        <f>VLOOKUP(A265,Avg3_Sta_Design!$A$1:$D$1291,3,FALSE)</f>
        <v>86.946686955000004</v>
      </c>
      <c r="BM265" s="2">
        <f>VLOOKUP(A265,Avg3_Sta_Design!$A$1:$D$1291,4,FALSE)</f>
        <v>79.580006222999998</v>
      </c>
      <c r="BN265" s="2">
        <f>VLOOKUP(A265,Old_Design_Temps!$A$1:$F$787,5,FALSE)</f>
        <v>87.873977285371694</v>
      </c>
      <c r="BO265" s="2">
        <f>VLOOKUP(A265,Old_Design_Temps!$A$1:$F$787,6,FALSE)</f>
        <v>80.409901331468404</v>
      </c>
      <c r="BP265" s="2">
        <v>86.946686955000004</v>
      </c>
      <c r="BQ265" s="2">
        <v>79.580006222999998</v>
      </c>
      <c r="BR265" s="2">
        <v>30.49</v>
      </c>
    </row>
    <row r="266" spans="1:70" x14ac:dyDescent="0.3">
      <c r="A266">
        <v>6051</v>
      </c>
      <c r="B266">
        <v>124</v>
      </c>
      <c r="C266">
        <v>1000000</v>
      </c>
      <c r="D266" s="1">
        <v>8673222</v>
      </c>
      <c r="E266" s="1">
        <v>5358001</v>
      </c>
      <c r="F266" s="1">
        <v>6918056</v>
      </c>
      <c r="G266" s="1">
        <v>8969088</v>
      </c>
      <c r="H266" s="1">
        <v>9426498</v>
      </c>
      <c r="I266" s="1">
        <v>9036788</v>
      </c>
      <c r="J266" s="1">
        <v>9326014</v>
      </c>
      <c r="K266" s="1">
        <v>9166220</v>
      </c>
      <c r="L266" s="1">
        <v>8888832</v>
      </c>
      <c r="M266" s="1">
        <v>9458097</v>
      </c>
      <c r="N266" s="1">
        <v>9181921</v>
      </c>
      <c r="O266" s="1">
        <v>9339549</v>
      </c>
      <c r="P266">
        <v>10</v>
      </c>
      <c r="Q266">
        <v>8.84</v>
      </c>
      <c r="R266">
        <v>16.7</v>
      </c>
      <c r="S266">
        <v>19.36</v>
      </c>
      <c r="T266">
        <v>23.64</v>
      </c>
      <c r="U266">
        <v>27.27</v>
      </c>
      <c r="V266">
        <v>28.41</v>
      </c>
      <c r="W266">
        <v>27.71</v>
      </c>
      <c r="X266">
        <v>25.07</v>
      </c>
      <c r="Y266">
        <v>20.37</v>
      </c>
      <c r="Z266">
        <v>18.43</v>
      </c>
      <c r="AA266">
        <v>17.71</v>
      </c>
      <c r="AB266">
        <v>7.21</v>
      </c>
      <c r="AC266">
        <v>6.05</v>
      </c>
      <c r="AD266">
        <v>13.86</v>
      </c>
      <c r="AE266">
        <v>17.79</v>
      </c>
      <c r="AF266">
        <v>19.3</v>
      </c>
      <c r="AG266">
        <v>22.88</v>
      </c>
      <c r="AH266">
        <v>24.15</v>
      </c>
      <c r="AI266">
        <v>23.86</v>
      </c>
      <c r="AJ266">
        <v>22.08</v>
      </c>
      <c r="AK266">
        <v>17.43</v>
      </c>
      <c r="AL266">
        <v>15.79</v>
      </c>
      <c r="AM266">
        <v>15.07</v>
      </c>
      <c r="AN266">
        <v>11.7</v>
      </c>
      <c r="AO266">
        <v>10.8</v>
      </c>
      <c r="AP266">
        <v>15.6</v>
      </c>
      <c r="AQ266">
        <v>20.2</v>
      </c>
      <c r="AR266">
        <v>23</v>
      </c>
      <c r="AS266">
        <v>27.7</v>
      </c>
      <c r="AT266">
        <v>28.2</v>
      </c>
      <c r="AU266">
        <v>28</v>
      </c>
      <c r="AV266">
        <v>25.9</v>
      </c>
      <c r="AW266">
        <v>21.4</v>
      </c>
      <c r="AX266">
        <v>18.5</v>
      </c>
      <c r="AY266">
        <v>15.8</v>
      </c>
      <c r="AZ266">
        <v>6.3</v>
      </c>
      <c r="BA266">
        <v>7</v>
      </c>
      <c r="BB266">
        <v>6.1</v>
      </c>
      <c r="BC266">
        <v>6.2</v>
      </c>
      <c r="BD266">
        <v>6.1</v>
      </c>
      <c r="BE266">
        <v>5.2</v>
      </c>
      <c r="BF266">
        <v>5.8</v>
      </c>
      <c r="BG266">
        <v>5.2</v>
      </c>
      <c r="BH266">
        <v>5.2</v>
      </c>
      <c r="BI266">
        <v>5.7</v>
      </c>
      <c r="BJ266">
        <v>5.8</v>
      </c>
      <c r="BK266">
        <v>5.4</v>
      </c>
      <c r="BL266" s="2">
        <f>VLOOKUP(A266,Avg3_Sta_Design!$A$1:$D$1291,3,FALSE)</f>
        <v>88.396330153999997</v>
      </c>
      <c r="BM266" s="2">
        <f>VLOOKUP(A266,Avg3_Sta_Design!$A$1:$D$1291,4,FALSE)</f>
        <v>79.644556269999995</v>
      </c>
      <c r="BN266" s="2">
        <f>VLOOKUP(A266,Old_Design_Temps!$A$1:$F$787,5,FALSE)</f>
        <v>88.396330149999997</v>
      </c>
      <c r="BO266" s="2">
        <f>VLOOKUP(A266,Old_Design_Temps!$A$1:$F$787,6,FALSE)</f>
        <v>79.644556269999995</v>
      </c>
      <c r="BP266" s="2">
        <v>88.396330153999997</v>
      </c>
      <c r="BQ266" s="2">
        <v>79.644556269999995</v>
      </c>
      <c r="BR266" s="2">
        <v>30.49</v>
      </c>
    </row>
    <row r="267" spans="1:70" x14ac:dyDescent="0.3">
      <c r="A267">
        <v>6052</v>
      </c>
      <c r="B267">
        <v>782</v>
      </c>
      <c r="C267">
        <v>1000000</v>
      </c>
      <c r="D267" s="1">
        <v>862100</v>
      </c>
      <c r="E267" s="1">
        <v>1159549</v>
      </c>
      <c r="F267" s="1">
        <v>425388</v>
      </c>
      <c r="G267" s="1">
        <v>2008239</v>
      </c>
      <c r="H267" s="1">
        <v>3581460</v>
      </c>
      <c r="I267" s="1">
        <v>2893273</v>
      </c>
      <c r="J267" s="1">
        <v>3596746</v>
      </c>
      <c r="K267" s="1">
        <v>3894788</v>
      </c>
      <c r="L267" s="1">
        <v>2726471</v>
      </c>
      <c r="M267" s="1">
        <v>1929230</v>
      </c>
      <c r="N267">
        <v>721</v>
      </c>
      <c r="O267" s="1">
        <v>1861</v>
      </c>
      <c r="P267">
        <v>5.72</v>
      </c>
      <c r="Q267">
        <v>4.63</v>
      </c>
      <c r="R267">
        <v>13.86</v>
      </c>
      <c r="S267">
        <v>18.41</v>
      </c>
      <c r="T267">
        <v>22.29</v>
      </c>
      <c r="U267">
        <v>26.14</v>
      </c>
      <c r="V267">
        <v>27.39</v>
      </c>
      <c r="W267">
        <v>26.25</v>
      </c>
      <c r="X267">
        <v>22.79</v>
      </c>
      <c r="Y267">
        <v>17.36</v>
      </c>
      <c r="Z267">
        <v>14.13</v>
      </c>
      <c r="AA267">
        <v>13.54</v>
      </c>
      <c r="AB267">
        <v>2.99</v>
      </c>
      <c r="AC267">
        <v>1.51</v>
      </c>
      <c r="AD267">
        <v>10.4</v>
      </c>
      <c r="AE267">
        <v>14.85</v>
      </c>
      <c r="AF267">
        <v>17.77</v>
      </c>
      <c r="AG267">
        <v>21.74</v>
      </c>
      <c r="AH267">
        <v>23.13</v>
      </c>
      <c r="AI267">
        <v>21.72</v>
      </c>
      <c r="AJ267">
        <v>19.399999999999999</v>
      </c>
      <c r="AK267">
        <v>14.16</v>
      </c>
      <c r="AL267">
        <v>11.49</v>
      </c>
      <c r="AM267">
        <v>11.29</v>
      </c>
      <c r="AN267">
        <v>8</v>
      </c>
      <c r="AO267">
        <v>7.3</v>
      </c>
      <c r="AP267">
        <v>12.6</v>
      </c>
      <c r="AQ267">
        <v>17.7</v>
      </c>
      <c r="AR267">
        <v>21</v>
      </c>
      <c r="AS267">
        <v>23.7</v>
      </c>
      <c r="AT267">
        <v>25.4</v>
      </c>
      <c r="AU267">
        <v>25.7</v>
      </c>
      <c r="AV267">
        <v>23.4</v>
      </c>
      <c r="AW267">
        <v>18.600000000000001</v>
      </c>
      <c r="AX267">
        <v>14.9</v>
      </c>
      <c r="AY267">
        <v>12.9</v>
      </c>
      <c r="AZ267">
        <v>6.3</v>
      </c>
      <c r="BA267">
        <v>7.6</v>
      </c>
      <c r="BB267">
        <v>6.1</v>
      </c>
      <c r="BC267">
        <v>6.1</v>
      </c>
      <c r="BD267">
        <v>4.7</v>
      </c>
      <c r="BE267">
        <v>4.2</v>
      </c>
      <c r="BF267">
        <v>4.3</v>
      </c>
      <c r="BG267">
        <v>4.7</v>
      </c>
      <c r="BH267">
        <v>4.5999999999999996</v>
      </c>
      <c r="BI267">
        <v>4.8</v>
      </c>
      <c r="BJ267">
        <v>5.9</v>
      </c>
      <c r="BK267">
        <v>5.2</v>
      </c>
      <c r="BL267" s="2">
        <f>VLOOKUP(A267,Avg3_Sta_Design!$A$1:$D$1291,3,FALSE)</f>
        <v>86.998387450999999</v>
      </c>
      <c r="BM267" s="2">
        <f>VLOOKUP(A267,Avg3_Sta_Design!$A$1:$D$1291,4,FALSE)</f>
        <v>76.618125270999997</v>
      </c>
      <c r="BN267" s="2">
        <f>VLOOKUP(A267,Old_Design_Temps!$A$1:$F$787,5,FALSE)</f>
        <v>86.998387449999996</v>
      </c>
      <c r="BO267" s="2">
        <f>VLOOKUP(A267,Old_Design_Temps!$A$1:$F$787,6,FALSE)</f>
        <v>76.618125269999993</v>
      </c>
      <c r="BP267" s="2">
        <v>86.998387450999999</v>
      </c>
      <c r="BQ267" s="2">
        <v>76.618125270999997</v>
      </c>
      <c r="BR267" s="2">
        <v>30.49</v>
      </c>
    </row>
    <row r="268" spans="1:70" x14ac:dyDescent="0.3">
      <c r="A268">
        <v>6055</v>
      </c>
      <c r="B268">
        <v>38</v>
      </c>
      <c r="C268">
        <v>1000000</v>
      </c>
      <c r="D268" s="1">
        <v>4174435</v>
      </c>
      <c r="E268" s="1">
        <v>3499316</v>
      </c>
      <c r="F268" s="1">
        <v>1840523</v>
      </c>
      <c r="G268" s="1">
        <v>1978649</v>
      </c>
      <c r="H268" s="1">
        <v>1723079</v>
      </c>
      <c r="I268" s="1">
        <v>2763447</v>
      </c>
      <c r="J268" s="1">
        <v>2717191</v>
      </c>
      <c r="K268" s="1">
        <v>2452895</v>
      </c>
      <c r="L268" s="1">
        <v>1019757</v>
      </c>
      <c r="M268" s="1">
        <v>1426479</v>
      </c>
      <c r="N268" s="1">
        <v>1659643</v>
      </c>
      <c r="O268" s="1">
        <v>1901654</v>
      </c>
      <c r="P268">
        <v>7.99</v>
      </c>
      <c r="Q268">
        <v>8.3699999999999992</v>
      </c>
      <c r="R268">
        <v>16.260000000000002</v>
      </c>
      <c r="S268">
        <v>20.79</v>
      </c>
      <c r="T268">
        <v>23.88</v>
      </c>
      <c r="U268">
        <v>26.99</v>
      </c>
      <c r="V268">
        <v>28.56</v>
      </c>
      <c r="W268">
        <v>28.38</v>
      </c>
      <c r="X268">
        <v>26.13</v>
      </c>
      <c r="Y268">
        <v>21.28</v>
      </c>
      <c r="Z268">
        <v>17.16</v>
      </c>
      <c r="AA268">
        <v>15.31</v>
      </c>
      <c r="AB268">
        <v>5.34</v>
      </c>
      <c r="AC268">
        <v>5.37</v>
      </c>
      <c r="AD268">
        <v>13.63</v>
      </c>
      <c r="AE268">
        <v>18.059999999999999</v>
      </c>
      <c r="AF268">
        <v>20.62</v>
      </c>
      <c r="AG268">
        <v>23.31</v>
      </c>
      <c r="AH268">
        <v>24.65</v>
      </c>
      <c r="AI268">
        <v>23.06</v>
      </c>
      <c r="AJ268">
        <v>21.36</v>
      </c>
      <c r="AK268">
        <v>16.61</v>
      </c>
      <c r="AL268">
        <v>14.58</v>
      </c>
      <c r="AM268">
        <v>13.08</v>
      </c>
      <c r="AN268">
        <v>8.6</v>
      </c>
      <c r="AO268">
        <v>10.1</v>
      </c>
      <c r="AP268">
        <v>15.3</v>
      </c>
      <c r="AQ268">
        <v>20</v>
      </c>
      <c r="AR268">
        <v>24.1</v>
      </c>
      <c r="AS268">
        <v>28.5</v>
      </c>
      <c r="AT268">
        <v>30</v>
      </c>
      <c r="AU268">
        <v>30.4</v>
      </c>
      <c r="AV268">
        <v>27.9</v>
      </c>
      <c r="AW268">
        <v>23.8</v>
      </c>
      <c r="AX268">
        <v>19.8</v>
      </c>
      <c r="AY268">
        <v>15.2</v>
      </c>
      <c r="AZ268">
        <v>6.9</v>
      </c>
      <c r="BA268">
        <v>7.6</v>
      </c>
      <c r="BB268">
        <v>7</v>
      </c>
      <c r="BC268">
        <v>6.7</v>
      </c>
      <c r="BD268">
        <v>6.2</v>
      </c>
      <c r="BE268">
        <v>5.4</v>
      </c>
      <c r="BF268">
        <v>5.3</v>
      </c>
      <c r="BG268">
        <v>4.9000000000000004</v>
      </c>
      <c r="BH268">
        <v>4.4000000000000004</v>
      </c>
      <c r="BI268">
        <v>6.4</v>
      </c>
      <c r="BJ268">
        <v>6.7</v>
      </c>
      <c r="BK268">
        <v>7.2</v>
      </c>
      <c r="BL268" s="2">
        <f>VLOOKUP(A268,Avg3_Sta_Design!$A$1:$D$1291,3,FALSE)</f>
        <v>87.814253203000007</v>
      </c>
      <c r="BM268" s="2">
        <f>VLOOKUP(A268,Avg3_Sta_Design!$A$1:$D$1291,4,FALSE)</f>
        <v>79.628506406</v>
      </c>
      <c r="BN268" s="2">
        <f>VLOOKUP(A268,Old_Design_Temps!$A$1:$F$787,5,FALSE)</f>
        <v>89.047627983277593</v>
      </c>
      <c r="BO268" s="2">
        <f>VLOOKUP(A268,Old_Design_Temps!$A$1:$F$787,6,FALSE)</f>
        <v>80.404409638260503</v>
      </c>
      <c r="BP268" s="2">
        <v>87.814253203000007</v>
      </c>
      <c r="BQ268" s="2">
        <v>79.628506406</v>
      </c>
      <c r="BR268" s="2">
        <v>30.49</v>
      </c>
    </row>
    <row r="269" spans="1:70" x14ac:dyDescent="0.3">
      <c r="A269">
        <v>6061</v>
      </c>
      <c r="B269">
        <v>261</v>
      </c>
      <c r="C269">
        <v>1000000</v>
      </c>
      <c r="D269" s="1">
        <v>575290</v>
      </c>
      <c r="E269" s="1">
        <v>433923</v>
      </c>
      <c r="F269" s="1">
        <v>132684</v>
      </c>
      <c r="G269">
        <v>0</v>
      </c>
      <c r="H269">
        <v>0</v>
      </c>
      <c r="I269">
        <v>0</v>
      </c>
      <c r="J269" s="1">
        <v>323516</v>
      </c>
      <c r="K269" s="1">
        <v>134591</v>
      </c>
      <c r="L269">
        <v>0</v>
      </c>
      <c r="M269">
        <v>0</v>
      </c>
      <c r="N269">
        <v>0</v>
      </c>
      <c r="O269">
        <v>249</v>
      </c>
      <c r="P269">
        <v>8.75</v>
      </c>
      <c r="Q269">
        <v>8.6</v>
      </c>
      <c r="R269">
        <v>17.809999999999999</v>
      </c>
      <c r="S269">
        <v>21.33</v>
      </c>
      <c r="T269">
        <v>23.61</v>
      </c>
      <c r="U269">
        <v>27.03</v>
      </c>
      <c r="V269">
        <v>29.15</v>
      </c>
      <c r="W269">
        <v>27.86</v>
      </c>
      <c r="X269">
        <v>25.69</v>
      </c>
      <c r="Y269">
        <v>20.81</v>
      </c>
      <c r="Z269">
        <v>16.670000000000002</v>
      </c>
      <c r="AA269">
        <v>15.41</v>
      </c>
      <c r="AB269">
        <v>6.04</v>
      </c>
      <c r="AC269">
        <v>5.61</v>
      </c>
      <c r="AD269">
        <v>14.74</v>
      </c>
      <c r="AE269">
        <v>18.28</v>
      </c>
      <c r="AF269">
        <v>20.11</v>
      </c>
      <c r="AG269">
        <v>23.19</v>
      </c>
      <c r="AH269">
        <v>24.56</v>
      </c>
      <c r="AI269">
        <v>23.1</v>
      </c>
      <c r="AJ269">
        <v>21.08</v>
      </c>
      <c r="AK269">
        <v>16.739999999999998</v>
      </c>
      <c r="AL269">
        <v>14.22</v>
      </c>
      <c r="AM269">
        <v>13.4</v>
      </c>
      <c r="AN269">
        <v>10.3</v>
      </c>
      <c r="AO269">
        <v>10.5</v>
      </c>
      <c r="AP269">
        <v>15.9</v>
      </c>
      <c r="AQ269">
        <v>21</v>
      </c>
      <c r="AR269">
        <v>24.2</v>
      </c>
      <c r="AS269">
        <v>27.6</v>
      </c>
      <c r="AT269">
        <v>29.8</v>
      </c>
      <c r="AU269">
        <v>29.3</v>
      </c>
      <c r="AV269">
        <v>26.9</v>
      </c>
      <c r="AW269">
        <v>22.2</v>
      </c>
      <c r="AX269">
        <v>17.399999999999999</v>
      </c>
      <c r="AY269">
        <v>15.7</v>
      </c>
      <c r="AZ269">
        <v>5.8</v>
      </c>
      <c r="BA269">
        <v>7.1</v>
      </c>
      <c r="BB269">
        <v>5.8</v>
      </c>
      <c r="BC269">
        <v>5.7</v>
      </c>
      <c r="BD269">
        <v>4.7</v>
      </c>
      <c r="BE269">
        <v>4.0999999999999996</v>
      </c>
      <c r="BF269">
        <v>4.3</v>
      </c>
      <c r="BG269">
        <v>4.2</v>
      </c>
      <c r="BH269">
        <v>3.8</v>
      </c>
      <c r="BI269">
        <v>5.5</v>
      </c>
      <c r="BJ269">
        <v>5.3</v>
      </c>
      <c r="BK269">
        <v>6</v>
      </c>
      <c r="BL269" s="2">
        <f>VLOOKUP(A269,Avg3_Sta_Design!$A$1:$D$1291,3,FALSE)</f>
        <v>87.986667376</v>
      </c>
      <c r="BM269" s="2">
        <f>VLOOKUP(A269,Avg3_Sta_Design!$A$1:$D$1291,4,FALSE)</f>
        <v>79.334394442999994</v>
      </c>
      <c r="BN269" s="2">
        <f>VLOOKUP(A269,Old_Design_Temps!$A$1:$F$787,5,FALSE)</f>
        <v>89.801473296813001</v>
      </c>
      <c r="BO269" s="2">
        <f>VLOOKUP(A269,Old_Design_Temps!$A$1:$F$787,6,FALSE)</f>
        <v>79.638886834347502</v>
      </c>
      <c r="BP269" s="2">
        <v>87.986667376</v>
      </c>
      <c r="BQ269" s="2">
        <v>79.334394442999994</v>
      </c>
      <c r="BR269" s="2">
        <v>30.49</v>
      </c>
    </row>
    <row r="270" spans="1:70" x14ac:dyDescent="0.3">
      <c r="A270">
        <v>6065</v>
      </c>
      <c r="B270">
        <v>788</v>
      </c>
      <c r="C270">
        <v>1000000</v>
      </c>
      <c r="D270" s="1">
        <v>1869461</v>
      </c>
      <c r="E270" s="1">
        <v>2052313</v>
      </c>
      <c r="F270" s="1">
        <v>2389881</v>
      </c>
      <c r="G270" s="1">
        <v>2537893</v>
      </c>
      <c r="H270" s="1">
        <v>1153319</v>
      </c>
      <c r="I270" s="1">
        <v>2063632</v>
      </c>
      <c r="J270" s="1">
        <v>1048065</v>
      </c>
      <c r="K270" s="1">
        <v>2535256</v>
      </c>
      <c r="L270" s="1">
        <v>2398211</v>
      </c>
      <c r="M270" s="1">
        <v>2460138</v>
      </c>
      <c r="N270" s="1">
        <v>1510677</v>
      </c>
      <c r="O270" s="1">
        <v>2358284</v>
      </c>
      <c r="P270">
        <v>-0.51</v>
      </c>
      <c r="Q270">
        <v>-3.9</v>
      </c>
      <c r="R270">
        <v>10.95</v>
      </c>
      <c r="S270">
        <v>13.94</v>
      </c>
      <c r="T270">
        <v>17.93</v>
      </c>
      <c r="U270">
        <v>24.19</v>
      </c>
      <c r="V270">
        <v>25.58</v>
      </c>
      <c r="W270">
        <v>23.76</v>
      </c>
      <c r="X270">
        <v>22.78</v>
      </c>
      <c r="Y270">
        <v>14.68</v>
      </c>
      <c r="Z270">
        <v>9.1199999999999992</v>
      </c>
      <c r="AA270">
        <v>4.3899999999999997</v>
      </c>
      <c r="AB270">
        <v>-2.87</v>
      </c>
      <c r="AC270">
        <v>-5.46</v>
      </c>
      <c r="AD270">
        <v>4.2</v>
      </c>
      <c r="AE270">
        <v>10.1</v>
      </c>
      <c r="AF270">
        <v>14.91</v>
      </c>
      <c r="AG270">
        <v>20.7</v>
      </c>
      <c r="AH270">
        <v>22.41</v>
      </c>
      <c r="AI270">
        <v>20.23</v>
      </c>
      <c r="AJ270">
        <v>18.739999999999998</v>
      </c>
      <c r="AK270">
        <v>10.7</v>
      </c>
      <c r="AL270">
        <v>6.44</v>
      </c>
      <c r="AM270">
        <v>2.57</v>
      </c>
      <c r="AN270">
        <v>2.1</v>
      </c>
      <c r="AO270">
        <v>1.9</v>
      </c>
      <c r="AP270">
        <v>7.3</v>
      </c>
      <c r="AQ270">
        <v>14.4</v>
      </c>
      <c r="AR270">
        <v>18.2</v>
      </c>
      <c r="AS270">
        <v>23.1</v>
      </c>
      <c r="AT270">
        <v>26.2</v>
      </c>
      <c r="AU270">
        <v>25.7</v>
      </c>
      <c r="AV270">
        <v>23.6</v>
      </c>
      <c r="AW270">
        <v>16.100000000000001</v>
      </c>
      <c r="AX270">
        <v>9.9</v>
      </c>
      <c r="AY270">
        <v>4.5999999999999996</v>
      </c>
      <c r="AZ270">
        <v>8.9</v>
      </c>
      <c r="BA270">
        <v>9.6</v>
      </c>
      <c r="BB270">
        <v>9</v>
      </c>
      <c r="BC270">
        <v>9.9</v>
      </c>
      <c r="BD270">
        <v>9.6999999999999993</v>
      </c>
      <c r="BE270">
        <v>8.6999999999999993</v>
      </c>
      <c r="BF270">
        <v>7.6</v>
      </c>
      <c r="BG270">
        <v>7</v>
      </c>
      <c r="BH270">
        <v>8.9</v>
      </c>
      <c r="BI270">
        <v>8</v>
      </c>
      <c r="BJ270">
        <v>10.9</v>
      </c>
      <c r="BK270">
        <v>10.1</v>
      </c>
      <c r="BL270" s="2">
        <f>VLOOKUP(A270,Avg3_Sta_Design!$A$1:$D$1291,3,FALSE)</f>
        <v>89.010077627000001</v>
      </c>
      <c r="BM270" s="2">
        <f>VLOOKUP(A270,Avg3_Sta_Design!$A$1:$D$1291,4,FALSE)</f>
        <v>77.689265801000005</v>
      </c>
      <c r="BN270" s="2">
        <f>VLOOKUP(A270,Old_Design_Temps!$A$1:$F$787,5,FALSE)</f>
        <v>91.050278008630798</v>
      </c>
      <c r="BO270" s="2">
        <f>VLOOKUP(A270,Old_Design_Temps!$A$1:$F$787,6,FALSE)</f>
        <v>79.673355835903294</v>
      </c>
      <c r="BP270" s="2">
        <v>89.010077627000001</v>
      </c>
      <c r="BQ270" s="2">
        <v>77.689265801000005</v>
      </c>
      <c r="BR270" s="2">
        <v>30.49</v>
      </c>
    </row>
    <row r="271" spans="1:70" x14ac:dyDescent="0.3">
      <c r="A271">
        <v>6068</v>
      </c>
      <c r="B271">
        <v>1318</v>
      </c>
      <c r="C271">
        <v>1000000</v>
      </c>
      <c r="D271" s="1">
        <v>6293590</v>
      </c>
      <c r="E271" s="1">
        <v>6382751</v>
      </c>
      <c r="F271" s="1">
        <v>6132388</v>
      </c>
      <c r="G271" s="1">
        <v>6423346</v>
      </c>
      <c r="H271" s="1">
        <v>5356440</v>
      </c>
      <c r="I271" s="1">
        <v>5389673</v>
      </c>
      <c r="J271" s="1">
        <v>6878137</v>
      </c>
      <c r="K271" s="1">
        <v>5655066</v>
      </c>
      <c r="L271" s="1">
        <v>5430054</v>
      </c>
      <c r="M271" s="1">
        <v>4913337</v>
      </c>
      <c r="N271" s="1">
        <v>3214931</v>
      </c>
      <c r="O271" s="1">
        <v>3759611</v>
      </c>
      <c r="P271">
        <v>-0.62</v>
      </c>
      <c r="Q271">
        <v>-2.63</v>
      </c>
      <c r="R271">
        <v>8.1</v>
      </c>
      <c r="S271">
        <v>14.07</v>
      </c>
      <c r="T271">
        <v>17.899999999999999</v>
      </c>
      <c r="U271">
        <v>24.98</v>
      </c>
      <c r="V271">
        <v>26.55</v>
      </c>
      <c r="W271">
        <v>24.13</v>
      </c>
      <c r="X271">
        <v>23.28</v>
      </c>
      <c r="Y271">
        <v>14.76</v>
      </c>
      <c r="Z271">
        <v>9.0399999999999991</v>
      </c>
      <c r="AA271">
        <v>3.79</v>
      </c>
      <c r="AB271">
        <v>-2.93</v>
      </c>
      <c r="AC271">
        <v>-4.68</v>
      </c>
      <c r="AD271">
        <v>4.17</v>
      </c>
      <c r="AE271">
        <v>10.14</v>
      </c>
      <c r="AF271">
        <v>14.84</v>
      </c>
      <c r="AG271">
        <v>20.68</v>
      </c>
      <c r="AH271">
        <v>22.49</v>
      </c>
      <c r="AI271">
        <v>20.2</v>
      </c>
      <c r="AJ271">
        <v>18.87</v>
      </c>
      <c r="AK271">
        <v>10.54</v>
      </c>
      <c r="AL271">
        <v>6.08</v>
      </c>
      <c r="AM271">
        <v>2.14</v>
      </c>
      <c r="AN271">
        <v>2.2999999999999998</v>
      </c>
      <c r="AO271">
        <v>2.2999999999999998</v>
      </c>
      <c r="AP271">
        <v>8.1999999999999993</v>
      </c>
      <c r="AQ271">
        <v>15.2</v>
      </c>
      <c r="AR271">
        <v>18.3</v>
      </c>
      <c r="AS271">
        <v>22.4</v>
      </c>
      <c r="AT271">
        <v>25.7</v>
      </c>
      <c r="AU271">
        <v>26.2</v>
      </c>
      <c r="AV271">
        <v>24</v>
      </c>
      <c r="AW271">
        <v>16.2</v>
      </c>
      <c r="AX271">
        <v>10.3</v>
      </c>
      <c r="AY271">
        <v>5.0999999999999996</v>
      </c>
      <c r="AZ271">
        <v>7.7</v>
      </c>
      <c r="BA271">
        <v>8.4</v>
      </c>
      <c r="BB271">
        <v>7.7</v>
      </c>
      <c r="BC271">
        <v>9</v>
      </c>
      <c r="BD271">
        <v>8.9</v>
      </c>
      <c r="BE271">
        <v>7.9</v>
      </c>
      <c r="BF271">
        <v>6.6</v>
      </c>
      <c r="BG271">
        <v>5.7</v>
      </c>
      <c r="BH271">
        <v>7.9</v>
      </c>
      <c r="BI271">
        <v>6.6</v>
      </c>
      <c r="BJ271">
        <v>9.5</v>
      </c>
      <c r="BK271">
        <v>8.6</v>
      </c>
      <c r="BL271" s="2">
        <f>VLOOKUP(A271,Avg3_Sta_Design!$A$1:$D$1291,3,FALSE)</f>
        <v>89.262125674000004</v>
      </c>
      <c r="BM271" s="2">
        <f>VLOOKUP(A271,Avg3_Sta_Design!$A$1:$D$1291,4,FALSE)</f>
        <v>77.669065435999997</v>
      </c>
      <c r="BN271" s="2">
        <f>VLOOKUP(A271,Old_Design_Temps!$A$1:$F$787,5,FALSE)</f>
        <v>89.262125670000003</v>
      </c>
      <c r="BO271" s="2">
        <f>VLOOKUP(A271,Old_Design_Temps!$A$1:$F$787,6,FALSE)</f>
        <v>77.669065439999997</v>
      </c>
      <c r="BP271" s="2">
        <v>89.262125674000004</v>
      </c>
      <c r="BQ271" s="2">
        <v>77.669065435999997</v>
      </c>
      <c r="BR271" s="2">
        <v>30.49</v>
      </c>
    </row>
    <row r="272" spans="1:70" x14ac:dyDescent="0.3">
      <c r="A272">
        <v>6071</v>
      </c>
      <c r="B272">
        <v>473</v>
      </c>
      <c r="C272">
        <v>1000000</v>
      </c>
      <c r="D272" s="1">
        <v>4216459</v>
      </c>
      <c r="E272" s="1">
        <v>3795851</v>
      </c>
      <c r="F272" s="1">
        <v>3735730</v>
      </c>
      <c r="G272" s="1">
        <v>2334224</v>
      </c>
      <c r="H272" s="1">
        <v>3626891</v>
      </c>
      <c r="I272" s="1">
        <v>3807254</v>
      </c>
      <c r="J272" s="1">
        <v>3948314</v>
      </c>
      <c r="K272" s="1">
        <v>4041464</v>
      </c>
      <c r="L272" s="1">
        <v>3734822</v>
      </c>
      <c r="M272" s="1">
        <v>2870644</v>
      </c>
      <c r="N272" s="1">
        <v>1894388</v>
      </c>
      <c r="O272" s="1">
        <v>3162313</v>
      </c>
      <c r="P272">
        <v>0.32</v>
      </c>
      <c r="Q272">
        <v>-2.91</v>
      </c>
      <c r="R272">
        <v>7.21</v>
      </c>
      <c r="S272">
        <v>14.66</v>
      </c>
      <c r="T272">
        <v>20.75</v>
      </c>
      <c r="U272">
        <v>24.46</v>
      </c>
      <c r="V272">
        <v>25.6</v>
      </c>
      <c r="W272">
        <v>23.75</v>
      </c>
      <c r="X272">
        <v>22.34</v>
      </c>
      <c r="Y272">
        <v>15.28</v>
      </c>
      <c r="Z272">
        <v>10.72</v>
      </c>
      <c r="AA272">
        <v>9.42</v>
      </c>
      <c r="AB272">
        <v>-1.65</v>
      </c>
      <c r="AC272">
        <v>-4.9000000000000004</v>
      </c>
      <c r="AD272">
        <v>4.24</v>
      </c>
      <c r="AE272">
        <v>10.72</v>
      </c>
      <c r="AF272">
        <v>16.39</v>
      </c>
      <c r="AG272">
        <v>20.079999999999998</v>
      </c>
      <c r="AH272">
        <v>21.73</v>
      </c>
      <c r="AI272">
        <v>19.47</v>
      </c>
      <c r="AJ272">
        <v>17.68</v>
      </c>
      <c r="AK272">
        <v>11.54</v>
      </c>
      <c r="AL272">
        <v>7.75</v>
      </c>
      <c r="AM272">
        <v>7.31</v>
      </c>
      <c r="AN272">
        <v>3.3</v>
      </c>
      <c r="AO272">
        <v>2.7</v>
      </c>
      <c r="AP272">
        <v>6</v>
      </c>
      <c r="AQ272">
        <v>13.5</v>
      </c>
      <c r="AR272">
        <v>19.8</v>
      </c>
      <c r="AS272">
        <v>23.9</v>
      </c>
      <c r="AT272">
        <v>23.5</v>
      </c>
      <c r="AU272">
        <v>25.9</v>
      </c>
      <c r="AV272">
        <v>24.6</v>
      </c>
      <c r="AW272">
        <v>18.899999999999999</v>
      </c>
      <c r="AX272">
        <v>13.8</v>
      </c>
      <c r="AY272">
        <v>10.6</v>
      </c>
      <c r="AZ272">
        <v>7.2</v>
      </c>
      <c r="BA272">
        <v>8.6</v>
      </c>
      <c r="BB272">
        <v>7</v>
      </c>
      <c r="BC272">
        <v>7.6</v>
      </c>
      <c r="BD272">
        <v>6.5</v>
      </c>
      <c r="BE272">
        <v>6.9</v>
      </c>
      <c r="BF272">
        <v>5.2</v>
      </c>
      <c r="BG272">
        <v>4.5</v>
      </c>
      <c r="BH272">
        <v>4.7</v>
      </c>
      <c r="BI272">
        <v>6.1</v>
      </c>
      <c r="BJ272">
        <v>5.9</v>
      </c>
      <c r="BK272">
        <v>7.3</v>
      </c>
      <c r="BL272" s="2">
        <f>VLOOKUP(A272,Avg3_Sta_Design!$A$1:$D$1291,3,FALSE)</f>
        <v>86.853398745000007</v>
      </c>
      <c r="BM272" s="2">
        <f>VLOOKUP(A272,Avg3_Sta_Design!$A$1:$D$1291,4,FALSE)</f>
        <v>77.148841270999995</v>
      </c>
      <c r="BN272" s="2">
        <f>VLOOKUP(A272,Old_Design_Temps!$A$1:$F$787,5,FALSE)</f>
        <v>86.853398749999997</v>
      </c>
      <c r="BO272" s="2">
        <f>VLOOKUP(A272,Old_Design_Temps!$A$1:$F$787,6,FALSE)</f>
        <v>77.148841270000005</v>
      </c>
      <c r="BP272" s="2">
        <v>86.853398745000007</v>
      </c>
      <c r="BQ272" s="2">
        <v>77.148841270999995</v>
      </c>
      <c r="BR272" s="2">
        <v>30.49</v>
      </c>
    </row>
    <row r="273" spans="1:70" x14ac:dyDescent="0.3">
      <c r="A273">
        <v>6072</v>
      </c>
      <c r="B273">
        <v>196</v>
      </c>
      <c r="C273">
        <v>1000000</v>
      </c>
      <c r="D273" s="1">
        <v>7261364</v>
      </c>
      <c r="E273" s="1">
        <v>4173239</v>
      </c>
      <c r="F273" s="1">
        <v>7451972</v>
      </c>
      <c r="G273" s="1">
        <v>6884488</v>
      </c>
      <c r="H273" s="1">
        <v>7397179</v>
      </c>
      <c r="I273" s="1">
        <v>6869856</v>
      </c>
      <c r="J273" s="1">
        <v>7281492</v>
      </c>
      <c r="K273" s="1">
        <v>7100006</v>
      </c>
      <c r="L273" s="1">
        <v>6821471</v>
      </c>
      <c r="M273" s="1">
        <v>7385268</v>
      </c>
      <c r="N273" s="1">
        <v>6975455</v>
      </c>
      <c r="O273" s="1">
        <v>7135181</v>
      </c>
      <c r="P273">
        <v>7.68</v>
      </c>
      <c r="Q273">
        <v>7.01</v>
      </c>
      <c r="R273">
        <v>16.05</v>
      </c>
      <c r="S273">
        <v>20.43</v>
      </c>
      <c r="T273">
        <v>23.28</v>
      </c>
      <c r="U273">
        <v>26.86</v>
      </c>
      <c r="V273">
        <v>28.94</v>
      </c>
      <c r="W273">
        <v>28.33</v>
      </c>
      <c r="X273">
        <v>25.8</v>
      </c>
      <c r="Y273">
        <v>20.59</v>
      </c>
      <c r="Z273">
        <v>16.39</v>
      </c>
      <c r="AA273">
        <v>14.68</v>
      </c>
      <c r="AB273">
        <v>4.7300000000000004</v>
      </c>
      <c r="AC273">
        <v>4.01</v>
      </c>
      <c r="AD273">
        <v>13.15</v>
      </c>
      <c r="AE273">
        <v>17.2</v>
      </c>
      <c r="AF273">
        <v>19.579999999999998</v>
      </c>
      <c r="AG273">
        <v>22.88</v>
      </c>
      <c r="AH273">
        <v>24.3</v>
      </c>
      <c r="AI273">
        <v>22.38</v>
      </c>
      <c r="AJ273">
        <v>20.61</v>
      </c>
      <c r="AK273">
        <v>16.04</v>
      </c>
      <c r="AL273">
        <v>13.6</v>
      </c>
      <c r="AM273">
        <v>12.54</v>
      </c>
      <c r="AN273">
        <v>8.3000000000000007</v>
      </c>
      <c r="AO273">
        <v>9.4</v>
      </c>
      <c r="AP273">
        <v>14.3</v>
      </c>
      <c r="AQ273">
        <v>20.100000000000001</v>
      </c>
      <c r="AR273">
        <v>23.5</v>
      </c>
      <c r="AS273">
        <v>28</v>
      </c>
      <c r="AT273">
        <v>29.6</v>
      </c>
      <c r="AU273">
        <v>29.5</v>
      </c>
      <c r="AV273">
        <v>27.2</v>
      </c>
      <c r="AW273">
        <v>22.1</v>
      </c>
      <c r="AX273">
        <v>17.5</v>
      </c>
      <c r="AY273">
        <v>14.4</v>
      </c>
      <c r="AZ273">
        <v>6.9</v>
      </c>
      <c r="BA273">
        <v>7.8</v>
      </c>
      <c r="BB273">
        <v>6.7</v>
      </c>
      <c r="BC273">
        <v>6.8</v>
      </c>
      <c r="BD273">
        <v>6</v>
      </c>
      <c r="BE273">
        <v>5</v>
      </c>
      <c r="BF273">
        <v>5.0999999999999996</v>
      </c>
      <c r="BG273">
        <v>5</v>
      </c>
      <c r="BH273">
        <v>4.2</v>
      </c>
      <c r="BI273">
        <v>6.4</v>
      </c>
      <c r="BJ273">
        <v>6.5</v>
      </c>
      <c r="BK273">
        <v>7.3</v>
      </c>
      <c r="BL273" s="2">
        <f>VLOOKUP(A273,Avg3_Sta_Design!$A$1:$D$1291,3,FALSE)</f>
        <v>89.381889932000007</v>
      </c>
      <c r="BM273" s="2">
        <f>VLOOKUP(A273,Avg3_Sta_Design!$A$1:$D$1291,4,FALSE)</f>
        <v>79.331567875999994</v>
      </c>
      <c r="BN273" s="2">
        <f>VLOOKUP(A273,Old_Design_Temps!$A$1:$F$787,5,FALSE)</f>
        <v>89.38188993</v>
      </c>
      <c r="BO273" s="2">
        <f>VLOOKUP(A273,Old_Design_Temps!$A$1:$F$787,6,FALSE)</f>
        <v>79.331567879999994</v>
      </c>
      <c r="BP273" s="2">
        <v>89.381889932000007</v>
      </c>
      <c r="BQ273" s="2">
        <v>79.331567875999994</v>
      </c>
      <c r="BR273" s="2">
        <v>30.49</v>
      </c>
    </row>
    <row r="274" spans="1:70" x14ac:dyDescent="0.3">
      <c r="A274">
        <v>6073</v>
      </c>
      <c r="B274">
        <v>51</v>
      </c>
      <c r="C274">
        <v>1200</v>
      </c>
      <c r="D274" s="1">
        <v>1498264</v>
      </c>
      <c r="E274" s="1">
        <v>1420453</v>
      </c>
      <c r="F274" s="1">
        <v>1445964</v>
      </c>
      <c r="G274" s="1">
        <v>1484302</v>
      </c>
      <c r="H274" s="1">
        <v>1027195</v>
      </c>
      <c r="I274" s="1">
        <v>1472196</v>
      </c>
      <c r="J274" s="1">
        <v>1560827</v>
      </c>
      <c r="K274" s="1">
        <v>1550924</v>
      </c>
      <c r="L274" s="1">
        <v>1507875</v>
      </c>
      <c r="M274" s="1">
        <v>1510000</v>
      </c>
      <c r="N274" s="1">
        <v>1567296</v>
      </c>
      <c r="O274" s="1">
        <v>1493986</v>
      </c>
      <c r="P274">
        <v>9.73</v>
      </c>
      <c r="Q274">
        <v>9.16</v>
      </c>
      <c r="R274">
        <v>17.96</v>
      </c>
      <c r="S274">
        <v>21.34</v>
      </c>
      <c r="T274">
        <v>23.57</v>
      </c>
      <c r="U274">
        <v>26.81</v>
      </c>
      <c r="V274">
        <v>28.62</v>
      </c>
      <c r="W274">
        <v>27.55</v>
      </c>
      <c r="X274">
        <v>25.11</v>
      </c>
      <c r="Y274">
        <v>20.72</v>
      </c>
      <c r="Z274">
        <v>17.52</v>
      </c>
      <c r="AA274">
        <v>16.149999999999999</v>
      </c>
      <c r="AB274">
        <v>7.19</v>
      </c>
      <c r="AC274">
        <v>6.55</v>
      </c>
      <c r="AD274">
        <v>15.48</v>
      </c>
      <c r="AE274">
        <v>19.190000000000001</v>
      </c>
      <c r="AF274">
        <v>20.66</v>
      </c>
      <c r="AG274">
        <v>23.7</v>
      </c>
      <c r="AH274">
        <v>24.96</v>
      </c>
      <c r="AI274">
        <v>23.95</v>
      </c>
      <c r="AJ274">
        <v>21.75</v>
      </c>
      <c r="AK274">
        <v>17.55</v>
      </c>
      <c r="AL274">
        <v>15.41</v>
      </c>
      <c r="AM274">
        <v>14.72</v>
      </c>
      <c r="AN274">
        <v>11.1</v>
      </c>
      <c r="AO274">
        <v>11.7</v>
      </c>
      <c r="AP274">
        <v>16.600000000000001</v>
      </c>
      <c r="AQ274">
        <v>21.8</v>
      </c>
      <c r="AR274">
        <v>24.6</v>
      </c>
      <c r="AS274">
        <v>28.4</v>
      </c>
      <c r="AT274">
        <v>30.3</v>
      </c>
      <c r="AU274">
        <v>30.7</v>
      </c>
      <c r="AV274">
        <v>29</v>
      </c>
      <c r="AW274">
        <v>24</v>
      </c>
      <c r="AX274">
        <v>19.2</v>
      </c>
      <c r="AY274">
        <v>16.399999999999999</v>
      </c>
      <c r="AZ274">
        <v>6.9</v>
      </c>
      <c r="BA274">
        <v>7.8</v>
      </c>
      <c r="BB274">
        <v>6.6</v>
      </c>
      <c r="BC274">
        <v>5.9</v>
      </c>
      <c r="BD274">
        <v>5.6</v>
      </c>
      <c r="BE274">
        <v>4.4000000000000004</v>
      </c>
      <c r="BF274">
        <v>4.0999999999999996</v>
      </c>
      <c r="BG274">
        <v>4.5</v>
      </c>
      <c r="BH274">
        <v>4.3</v>
      </c>
      <c r="BI274">
        <v>6.3</v>
      </c>
      <c r="BJ274">
        <v>6.8</v>
      </c>
      <c r="BK274">
        <v>7</v>
      </c>
      <c r="BL274" s="2">
        <f>VLOOKUP(A274,Avg3_Sta_Design!$A$1:$D$1291,3,FALSE)</f>
        <v>88.416294010000001</v>
      </c>
      <c r="BM274" s="2">
        <f>VLOOKUP(A274,Avg3_Sta_Design!$A$1:$D$1291,4,FALSE)</f>
        <v>79.961696419999996</v>
      </c>
      <c r="BN274" s="2">
        <f>VLOOKUP(A274,Old_Design_Temps!$A$1:$F$787,5,FALSE)</f>
        <v>89.197546699680103</v>
      </c>
      <c r="BO274" s="2">
        <f>VLOOKUP(A274,Old_Design_Temps!$A$1:$F$787,6,FALSE)</f>
        <v>81.748505582318202</v>
      </c>
      <c r="BP274" s="2">
        <v>88.416294010000001</v>
      </c>
      <c r="BQ274" s="2">
        <v>79.961696419999996</v>
      </c>
      <c r="BR274" s="2">
        <v>30.49</v>
      </c>
    </row>
    <row r="275" spans="1:70" x14ac:dyDescent="0.3">
      <c r="A275">
        <v>6076</v>
      </c>
      <c r="B275">
        <v>3252</v>
      </c>
      <c r="C275">
        <v>1000000</v>
      </c>
      <c r="D275" s="1">
        <v>7734034</v>
      </c>
      <c r="E275" s="1">
        <v>5011655</v>
      </c>
      <c r="F275" s="1">
        <v>6380780</v>
      </c>
      <c r="G275" s="1">
        <v>5794743</v>
      </c>
      <c r="H275" s="1">
        <v>5585128</v>
      </c>
      <c r="I275" s="1">
        <v>7082178</v>
      </c>
      <c r="J275" s="1">
        <v>7766233</v>
      </c>
      <c r="K275" s="1">
        <v>8007130</v>
      </c>
      <c r="L275" s="1">
        <v>7728876</v>
      </c>
      <c r="M275" s="1">
        <v>7823313</v>
      </c>
      <c r="N275" s="1">
        <v>7710691</v>
      </c>
      <c r="O275" s="1">
        <v>7170297</v>
      </c>
      <c r="P275">
        <v>-4.09</v>
      </c>
      <c r="Q275">
        <v>-2.94</v>
      </c>
      <c r="R275">
        <v>6.09</v>
      </c>
      <c r="S275">
        <v>7.75</v>
      </c>
      <c r="T275">
        <v>11.38</v>
      </c>
      <c r="U275">
        <v>19.920000000000002</v>
      </c>
      <c r="V275">
        <v>22.04</v>
      </c>
      <c r="W275">
        <v>21.16</v>
      </c>
      <c r="X275">
        <v>17.38</v>
      </c>
      <c r="Y275">
        <v>10.44</v>
      </c>
      <c r="Z275">
        <v>0.41</v>
      </c>
      <c r="AA275">
        <v>-3.57</v>
      </c>
      <c r="AB275">
        <v>-5.79</v>
      </c>
      <c r="AC275">
        <v>-4.8899999999999997</v>
      </c>
      <c r="AD275">
        <v>1.41</v>
      </c>
      <c r="AE275">
        <v>3.34</v>
      </c>
      <c r="AF275">
        <v>7.58</v>
      </c>
      <c r="AG275">
        <v>14.44</v>
      </c>
      <c r="AH275">
        <v>14.69</v>
      </c>
      <c r="AI275">
        <v>13.66</v>
      </c>
      <c r="AJ275">
        <v>10.53</v>
      </c>
      <c r="AK275">
        <v>6.25</v>
      </c>
      <c r="AL275">
        <v>-2.4500000000000002</v>
      </c>
      <c r="AM275">
        <v>-5.16</v>
      </c>
      <c r="AN275">
        <v>1.2</v>
      </c>
      <c r="AO275">
        <v>1.2</v>
      </c>
      <c r="AP275">
        <v>3.4</v>
      </c>
      <c r="AQ275">
        <v>9.6999999999999993</v>
      </c>
      <c r="AR275">
        <v>13.7</v>
      </c>
      <c r="AS275">
        <v>20.100000000000001</v>
      </c>
      <c r="AT275">
        <v>21.2</v>
      </c>
      <c r="AU275">
        <v>20</v>
      </c>
      <c r="AV275">
        <v>16.899999999999999</v>
      </c>
      <c r="AW275">
        <v>10.5</v>
      </c>
      <c r="AX275">
        <v>2.1</v>
      </c>
      <c r="AY275">
        <v>0.4</v>
      </c>
      <c r="AZ275">
        <v>10.9</v>
      </c>
      <c r="BA275">
        <v>10.3</v>
      </c>
      <c r="BB275">
        <v>10.5</v>
      </c>
      <c r="BC275">
        <v>10.6</v>
      </c>
      <c r="BD275">
        <v>9.5</v>
      </c>
      <c r="BE275">
        <v>8.1999999999999993</v>
      </c>
      <c r="BF275">
        <v>9</v>
      </c>
      <c r="BG275">
        <v>8.8000000000000007</v>
      </c>
      <c r="BH275">
        <v>8.5</v>
      </c>
      <c r="BI275">
        <v>8.5</v>
      </c>
      <c r="BJ275">
        <v>10</v>
      </c>
      <c r="BK275">
        <v>9.4</v>
      </c>
      <c r="BL275" s="2">
        <f>VLOOKUP(A275,Avg3_Sta_Design!$A$1:$D$1291,3,FALSE)</f>
        <v>85.309725618000002</v>
      </c>
      <c r="BM275" s="2">
        <f>VLOOKUP(A275,Avg3_Sta_Design!$A$1:$D$1291,4,FALSE)</f>
        <v>66.033319857999999</v>
      </c>
      <c r="BN275" s="2">
        <f>VLOOKUP(A275,Old_Design_Temps!$A$1:$F$787,5,FALSE)</f>
        <v>85.309725619999995</v>
      </c>
      <c r="BO275" s="2">
        <f>VLOOKUP(A275,Old_Design_Temps!$A$1:$F$787,6,FALSE)</f>
        <v>66.033319860000006</v>
      </c>
      <c r="BP275" s="2">
        <v>85.309725618000002</v>
      </c>
      <c r="BQ275" s="2">
        <v>66.033319857999999</v>
      </c>
      <c r="BR275" s="2">
        <v>30.49</v>
      </c>
    </row>
    <row r="276" spans="1:70" x14ac:dyDescent="0.3">
      <c r="A276">
        <v>6081</v>
      </c>
      <c r="B276">
        <v>238</v>
      </c>
      <c r="C276">
        <v>1000000</v>
      </c>
      <c r="D276" s="1">
        <v>5782</v>
      </c>
      <c r="E276" s="1">
        <v>177439</v>
      </c>
      <c r="F276" s="1">
        <v>2513</v>
      </c>
      <c r="G276" s="1">
        <v>4788</v>
      </c>
      <c r="H276" s="1">
        <v>102680</v>
      </c>
      <c r="I276" s="1">
        <v>39992</v>
      </c>
      <c r="J276" s="1">
        <v>131531</v>
      </c>
      <c r="K276" s="1">
        <v>254342</v>
      </c>
      <c r="L276" s="1">
        <v>90745</v>
      </c>
      <c r="M276" s="1">
        <v>15356</v>
      </c>
      <c r="N276" s="1">
        <v>6861</v>
      </c>
      <c r="O276" s="1">
        <v>14060</v>
      </c>
      <c r="P276">
        <v>-6.28</v>
      </c>
      <c r="Q276">
        <v>-9.86</v>
      </c>
      <c r="R276">
        <v>-0.97</v>
      </c>
      <c r="S276">
        <v>8.64</v>
      </c>
      <c r="T276">
        <v>18.059999999999999</v>
      </c>
      <c r="U276">
        <v>18.850000000000001</v>
      </c>
      <c r="V276">
        <v>22.41</v>
      </c>
      <c r="W276">
        <v>22.42</v>
      </c>
      <c r="X276">
        <v>19.54</v>
      </c>
      <c r="Y276">
        <v>9.94</v>
      </c>
      <c r="Z276">
        <v>7.03</v>
      </c>
      <c r="AA276">
        <v>5.28</v>
      </c>
      <c r="AB276">
        <v>-7.42</v>
      </c>
      <c r="AC276">
        <v>-10.55</v>
      </c>
      <c r="AD276">
        <v>-2.9</v>
      </c>
      <c r="AE276">
        <v>4.9000000000000004</v>
      </c>
      <c r="AF276">
        <v>13.03</v>
      </c>
      <c r="AG276">
        <v>15.27</v>
      </c>
      <c r="AH276">
        <v>18.579999999999998</v>
      </c>
      <c r="AI276">
        <v>18.38</v>
      </c>
      <c r="AJ276">
        <v>15.96</v>
      </c>
      <c r="AK276">
        <v>7.24</v>
      </c>
      <c r="AL276">
        <v>4.58</v>
      </c>
      <c r="AM276">
        <v>3.56</v>
      </c>
      <c r="AN276">
        <v>0.6</v>
      </c>
      <c r="AO276">
        <v>0.3</v>
      </c>
      <c r="AP276">
        <v>0.9</v>
      </c>
      <c r="AQ276">
        <v>4</v>
      </c>
      <c r="AR276">
        <v>16.600000000000001</v>
      </c>
      <c r="AS276">
        <v>19.5</v>
      </c>
      <c r="AT276">
        <v>23.2</v>
      </c>
      <c r="AU276">
        <v>24.2</v>
      </c>
      <c r="AV276">
        <v>20.8</v>
      </c>
      <c r="AW276">
        <v>12.4</v>
      </c>
      <c r="AX276">
        <v>8</v>
      </c>
      <c r="AY276">
        <v>4.2</v>
      </c>
      <c r="AZ276">
        <v>8</v>
      </c>
      <c r="BA276">
        <v>8</v>
      </c>
      <c r="BB276">
        <v>8.1999999999999993</v>
      </c>
      <c r="BC276">
        <v>8.4</v>
      </c>
      <c r="BD276">
        <v>7.8</v>
      </c>
      <c r="BE276">
        <v>6.5</v>
      </c>
      <c r="BF276">
        <v>5.0999999999999996</v>
      </c>
      <c r="BG276">
        <v>5.0999999999999996</v>
      </c>
      <c r="BH276">
        <v>5.0999999999999996</v>
      </c>
      <c r="BI276">
        <v>6.4</v>
      </c>
      <c r="BJ276">
        <v>6</v>
      </c>
      <c r="BK276">
        <v>5.5</v>
      </c>
      <c r="BL276" s="2">
        <f>VLOOKUP(A276,Avg3_Sta_Design!$A$1:$D$1291,3,FALSE)</f>
        <v>82.997076812000003</v>
      </c>
      <c r="BM276" s="2">
        <f>VLOOKUP(A276,Avg3_Sta_Design!$A$1:$D$1291,4,FALSE)</f>
        <v>74.012973790000004</v>
      </c>
      <c r="BN276" s="2">
        <f>VLOOKUP(A276,Old_Design_Temps!$A$1:$F$787,5,FALSE)</f>
        <v>82.997076809999996</v>
      </c>
      <c r="BO276" s="2">
        <f>VLOOKUP(A276,Old_Design_Temps!$A$1:$F$787,6,FALSE)</f>
        <v>74.012973790000004</v>
      </c>
      <c r="BP276" s="2">
        <v>82.997076812000003</v>
      </c>
      <c r="BQ276" s="2">
        <v>74.012973790000004</v>
      </c>
      <c r="BR276" s="2">
        <v>30.49</v>
      </c>
    </row>
    <row r="277" spans="1:70" x14ac:dyDescent="0.3">
      <c r="A277">
        <v>6085</v>
      </c>
      <c r="B277">
        <v>666</v>
      </c>
      <c r="C277">
        <v>1000000</v>
      </c>
      <c r="D277" s="1">
        <v>3964134</v>
      </c>
      <c r="E277" s="1">
        <v>3637884</v>
      </c>
      <c r="F277" s="1">
        <v>3191989</v>
      </c>
      <c r="G277" s="1">
        <v>1344203</v>
      </c>
      <c r="H277" s="1">
        <v>1947343</v>
      </c>
      <c r="I277" s="1">
        <v>3040966</v>
      </c>
      <c r="J277" s="1">
        <v>3541604</v>
      </c>
      <c r="K277" s="1">
        <v>4928321</v>
      </c>
      <c r="L277" s="1">
        <v>4242418</v>
      </c>
      <c r="M277" s="1">
        <v>2422576</v>
      </c>
      <c r="N277" s="1">
        <v>1953649</v>
      </c>
      <c r="O277" s="1">
        <v>1090118</v>
      </c>
      <c r="P277">
        <v>-5.39</v>
      </c>
      <c r="Q277">
        <v>-9.11</v>
      </c>
      <c r="R277">
        <v>1.46</v>
      </c>
      <c r="S277">
        <v>10.24</v>
      </c>
      <c r="T277">
        <v>17.059999999999999</v>
      </c>
      <c r="U277">
        <v>20.46</v>
      </c>
      <c r="V277">
        <v>22.18</v>
      </c>
      <c r="W277">
        <v>21.74</v>
      </c>
      <c r="X277">
        <v>20.350000000000001</v>
      </c>
      <c r="Y277">
        <v>12.47</v>
      </c>
      <c r="Z277">
        <v>7.45</v>
      </c>
      <c r="AA277">
        <v>4.55</v>
      </c>
      <c r="AB277">
        <v>-6.06</v>
      </c>
      <c r="AC277">
        <v>-9.58</v>
      </c>
      <c r="AD277">
        <v>-0.61</v>
      </c>
      <c r="AE277">
        <v>6.46</v>
      </c>
      <c r="AF277">
        <v>13.5</v>
      </c>
      <c r="AG277">
        <v>17.59</v>
      </c>
      <c r="AH277">
        <v>18.62</v>
      </c>
      <c r="AI277">
        <v>18.05</v>
      </c>
      <c r="AJ277">
        <v>16.690000000000001</v>
      </c>
      <c r="AK277">
        <v>9.1300000000000008</v>
      </c>
      <c r="AL277">
        <v>4.92</v>
      </c>
      <c r="AM277">
        <v>3.58</v>
      </c>
      <c r="AN277">
        <v>2.8</v>
      </c>
      <c r="AO277">
        <v>2</v>
      </c>
      <c r="AP277">
        <v>5.3</v>
      </c>
      <c r="AQ277">
        <v>12.3</v>
      </c>
      <c r="AR277">
        <v>17.399999999999999</v>
      </c>
      <c r="AS277">
        <v>20.100000000000001</v>
      </c>
      <c r="AT277">
        <v>22.3</v>
      </c>
      <c r="AU277">
        <v>22.5</v>
      </c>
      <c r="AV277">
        <v>21.2</v>
      </c>
      <c r="AW277">
        <v>15.2</v>
      </c>
      <c r="AX277">
        <v>9.5</v>
      </c>
      <c r="AY277">
        <v>7.1</v>
      </c>
      <c r="AZ277">
        <v>9.5</v>
      </c>
      <c r="BA277">
        <v>9.6999999999999993</v>
      </c>
      <c r="BB277">
        <v>9</v>
      </c>
      <c r="BC277">
        <v>10.1</v>
      </c>
      <c r="BD277">
        <v>9.1</v>
      </c>
      <c r="BE277">
        <v>7.6</v>
      </c>
      <c r="BF277">
        <v>6.3</v>
      </c>
      <c r="BG277">
        <v>6.7</v>
      </c>
      <c r="BH277">
        <v>6.5</v>
      </c>
      <c r="BI277">
        <v>9.3000000000000007</v>
      </c>
      <c r="BJ277">
        <v>10.3</v>
      </c>
      <c r="BK277">
        <v>10.6</v>
      </c>
      <c r="BL277" s="2">
        <f>VLOOKUP(A277,Avg3_Sta_Design!$A$1:$D$1291,3,FALSE)</f>
        <v>85.301923860000002</v>
      </c>
      <c r="BM277" s="2">
        <f>VLOOKUP(A277,Avg3_Sta_Design!$A$1:$D$1291,4,FALSE)</f>
        <v>76.301923860000002</v>
      </c>
      <c r="BN277" s="2">
        <f>VLOOKUP(A277,Old_Design_Temps!$A$1:$F$787,5,FALSE)</f>
        <v>85.301923860000002</v>
      </c>
      <c r="BO277" s="2">
        <f>VLOOKUP(A277,Old_Design_Temps!$A$1:$F$787,6,FALSE)</f>
        <v>76.301923860000002</v>
      </c>
      <c r="BP277" s="2">
        <v>85.301923860000002</v>
      </c>
      <c r="BQ277" s="2">
        <v>76.301923860000002</v>
      </c>
      <c r="BR277" s="2">
        <v>30.49</v>
      </c>
    </row>
    <row r="278" spans="1:70" x14ac:dyDescent="0.3">
      <c r="A278">
        <v>6090</v>
      </c>
      <c r="B278">
        <v>968</v>
      </c>
      <c r="C278">
        <v>1000000</v>
      </c>
      <c r="D278" s="1">
        <v>6418020</v>
      </c>
      <c r="E278" s="1">
        <v>5464671</v>
      </c>
      <c r="F278" s="1">
        <v>4167350</v>
      </c>
      <c r="G278" s="1">
        <v>4185164</v>
      </c>
      <c r="H278" s="1">
        <v>5383177</v>
      </c>
      <c r="I278" s="1">
        <v>6153486</v>
      </c>
      <c r="J278" s="1">
        <v>6841618</v>
      </c>
      <c r="K278" s="1">
        <v>6587332</v>
      </c>
      <c r="L278" s="1">
        <v>5335962</v>
      </c>
      <c r="M278" s="1">
        <v>5581924</v>
      </c>
      <c r="N278" s="1">
        <v>4742235</v>
      </c>
      <c r="O278" s="1">
        <v>4892536</v>
      </c>
      <c r="P278">
        <v>-7.99</v>
      </c>
      <c r="Q278">
        <v>-12.26</v>
      </c>
      <c r="R278">
        <v>0.91</v>
      </c>
      <c r="S278">
        <v>8.69</v>
      </c>
      <c r="T278">
        <v>13.58</v>
      </c>
      <c r="U278">
        <v>19.809999999999999</v>
      </c>
      <c r="V278">
        <v>22.1</v>
      </c>
      <c r="W278">
        <v>20.27</v>
      </c>
      <c r="X278">
        <v>18.98</v>
      </c>
      <c r="Y278">
        <v>10.119999999999999</v>
      </c>
      <c r="Z278">
        <v>4.3</v>
      </c>
      <c r="AA278">
        <v>-2.11</v>
      </c>
      <c r="AB278">
        <v>-8.6999999999999993</v>
      </c>
      <c r="AC278">
        <v>-13.03</v>
      </c>
      <c r="AD278">
        <v>-1.5</v>
      </c>
      <c r="AE278">
        <v>4.34</v>
      </c>
      <c r="AF278">
        <v>10.52</v>
      </c>
      <c r="AG278">
        <v>16.11</v>
      </c>
      <c r="AH278">
        <v>18.46</v>
      </c>
      <c r="AI278">
        <v>17.18</v>
      </c>
      <c r="AJ278">
        <v>15.83</v>
      </c>
      <c r="AK278">
        <v>7.23</v>
      </c>
      <c r="AL278">
        <v>2.4300000000000002</v>
      </c>
      <c r="AM278">
        <v>-2.52</v>
      </c>
      <c r="AN278">
        <v>0.2</v>
      </c>
      <c r="AO278">
        <v>0.2</v>
      </c>
      <c r="AP278">
        <v>1.6</v>
      </c>
      <c r="AQ278">
        <v>9.9</v>
      </c>
      <c r="AR278">
        <v>15.7</v>
      </c>
      <c r="AS278">
        <v>20.9</v>
      </c>
      <c r="AT278">
        <v>24.5</v>
      </c>
      <c r="AU278">
        <v>22.5</v>
      </c>
      <c r="AV278">
        <v>20.3</v>
      </c>
      <c r="AW278">
        <v>12.2</v>
      </c>
      <c r="AX278">
        <v>5.2</v>
      </c>
      <c r="AY278">
        <v>1</v>
      </c>
      <c r="AZ278">
        <v>8.9</v>
      </c>
      <c r="BA278">
        <v>9.9</v>
      </c>
      <c r="BB278">
        <v>9.5</v>
      </c>
      <c r="BC278">
        <v>10.199999999999999</v>
      </c>
      <c r="BD278">
        <v>8.6</v>
      </c>
      <c r="BE278">
        <v>6.6</v>
      </c>
      <c r="BF278">
        <v>7.6</v>
      </c>
      <c r="BG278">
        <v>8</v>
      </c>
      <c r="BH278">
        <v>7.8</v>
      </c>
      <c r="BI278">
        <v>8.5</v>
      </c>
      <c r="BJ278">
        <v>9.6999999999999993</v>
      </c>
      <c r="BK278">
        <v>8.5</v>
      </c>
      <c r="BL278" s="2">
        <f>VLOOKUP(A278,Avg3_Sta_Design!$A$1:$D$1291,3,FALSE)</f>
        <v>83.343567845999999</v>
      </c>
      <c r="BM278" s="2">
        <f>VLOOKUP(A278,Avg3_Sta_Design!$A$1:$D$1291,4,FALSE)</f>
        <v>74</v>
      </c>
      <c r="BN278" s="2">
        <f>VLOOKUP(A278,Old_Design_Temps!$A$1:$F$787,5,FALSE)</f>
        <v>83.343567849999999</v>
      </c>
      <c r="BO278" s="2">
        <f>VLOOKUP(A278,Old_Design_Temps!$A$1:$F$787,6,FALSE)</f>
        <v>74</v>
      </c>
      <c r="BP278" s="2">
        <v>83.343567845999999</v>
      </c>
      <c r="BQ278" s="2">
        <v>74</v>
      </c>
      <c r="BR278" s="2">
        <v>30.49</v>
      </c>
    </row>
    <row r="279" spans="1:70" x14ac:dyDescent="0.3">
      <c r="A279">
        <v>6094</v>
      </c>
      <c r="B279">
        <v>732</v>
      </c>
      <c r="C279">
        <v>1000000</v>
      </c>
      <c r="D279" s="1">
        <v>7301515</v>
      </c>
      <c r="E279" s="1">
        <v>5781609</v>
      </c>
      <c r="F279" s="1">
        <v>5048024</v>
      </c>
      <c r="G279" s="1">
        <v>3970616</v>
      </c>
      <c r="H279" s="1">
        <v>6984883</v>
      </c>
      <c r="I279" s="1">
        <v>6008415</v>
      </c>
      <c r="J279" s="1">
        <v>6707695</v>
      </c>
      <c r="K279" s="1">
        <v>7361795</v>
      </c>
      <c r="L279" s="1">
        <v>7500158</v>
      </c>
      <c r="M279" s="1">
        <v>5963289</v>
      </c>
      <c r="N279" s="1">
        <v>6189261</v>
      </c>
      <c r="O279" s="1">
        <v>5972664</v>
      </c>
      <c r="P279">
        <v>-3.96</v>
      </c>
      <c r="Q279">
        <v>-7.37</v>
      </c>
      <c r="R279">
        <v>2.39</v>
      </c>
      <c r="S279">
        <v>11.69</v>
      </c>
      <c r="T279">
        <v>19.18</v>
      </c>
      <c r="U279">
        <v>21.13</v>
      </c>
      <c r="V279">
        <v>22.77</v>
      </c>
      <c r="W279">
        <v>21.76</v>
      </c>
      <c r="X279">
        <v>20.66</v>
      </c>
      <c r="Y279">
        <v>12.2</v>
      </c>
      <c r="Z279">
        <v>9.58</v>
      </c>
      <c r="AA279">
        <v>7.55</v>
      </c>
      <c r="AB279">
        <v>-4.93</v>
      </c>
      <c r="AC279">
        <v>-8.6</v>
      </c>
      <c r="AD279">
        <v>0</v>
      </c>
      <c r="AE279">
        <v>7.4</v>
      </c>
      <c r="AF279">
        <v>14.54</v>
      </c>
      <c r="AG279">
        <v>17.690000000000001</v>
      </c>
      <c r="AH279">
        <v>18.73</v>
      </c>
      <c r="AI279">
        <v>17.23</v>
      </c>
      <c r="AJ279">
        <v>16.27</v>
      </c>
      <c r="AK279">
        <v>8.83</v>
      </c>
      <c r="AL279">
        <v>5.97</v>
      </c>
      <c r="AM279">
        <v>5.81</v>
      </c>
      <c r="AN279">
        <v>0.9</v>
      </c>
      <c r="AO279">
        <v>0.5</v>
      </c>
      <c r="AP279">
        <v>3</v>
      </c>
      <c r="AQ279">
        <v>10.4</v>
      </c>
      <c r="AR279">
        <v>18.899999999999999</v>
      </c>
      <c r="AS279">
        <v>21.7</v>
      </c>
      <c r="AT279">
        <v>22.8</v>
      </c>
      <c r="AU279">
        <v>25.7</v>
      </c>
      <c r="AV279">
        <v>24.3</v>
      </c>
      <c r="AW279">
        <v>16.399999999999999</v>
      </c>
      <c r="AX279">
        <v>10.3</v>
      </c>
      <c r="AY279">
        <v>7</v>
      </c>
      <c r="AZ279">
        <v>8.9</v>
      </c>
      <c r="BA279">
        <v>9.1</v>
      </c>
      <c r="BB279">
        <v>8.5</v>
      </c>
      <c r="BC279">
        <v>9</v>
      </c>
      <c r="BD279">
        <v>6.8</v>
      </c>
      <c r="BE279">
        <v>7.2</v>
      </c>
      <c r="BF279">
        <v>5.9</v>
      </c>
      <c r="BG279">
        <v>5.5</v>
      </c>
      <c r="BH279">
        <v>5.9</v>
      </c>
      <c r="BI279">
        <v>7.6</v>
      </c>
      <c r="BJ279">
        <v>8.1</v>
      </c>
      <c r="BK279">
        <v>7.5</v>
      </c>
      <c r="BL279" s="2">
        <f>VLOOKUP(A279,Avg3_Sta_Design!$A$1:$D$1291,3,FALSE)</f>
        <v>82.640979881999996</v>
      </c>
      <c r="BM279" s="2">
        <f>VLOOKUP(A279,Avg3_Sta_Design!$A$1:$D$1291,4,FALSE)</f>
        <v>73.640979881999996</v>
      </c>
      <c r="BN279" s="2">
        <f>VLOOKUP(A279,Old_Design_Temps!$A$1:$F$787,5,FALSE)</f>
        <v>82.640979880000003</v>
      </c>
      <c r="BO279" s="2">
        <f>VLOOKUP(A279,Old_Design_Temps!$A$1:$F$787,6,FALSE)</f>
        <v>73.640979880000003</v>
      </c>
      <c r="BP279" s="2">
        <v>82.640979881999996</v>
      </c>
      <c r="BQ279" s="2">
        <v>73.640979881999996</v>
      </c>
      <c r="BR279" s="2">
        <v>30.49</v>
      </c>
    </row>
    <row r="280" spans="1:70" x14ac:dyDescent="0.3">
      <c r="A280">
        <v>6096</v>
      </c>
      <c r="B280">
        <v>924</v>
      </c>
      <c r="C280">
        <v>1000000</v>
      </c>
      <c r="D280">
        <v>0</v>
      </c>
      <c r="E280">
        <v>0</v>
      </c>
      <c r="F280" s="1">
        <v>1284161</v>
      </c>
      <c r="G280" s="1">
        <v>2009517</v>
      </c>
      <c r="H280" s="1">
        <v>2211228</v>
      </c>
      <c r="I280" s="1">
        <v>1741785</v>
      </c>
      <c r="J280" s="1">
        <v>2151962</v>
      </c>
      <c r="K280" s="1">
        <v>2176857</v>
      </c>
      <c r="L280" s="1">
        <v>2096248</v>
      </c>
      <c r="M280" s="1">
        <v>2119907</v>
      </c>
      <c r="N280" s="1">
        <v>1136122</v>
      </c>
      <c r="O280" s="1">
        <v>2140704</v>
      </c>
      <c r="P280">
        <v>-1.98</v>
      </c>
      <c r="Q280">
        <v>-5.64</v>
      </c>
      <c r="R280">
        <v>6.73</v>
      </c>
      <c r="S280">
        <v>12.62</v>
      </c>
      <c r="T280">
        <v>16.72</v>
      </c>
      <c r="U280">
        <v>23.15</v>
      </c>
      <c r="V280">
        <v>24.93</v>
      </c>
      <c r="W280">
        <v>22.91</v>
      </c>
      <c r="X280">
        <v>22.2</v>
      </c>
      <c r="Y280">
        <v>14.02</v>
      </c>
      <c r="Z280">
        <v>7.75</v>
      </c>
      <c r="AA280">
        <v>1.7</v>
      </c>
      <c r="AB280">
        <v>-4.0999999999999996</v>
      </c>
      <c r="AC280">
        <v>-6.92</v>
      </c>
      <c r="AD280">
        <v>2.63</v>
      </c>
      <c r="AE280">
        <v>8.7200000000000006</v>
      </c>
      <c r="AF280">
        <v>13.56</v>
      </c>
      <c r="AG280">
        <v>19.510000000000002</v>
      </c>
      <c r="AH280">
        <v>21.45</v>
      </c>
      <c r="AI280">
        <v>19.52</v>
      </c>
      <c r="AJ280">
        <v>18.21</v>
      </c>
      <c r="AK280">
        <v>9.9</v>
      </c>
      <c r="AL280">
        <v>4.9400000000000004</v>
      </c>
      <c r="AM280">
        <v>0.47</v>
      </c>
      <c r="AN280">
        <v>1.8</v>
      </c>
      <c r="AO280">
        <v>1.2</v>
      </c>
      <c r="AP280">
        <v>7.3</v>
      </c>
      <c r="AQ280">
        <v>13.1</v>
      </c>
      <c r="AR280">
        <v>17.600000000000001</v>
      </c>
      <c r="AS280">
        <v>23.6</v>
      </c>
      <c r="AT280">
        <v>26.1</v>
      </c>
      <c r="AU280">
        <v>25</v>
      </c>
      <c r="AV280">
        <v>22.8</v>
      </c>
      <c r="AW280">
        <v>15.6</v>
      </c>
      <c r="AX280">
        <v>9</v>
      </c>
      <c r="AY280">
        <v>4.2</v>
      </c>
      <c r="AZ280">
        <v>9.8000000000000007</v>
      </c>
      <c r="BA280">
        <v>9.9</v>
      </c>
      <c r="BB280">
        <v>9.4</v>
      </c>
      <c r="BC280">
        <v>10.7</v>
      </c>
      <c r="BD280">
        <v>10.5</v>
      </c>
      <c r="BE280">
        <v>8.3000000000000007</v>
      </c>
      <c r="BF280">
        <v>7.5</v>
      </c>
      <c r="BG280">
        <v>7.9</v>
      </c>
      <c r="BH280">
        <v>9.8000000000000007</v>
      </c>
      <c r="BI280">
        <v>8.4</v>
      </c>
      <c r="BJ280">
        <v>11.2</v>
      </c>
      <c r="BK280">
        <v>10.5</v>
      </c>
      <c r="BL280" s="2">
        <f>VLOOKUP(A280,Avg3_Sta_Design!$A$1:$D$1291,3,FALSE)</f>
        <v>88.295464014000004</v>
      </c>
      <c r="BM280" s="2">
        <f>VLOOKUP(A280,Avg3_Sta_Design!$A$1:$D$1291,4,FALSE)</f>
        <v>77</v>
      </c>
      <c r="BN280" s="2">
        <f>VLOOKUP(A280,Old_Design_Temps!$A$1:$F$787,5,FALSE)</f>
        <v>90.066941094784895</v>
      </c>
      <c r="BO280" s="2">
        <f>VLOOKUP(A280,Old_Design_Temps!$A$1:$F$787,6,FALSE)</f>
        <v>78.965611858122202</v>
      </c>
      <c r="BP280" s="2">
        <v>88.295464014000004</v>
      </c>
      <c r="BQ280" s="2">
        <v>77</v>
      </c>
      <c r="BR280" s="2">
        <v>30.49</v>
      </c>
    </row>
    <row r="281" spans="1:70" x14ac:dyDescent="0.3">
      <c r="A281">
        <v>6103</v>
      </c>
      <c r="B281">
        <v>692</v>
      </c>
      <c r="C281">
        <v>1000000</v>
      </c>
      <c r="D281" s="1">
        <v>13216819</v>
      </c>
      <c r="E281" s="1">
        <v>11897271</v>
      </c>
      <c r="F281" s="1">
        <v>13182302</v>
      </c>
      <c r="G281" s="1">
        <v>8349517</v>
      </c>
      <c r="H281" s="1">
        <v>7338443</v>
      </c>
      <c r="I281" s="1">
        <v>12385382</v>
      </c>
      <c r="J281" s="1">
        <v>12821555</v>
      </c>
      <c r="K281" s="1">
        <v>12807447</v>
      </c>
      <c r="L281" s="1">
        <v>12317760</v>
      </c>
      <c r="M281" s="1">
        <v>12899724</v>
      </c>
      <c r="N281" s="1">
        <v>10751128</v>
      </c>
      <c r="O281" s="1">
        <v>13031551</v>
      </c>
      <c r="P281">
        <v>-4.24</v>
      </c>
      <c r="Q281">
        <v>-7.56</v>
      </c>
      <c r="R281">
        <v>0.74</v>
      </c>
      <c r="S281">
        <v>10.3</v>
      </c>
      <c r="T281">
        <v>19.21</v>
      </c>
      <c r="U281">
        <v>21.04</v>
      </c>
      <c r="V281">
        <v>23.07</v>
      </c>
      <c r="W281">
        <v>22.49</v>
      </c>
      <c r="X281">
        <v>20.69</v>
      </c>
      <c r="Y281">
        <v>11.65</v>
      </c>
      <c r="Z281">
        <v>8.89</v>
      </c>
      <c r="AA281">
        <v>6.95</v>
      </c>
      <c r="AB281">
        <v>-5.75</v>
      </c>
      <c r="AC281">
        <v>-8.75</v>
      </c>
      <c r="AD281">
        <v>-1.73</v>
      </c>
      <c r="AE281">
        <v>6.31</v>
      </c>
      <c r="AF281">
        <v>14.43</v>
      </c>
      <c r="AG281">
        <v>17.489999999999998</v>
      </c>
      <c r="AH281">
        <v>18.91</v>
      </c>
      <c r="AI281">
        <v>18</v>
      </c>
      <c r="AJ281">
        <v>16.5</v>
      </c>
      <c r="AK281">
        <v>8.35</v>
      </c>
      <c r="AL281">
        <v>5.98</v>
      </c>
      <c r="AM281">
        <v>5.31</v>
      </c>
      <c r="AN281">
        <v>1.2</v>
      </c>
      <c r="AO281">
        <v>0.5</v>
      </c>
      <c r="AP281">
        <v>1.8</v>
      </c>
      <c r="AQ281">
        <v>8.6</v>
      </c>
      <c r="AR281">
        <v>15.4</v>
      </c>
      <c r="AS281">
        <v>19.2</v>
      </c>
      <c r="AT281">
        <v>20.3</v>
      </c>
      <c r="AU281">
        <v>22</v>
      </c>
      <c r="AV281">
        <v>20.3</v>
      </c>
      <c r="AW281">
        <v>13.1</v>
      </c>
      <c r="AX281">
        <v>8.8000000000000007</v>
      </c>
      <c r="AY281">
        <v>6.5</v>
      </c>
      <c r="AZ281">
        <v>8.8000000000000007</v>
      </c>
      <c r="BA281">
        <v>8.1999999999999993</v>
      </c>
      <c r="BB281">
        <v>8.6</v>
      </c>
      <c r="BC281">
        <v>8.5</v>
      </c>
      <c r="BD281">
        <v>6.6</v>
      </c>
      <c r="BE281">
        <v>6.4</v>
      </c>
      <c r="BF281">
        <v>5.2</v>
      </c>
      <c r="BG281">
        <v>5.0999999999999996</v>
      </c>
      <c r="BH281">
        <v>5.0999999999999996</v>
      </c>
      <c r="BI281">
        <v>6.9</v>
      </c>
      <c r="BJ281">
        <v>7</v>
      </c>
      <c r="BK281">
        <v>6.7</v>
      </c>
      <c r="BL281" s="2">
        <f>VLOOKUP(A281,Avg3_Sta_Design!$A$1:$D$1291,3,FALSE)</f>
        <v>82.054372861000004</v>
      </c>
      <c r="BM281" s="2">
        <f>VLOOKUP(A281,Avg3_Sta_Design!$A$1:$D$1291,4,FALSE)</f>
        <v>73.804101488000001</v>
      </c>
      <c r="BN281" s="2">
        <f>VLOOKUP(A281,Old_Design_Temps!$A$1:$F$787,5,FALSE)</f>
        <v>82.054372860000001</v>
      </c>
      <c r="BO281" s="2">
        <f>VLOOKUP(A281,Old_Design_Temps!$A$1:$F$787,6,FALSE)</f>
        <v>73.804101489999994</v>
      </c>
      <c r="BP281" s="2">
        <v>82.054372861000004</v>
      </c>
      <c r="BQ281" s="2">
        <v>73.804101488000001</v>
      </c>
      <c r="BR281" s="2">
        <v>30.49</v>
      </c>
    </row>
    <row r="282" spans="1:70" x14ac:dyDescent="0.3">
      <c r="A282">
        <v>6105</v>
      </c>
      <c r="B282">
        <v>204</v>
      </c>
      <c r="C282">
        <v>1000000</v>
      </c>
      <c r="D282" s="1">
        <v>11544289</v>
      </c>
      <c r="E282" s="1">
        <v>9631604</v>
      </c>
      <c r="F282" s="1">
        <v>10688537</v>
      </c>
      <c r="G282" s="1">
        <v>7176554</v>
      </c>
      <c r="H282" s="1">
        <v>9468166</v>
      </c>
      <c r="I282" s="1">
        <v>10844799</v>
      </c>
      <c r="J282" s="1">
        <v>11132909</v>
      </c>
      <c r="K282" s="1">
        <v>11169762</v>
      </c>
      <c r="L282" s="1">
        <v>10732207</v>
      </c>
      <c r="M282" s="1">
        <v>11360012</v>
      </c>
      <c r="N282" s="1">
        <v>11116067</v>
      </c>
      <c r="O282" s="1">
        <v>9861168</v>
      </c>
      <c r="P282">
        <v>-2.96</v>
      </c>
      <c r="Q282">
        <v>-6.03</v>
      </c>
      <c r="R282">
        <v>1.89</v>
      </c>
      <c r="S282">
        <v>11.35</v>
      </c>
      <c r="T282">
        <v>19.53</v>
      </c>
      <c r="U282">
        <v>21.81</v>
      </c>
      <c r="V282">
        <v>24</v>
      </c>
      <c r="W282">
        <v>23.33</v>
      </c>
      <c r="X282">
        <v>21.31</v>
      </c>
      <c r="Y282">
        <v>12.28</v>
      </c>
      <c r="Z282">
        <v>9.4499999999999993</v>
      </c>
      <c r="AA282">
        <v>8.32</v>
      </c>
      <c r="AB282">
        <v>-4.4800000000000004</v>
      </c>
      <c r="AC282">
        <v>-7.37</v>
      </c>
      <c r="AD282">
        <v>-0.6</v>
      </c>
      <c r="AE282">
        <v>7.21</v>
      </c>
      <c r="AF282">
        <v>15.01</v>
      </c>
      <c r="AG282">
        <v>18.329999999999998</v>
      </c>
      <c r="AH282">
        <v>20.100000000000001</v>
      </c>
      <c r="AI282">
        <v>18.84</v>
      </c>
      <c r="AJ282">
        <v>17.25</v>
      </c>
      <c r="AK282">
        <v>9.2899999999999991</v>
      </c>
      <c r="AL282">
        <v>6.9</v>
      </c>
      <c r="AM282">
        <v>6.61</v>
      </c>
      <c r="AN282">
        <v>1.4</v>
      </c>
      <c r="AO282">
        <v>0.7</v>
      </c>
      <c r="AP282">
        <v>3.3</v>
      </c>
      <c r="AQ282">
        <v>12.2</v>
      </c>
      <c r="AR282">
        <v>20.100000000000001</v>
      </c>
      <c r="AS282">
        <v>22.3</v>
      </c>
      <c r="AT282">
        <v>23.5</v>
      </c>
      <c r="AU282">
        <v>24.9</v>
      </c>
      <c r="AV282">
        <v>22.4</v>
      </c>
      <c r="AW282">
        <v>13.6</v>
      </c>
      <c r="AX282">
        <v>10.199999999999999</v>
      </c>
      <c r="AY282">
        <v>8.4</v>
      </c>
      <c r="AZ282">
        <v>6.3</v>
      </c>
      <c r="BA282">
        <v>6.6</v>
      </c>
      <c r="BB282">
        <v>5.8</v>
      </c>
      <c r="BC282">
        <v>6.9</v>
      </c>
      <c r="BD282">
        <v>4.7</v>
      </c>
      <c r="BE282">
        <v>4.9000000000000004</v>
      </c>
      <c r="BF282">
        <v>3.3</v>
      </c>
      <c r="BG282">
        <v>3.5</v>
      </c>
      <c r="BH282">
        <v>3.7</v>
      </c>
      <c r="BI282">
        <v>4.8</v>
      </c>
      <c r="BJ282">
        <v>4.5999999999999996</v>
      </c>
      <c r="BK282">
        <v>4.3</v>
      </c>
      <c r="BL282" s="2">
        <f>VLOOKUP(A282,Avg3_Sta_Design!$A$1:$D$1291,3,FALSE)</f>
        <v>85.294739953999994</v>
      </c>
      <c r="BM282" s="2">
        <f>VLOOKUP(A282,Avg3_Sta_Design!$A$1:$D$1291,4,FALSE)</f>
        <v>76.294739953999994</v>
      </c>
      <c r="BN282" s="2">
        <f>VLOOKUP(A282,Old_Design_Temps!$A$1:$F$787,5,FALSE)</f>
        <v>85.294739949999993</v>
      </c>
      <c r="BO282" s="2">
        <f>VLOOKUP(A282,Old_Design_Temps!$A$1:$F$787,6,FALSE)</f>
        <v>76.294739949999993</v>
      </c>
      <c r="BP282" s="2">
        <v>85.294739953999994</v>
      </c>
      <c r="BQ282" s="2">
        <v>76.294739953999994</v>
      </c>
      <c r="BR282" s="2">
        <v>30.49</v>
      </c>
    </row>
    <row r="283" spans="1:70" x14ac:dyDescent="0.3">
      <c r="A283">
        <v>6112</v>
      </c>
      <c r="B283">
        <v>4793</v>
      </c>
      <c r="C283">
        <v>1000000</v>
      </c>
      <c r="D283" s="1">
        <v>607843</v>
      </c>
      <c r="E283" s="1">
        <v>220687</v>
      </c>
      <c r="F283" s="1">
        <v>788098</v>
      </c>
      <c r="G283" s="1">
        <v>722306</v>
      </c>
      <c r="H283" s="1">
        <v>753739</v>
      </c>
      <c r="I283" s="1">
        <v>858206</v>
      </c>
      <c r="J283" s="1">
        <v>901885</v>
      </c>
      <c r="K283" s="1">
        <v>783518</v>
      </c>
      <c r="L283" s="1">
        <v>654376</v>
      </c>
      <c r="M283" s="1">
        <v>616523</v>
      </c>
      <c r="N283" s="1">
        <v>974543</v>
      </c>
      <c r="O283" s="1">
        <v>882244</v>
      </c>
      <c r="P283">
        <v>0.59</v>
      </c>
      <c r="Q283">
        <v>0.55000000000000004</v>
      </c>
      <c r="R283">
        <v>6.57</v>
      </c>
      <c r="S283">
        <v>8.89</v>
      </c>
      <c r="T283">
        <v>11.17</v>
      </c>
      <c r="U283">
        <v>20.29</v>
      </c>
      <c r="V283">
        <v>22.01</v>
      </c>
      <c r="W283">
        <v>22.63</v>
      </c>
      <c r="X283">
        <v>20.04</v>
      </c>
      <c r="Y283">
        <v>13.08</v>
      </c>
      <c r="Z283">
        <v>3.08</v>
      </c>
      <c r="AA283">
        <v>-1.57</v>
      </c>
      <c r="AB283">
        <v>-2.5099999999999998</v>
      </c>
      <c r="AC283">
        <v>-2.91</v>
      </c>
      <c r="AD283">
        <v>1.56</v>
      </c>
      <c r="AE283">
        <v>4.21</v>
      </c>
      <c r="AF283">
        <v>8.14</v>
      </c>
      <c r="AG283">
        <v>14.78</v>
      </c>
      <c r="AH283">
        <v>14.76</v>
      </c>
      <c r="AI283">
        <v>14.18</v>
      </c>
      <c r="AJ283">
        <v>11.37</v>
      </c>
      <c r="AK283">
        <v>7.51</v>
      </c>
      <c r="AL283">
        <v>-1.27</v>
      </c>
      <c r="AM283">
        <v>-3.95</v>
      </c>
      <c r="AN283">
        <v>2.4</v>
      </c>
      <c r="AO283">
        <v>3.2</v>
      </c>
      <c r="AP283">
        <v>4.9000000000000004</v>
      </c>
      <c r="AQ283">
        <v>7.1</v>
      </c>
      <c r="AR283">
        <v>7</v>
      </c>
      <c r="AS283">
        <v>11.6</v>
      </c>
      <c r="AT283">
        <v>13.7</v>
      </c>
      <c r="AU283">
        <v>15.5</v>
      </c>
      <c r="AV283">
        <v>13</v>
      </c>
      <c r="AW283">
        <v>10.1</v>
      </c>
      <c r="AX283">
        <v>5.4</v>
      </c>
      <c r="AY283">
        <v>3.4</v>
      </c>
      <c r="AZ283">
        <v>9.6999999999999993</v>
      </c>
      <c r="BA283">
        <v>9.6</v>
      </c>
      <c r="BB283">
        <v>9.6999999999999993</v>
      </c>
      <c r="BC283">
        <v>10.1</v>
      </c>
      <c r="BD283">
        <v>8.9</v>
      </c>
      <c r="BE283">
        <v>8.6999999999999993</v>
      </c>
      <c r="BF283">
        <v>8.8000000000000007</v>
      </c>
      <c r="BG283">
        <v>9.1</v>
      </c>
      <c r="BH283">
        <v>8.6</v>
      </c>
      <c r="BI283">
        <v>8.5</v>
      </c>
      <c r="BJ283">
        <v>10.1</v>
      </c>
      <c r="BK283">
        <v>10</v>
      </c>
      <c r="BL283" s="2">
        <f>VLOOKUP(A283,Avg3_Sta_Design!$A$1:$D$1291,3,FALSE)</f>
        <v>79.113561744999998</v>
      </c>
      <c r="BM283" s="2">
        <f>VLOOKUP(A283,Avg3_Sta_Design!$A$1:$D$1291,4,FALSE)</f>
        <v>62.556780871999997</v>
      </c>
      <c r="BN283" s="2">
        <f>VLOOKUP(A283,Old_Design_Temps!$A$1:$F$787,5,FALSE)</f>
        <v>79.113561750000002</v>
      </c>
      <c r="BO283" s="2">
        <f>VLOOKUP(A283,Old_Design_Temps!$A$1:$F$787,6,FALSE)</f>
        <v>62.556780869999997</v>
      </c>
      <c r="BP283" s="2">
        <v>79.113561744999998</v>
      </c>
      <c r="BQ283" s="2">
        <v>62.556780871999997</v>
      </c>
      <c r="BR283" s="2">
        <v>30.49</v>
      </c>
    </row>
    <row r="284" spans="1:70" x14ac:dyDescent="0.3">
      <c r="A284">
        <v>6118</v>
      </c>
      <c r="B284">
        <v>11</v>
      </c>
      <c r="C284">
        <v>1000000</v>
      </c>
      <c r="D284" s="1">
        <v>6461116</v>
      </c>
      <c r="E284" s="1">
        <v>5847407</v>
      </c>
      <c r="F284" s="1">
        <v>6431613</v>
      </c>
      <c r="G284" s="1">
        <v>1956051</v>
      </c>
      <c r="H284" s="1">
        <v>3499864</v>
      </c>
      <c r="I284" s="1">
        <v>6040276</v>
      </c>
      <c r="J284" s="1">
        <v>6253742</v>
      </c>
      <c r="K284" s="1">
        <v>6262985</v>
      </c>
      <c r="L284" s="1">
        <v>5540546</v>
      </c>
      <c r="M284" s="1">
        <v>5914247</v>
      </c>
      <c r="N284" s="1">
        <v>5858924</v>
      </c>
      <c r="O284" s="1">
        <v>6345383</v>
      </c>
      <c r="P284">
        <v>-0.83</v>
      </c>
      <c r="Q284">
        <v>-3.96</v>
      </c>
      <c r="R284">
        <v>3.36</v>
      </c>
      <c r="S284">
        <v>12.76</v>
      </c>
      <c r="T284">
        <v>20.51</v>
      </c>
      <c r="U284">
        <v>22.96</v>
      </c>
      <c r="V284">
        <v>25.05</v>
      </c>
      <c r="W284">
        <v>24.43</v>
      </c>
      <c r="X284">
        <v>22.43</v>
      </c>
      <c r="Y284">
        <v>13.34</v>
      </c>
      <c r="Z284">
        <v>10.62</v>
      </c>
      <c r="AA284">
        <v>9.8800000000000008</v>
      </c>
      <c r="AB284">
        <v>-2.77</v>
      </c>
      <c r="AC284">
        <v>-5.79</v>
      </c>
      <c r="AD284">
        <v>0.99</v>
      </c>
      <c r="AE284">
        <v>8.2799999999999994</v>
      </c>
      <c r="AF284">
        <v>15.81</v>
      </c>
      <c r="AG284">
        <v>19.36</v>
      </c>
      <c r="AH284">
        <v>21.03</v>
      </c>
      <c r="AI284">
        <v>19.62</v>
      </c>
      <c r="AJ284">
        <v>18.21</v>
      </c>
      <c r="AK284">
        <v>10.35</v>
      </c>
      <c r="AL284">
        <v>7.82</v>
      </c>
      <c r="AM284">
        <v>8.1300000000000008</v>
      </c>
      <c r="AN284">
        <v>2.7</v>
      </c>
      <c r="AO284">
        <v>1.1000000000000001</v>
      </c>
      <c r="AP284">
        <v>3.6</v>
      </c>
      <c r="AQ284">
        <v>11.8</v>
      </c>
      <c r="AR284">
        <v>19.8</v>
      </c>
      <c r="AS284">
        <v>24.8</v>
      </c>
      <c r="AT284">
        <v>27</v>
      </c>
      <c r="AU284">
        <v>27.5</v>
      </c>
      <c r="AV284">
        <v>25.3</v>
      </c>
      <c r="AW284">
        <v>17.399999999999999</v>
      </c>
      <c r="AX284">
        <v>13.9</v>
      </c>
      <c r="AY284">
        <v>9.9</v>
      </c>
      <c r="AZ284">
        <v>9.5</v>
      </c>
      <c r="BA284">
        <v>9.8000000000000007</v>
      </c>
      <c r="BB284">
        <v>8.4</v>
      </c>
      <c r="BC284">
        <v>9.6999999999999993</v>
      </c>
      <c r="BD284">
        <v>7.5</v>
      </c>
      <c r="BE284">
        <v>8.1999999999999993</v>
      </c>
      <c r="BF284">
        <v>6.1</v>
      </c>
      <c r="BG284">
        <v>6.6</v>
      </c>
      <c r="BH284">
        <v>7.1</v>
      </c>
      <c r="BI284">
        <v>8.4</v>
      </c>
      <c r="BJ284">
        <v>7.3</v>
      </c>
      <c r="BK284">
        <v>6.9</v>
      </c>
      <c r="BL284" s="2">
        <f>VLOOKUP(A284,Avg3_Sta_Design!$A$1:$D$1291,3,FALSE)</f>
        <v>85.697505860000007</v>
      </c>
      <c r="BM284" s="2">
        <f>VLOOKUP(A284,Avg3_Sta_Design!$A$1:$D$1291,4,FALSE)</f>
        <v>77</v>
      </c>
      <c r="BN284" s="2">
        <f>VLOOKUP(A284,Old_Design_Temps!$A$1:$F$787,5,FALSE)</f>
        <v>85.697505860000007</v>
      </c>
      <c r="BO284" s="2">
        <f>VLOOKUP(A284,Old_Design_Temps!$A$1:$F$787,6,FALSE)</f>
        <v>77</v>
      </c>
      <c r="BP284" s="2">
        <v>85.697505860000007</v>
      </c>
      <c r="BQ284" s="2">
        <v>77</v>
      </c>
      <c r="BR284" s="2">
        <v>30.49</v>
      </c>
    </row>
    <row r="285" spans="1:70" x14ac:dyDescent="0.3">
      <c r="A285">
        <v>6137</v>
      </c>
      <c r="B285">
        <v>415</v>
      </c>
      <c r="C285">
        <v>1000000</v>
      </c>
      <c r="D285" s="1">
        <v>1535766</v>
      </c>
      <c r="E285" s="1">
        <v>1520871</v>
      </c>
      <c r="F285" s="1">
        <v>1225686</v>
      </c>
      <c r="G285" s="1">
        <v>1170166</v>
      </c>
      <c r="H285" s="1">
        <v>1506639</v>
      </c>
      <c r="I285" s="1">
        <v>1305641</v>
      </c>
      <c r="J285" s="1">
        <v>1501360</v>
      </c>
      <c r="K285" s="1">
        <v>1536407</v>
      </c>
      <c r="L285" s="1">
        <v>1438996</v>
      </c>
      <c r="M285" s="1">
        <v>842133</v>
      </c>
      <c r="N285" s="1">
        <v>829230</v>
      </c>
      <c r="O285" s="1">
        <v>534024</v>
      </c>
      <c r="P285">
        <v>0.59</v>
      </c>
      <c r="Q285">
        <v>-3.03</v>
      </c>
      <c r="R285">
        <v>7.09</v>
      </c>
      <c r="S285">
        <v>15.11</v>
      </c>
      <c r="T285">
        <v>20.079999999999998</v>
      </c>
      <c r="U285">
        <v>24.72</v>
      </c>
      <c r="V285">
        <v>26.25</v>
      </c>
      <c r="W285">
        <v>23.79</v>
      </c>
      <c r="X285">
        <v>22.32</v>
      </c>
      <c r="Y285">
        <v>15.42</v>
      </c>
      <c r="Z285">
        <v>10.61</v>
      </c>
      <c r="AA285">
        <v>8.76</v>
      </c>
      <c r="AB285">
        <v>-1.17</v>
      </c>
      <c r="AC285">
        <v>-4.49</v>
      </c>
      <c r="AD285">
        <v>4.5599999999999996</v>
      </c>
      <c r="AE285">
        <v>11.4</v>
      </c>
      <c r="AF285">
        <v>16.399999999999999</v>
      </c>
      <c r="AG285">
        <v>20.97</v>
      </c>
      <c r="AH285">
        <v>22.73</v>
      </c>
      <c r="AI285">
        <v>20.12</v>
      </c>
      <c r="AJ285">
        <v>18</v>
      </c>
      <c r="AK285">
        <v>11.68</v>
      </c>
      <c r="AL285">
        <v>7.96</v>
      </c>
      <c r="AM285">
        <v>6.81</v>
      </c>
      <c r="AN285">
        <v>3.8</v>
      </c>
      <c r="AO285">
        <v>3.2</v>
      </c>
      <c r="AP285">
        <v>6.4</v>
      </c>
      <c r="AQ285">
        <v>14</v>
      </c>
      <c r="AR285">
        <v>19.399999999999999</v>
      </c>
      <c r="AS285">
        <v>24.5</v>
      </c>
      <c r="AT285">
        <v>25.1</v>
      </c>
      <c r="AU285">
        <v>27.3</v>
      </c>
      <c r="AV285">
        <v>25.9</v>
      </c>
      <c r="AW285">
        <v>19.7</v>
      </c>
      <c r="AX285">
        <v>14.6</v>
      </c>
      <c r="AY285">
        <v>9.8000000000000007</v>
      </c>
      <c r="AZ285">
        <v>7.5</v>
      </c>
      <c r="BA285">
        <v>9</v>
      </c>
      <c r="BB285">
        <v>7.3</v>
      </c>
      <c r="BC285">
        <v>8.1</v>
      </c>
      <c r="BD285">
        <v>7.4</v>
      </c>
      <c r="BE285">
        <v>6.9</v>
      </c>
      <c r="BF285">
        <v>5.8</v>
      </c>
      <c r="BG285">
        <v>4.5999999999999996</v>
      </c>
      <c r="BH285">
        <v>5</v>
      </c>
      <c r="BI285">
        <v>6.9</v>
      </c>
      <c r="BJ285">
        <v>6.6</v>
      </c>
      <c r="BK285">
        <v>8.1</v>
      </c>
      <c r="BL285" s="2">
        <f>VLOOKUP(A285,Avg3_Sta_Design!$A$1:$D$1291,3,FALSE)</f>
        <v>88.640466583999995</v>
      </c>
      <c r="BM285" s="2">
        <f>VLOOKUP(A285,Avg3_Sta_Design!$A$1:$D$1291,4,FALSE)</f>
        <v>77.879747375999997</v>
      </c>
      <c r="BN285" s="2">
        <f>VLOOKUP(A285,Old_Design_Temps!$A$1:$F$787,5,FALSE)</f>
        <v>88.640466579999995</v>
      </c>
      <c r="BO285" s="2">
        <f>VLOOKUP(A285,Old_Design_Temps!$A$1:$F$787,6,FALSE)</f>
        <v>77.879747379999998</v>
      </c>
      <c r="BP285" s="2">
        <v>88.640466583999995</v>
      </c>
      <c r="BQ285" s="2">
        <v>77.879747375999997</v>
      </c>
      <c r="BR285" s="2">
        <v>30.49</v>
      </c>
    </row>
    <row r="286" spans="1:70" x14ac:dyDescent="0.3">
      <c r="A286">
        <v>6139</v>
      </c>
      <c r="B286">
        <v>347</v>
      </c>
      <c r="C286">
        <v>1365</v>
      </c>
      <c r="D286" s="1">
        <v>41356</v>
      </c>
      <c r="E286" s="1">
        <v>36765</v>
      </c>
      <c r="F286" s="1">
        <v>25151</v>
      </c>
      <c r="G286" s="1">
        <v>19934</v>
      </c>
      <c r="H286" s="1">
        <v>19133</v>
      </c>
      <c r="I286" s="1">
        <v>38224</v>
      </c>
      <c r="J286" s="1">
        <v>37365</v>
      </c>
      <c r="K286" s="1">
        <v>39876</v>
      </c>
      <c r="L286" s="1">
        <v>38764</v>
      </c>
      <c r="M286" s="1">
        <v>25608</v>
      </c>
      <c r="N286" s="1">
        <v>22343</v>
      </c>
      <c r="O286" s="1">
        <v>19057</v>
      </c>
      <c r="P286">
        <v>6.89</v>
      </c>
      <c r="Q286">
        <v>6.67</v>
      </c>
      <c r="R286">
        <v>13.21</v>
      </c>
      <c r="S286">
        <v>19.18</v>
      </c>
      <c r="T286">
        <v>22.81</v>
      </c>
      <c r="U286">
        <v>27.37</v>
      </c>
      <c r="V286">
        <v>29.8</v>
      </c>
      <c r="W286">
        <v>28.68</v>
      </c>
      <c r="X286">
        <v>26.55</v>
      </c>
      <c r="Y286">
        <v>20.8</v>
      </c>
      <c r="Z286">
        <v>14.75</v>
      </c>
      <c r="AA286">
        <v>12.5</v>
      </c>
      <c r="AB286">
        <v>3.72</v>
      </c>
      <c r="AC286">
        <v>3.8</v>
      </c>
      <c r="AD286">
        <v>11.02</v>
      </c>
      <c r="AE286">
        <v>15.97</v>
      </c>
      <c r="AF286">
        <v>19.66</v>
      </c>
      <c r="AG286">
        <v>23.11</v>
      </c>
      <c r="AH286">
        <v>24.24</v>
      </c>
      <c r="AI286">
        <v>22.29</v>
      </c>
      <c r="AJ286">
        <v>20.65</v>
      </c>
      <c r="AK286">
        <v>15.57</v>
      </c>
      <c r="AL286">
        <v>12.02</v>
      </c>
      <c r="AM286">
        <v>10.18</v>
      </c>
      <c r="AN286">
        <v>8.6999999999999993</v>
      </c>
      <c r="AO286">
        <v>9.6</v>
      </c>
      <c r="AP286">
        <v>14.2</v>
      </c>
      <c r="AQ286">
        <v>20.7</v>
      </c>
      <c r="AR286">
        <v>23.4</v>
      </c>
      <c r="AS286">
        <v>26.5</v>
      </c>
      <c r="AT286">
        <v>29</v>
      </c>
      <c r="AU286">
        <v>28.4</v>
      </c>
      <c r="AV286">
        <v>26.4</v>
      </c>
      <c r="AW286">
        <v>21.6</v>
      </c>
      <c r="AX286">
        <v>16.5</v>
      </c>
      <c r="AY286">
        <v>12.4</v>
      </c>
      <c r="AZ286">
        <v>7</v>
      </c>
      <c r="BA286">
        <v>7.9</v>
      </c>
      <c r="BB286">
        <v>6.5</v>
      </c>
      <c r="BC286">
        <v>8.3000000000000007</v>
      </c>
      <c r="BD286">
        <v>7.6</v>
      </c>
      <c r="BE286">
        <v>6.6</v>
      </c>
      <c r="BF286">
        <v>7.9</v>
      </c>
      <c r="BG286">
        <v>6</v>
      </c>
      <c r="BH286">
        <v>5.3</v>
      </c>
      <c r="BI286">
        <v>6.4</v>
      </c>
      <c r="BJ286">
        <v>6.7</v>
      </c>
      <c r="BK286">
        <v>7.6</v>
      </c>
      <c r="BL286" s="2">
        <f>VLOOKUP(A286,Avg3_Sta_Design!$A$1:$D$1291,3,FALSE)</f>
        <v>90</v>
      </c>
      <c r="BM286" s="2">
        <f>VLOOKUP(A286,Avg3_Sta_Design!$A$1:$D$1291,4,FALSE)</f>
        <v>79</v>
      </c>
      <c r="BN286" s="2">
        <f>VLOOKUP(A286,Old_Design_Temps!$A$1:$F$787,5,FALSE)</f>
        <v>90.852610114526499</v>
      </c>
      <c r="BO286" s="2">
        <f>VLOOKUP(A286,Old_Design_Temps!$A$1:$F$787,6,FALSE)</f>
        <v>79.375950409964901</v>
      </c>
      <c r="BP286" s="2">
        <v>90</v>
      </c>
      <c r="BQ286" s="2">
        <v>79</v>
      </c>
      <c r="BR286" s="2">
        <v>30.49</v>
      </c>
    </row>
    <row r="287" spans="1:70" x14ac:dyDescent="0.3">
      <c r="A287">
        <v>6139</v>
      </c>
      <c r="B287">
        <v>347</v>
      </c>
      <c r="C287">
        <v>1365</v>
      </c>
      <c r="D287" s="1">
        <v>4135642</v>
      </c>
      <c r="E287" s="1">
        <v>3676502</v>
      </c>
      <c r="F287" s="1">
        <v>2515128</v>
      </c>
      <c r="G287" s="1">
        <v>1993367</v>
      </c>
      <c r="H287" s="1">
        <v>1913293</v>
      </c>
      <c r="I287" s="1">
        <v>3822378</v>
      </c>
      <c r="J287" s="1">
        <v>3736476</v>
      </c>
      <c r="K287" s="1">
        <v>3987581</v>
      </c>
      <c r="L287" s="1">
        <v>3876421</v>
      </c>
      <c r="M287" s="1">
        <v>2560777</v>
      </c>
      <c r="N287" s="1">
        <v>2234254</v>
      </c>
      <c r="O287" s="1">
        <v>1905712</v>
      </c>
      <c r="P287">
        <v>6.89</v>
      </c>
      <c r="Q287">
        <v>6.67</v>
      </c>
      <c r="R287">
        <v>13.21</v>
      </c>
      <c r="S287">
        <v>19.18</v>
      </c>
      <c r="T287">
        <v>22.81</v>
      </c>
      <c r="U287">
        <v>27.37</v>
      </c>
      <c r="V287">
        <v>29.8</v>
      </c>
      <c r="W287">
        <v>28.68</v>
      </c>
      <c r="X287">
        <v>26.55</v>
      </c>
      <c r="Y287">
        <v>20.8</v>
      </c>
      <c r="Z287">
        <v>14.75</v>
      </c>
      <c r="AA287">
        <v>12.5</v>
      </c>
      <c r="AB287">
        <v>3.72</v>
      </c>
      <c r="AC287">
        <v>3.8</v>
      </c>
      <c r="AD287">
        <v>11.02</v>
      </c>
      <c r="AE287">
        <v>15.97</v>
      </c>
      <c r="AF287">
        <v>19.66</v>
      </c>
      <c r="AG287">
        <v>23.11</v>
      </c>
      <c r="AH287">
        <v>24.24</v>
      </c>
      <c r="AI287">
        <v>22.29</v>
      </c>
      <c r="AJ287">
        <v>20.65</v>
      </c>
      <c r="AK287">
        <v>15.57</v>
      </c>
      <c r="AL287">
        <v>12.02</v>
      </c>
      <c r="AM287">
        <v>10.18</v>
      </c>
      <c r="AN287">
        <v>8.6999999999999993</v>
      </c>
      <c r="AO287">
        <v>9.6</v>
      </c>
      <c r="AP287">
        <v>14.2</v>
      </c>
      <c r="AQ287">
        <v>20.7</v>
      </c>
      <c r="AR287">
        <v>23.4</v>
      </c>
      <c r="AS287">
        <v>26.5</v>
      </c>
      <c r="AT287">
        <v>29</v>
      </c>
      <c r="AU287">
        <v>28.4</v>
      </c>
      <c r="AV287">
        <v>26.4</v>
      </c>
      <c r="AW287">
        <v>21.6</v>
      </c>
      <c r="AX287">
        <v>16.5</v>
      </c>
      <c r="AY287">
        <v>12.4</v>
      </c>
      <c r="AZ287">
        <v>7</v>
      </c>
      <c r="BA287">
        <v>7.9</v>
      </c>
      <c r="BB287">
        <v>6.5</v>
      </c>
      <c r="BC287">
        <v>8.3000000000000007</v>
      </c>
      <c r="BD287">
        <v>7.6</v>
      </c>
      <c r="BE287">
        <v>6.6</v>
      </c>
      <c r="BF287">
        <v>7.9</v>
      </c>
      <c r="BG287">
        <v>6</v>
      </c>
      <c r="BH287">
        <v>5.3</v>
      </c>
      <c r="BI287">
        <v>6.4</v>
      </c>
      <c r="BJ287">
        <v>6.7</v>
      </c>
      <c r="BK287">
        <v>7.6</v>
      </c>
      <c r="BL287" s="2">
        <f>VLOOKUP(A287,Avg3_Sta_Design!$A$1:$D$1291,3,FALSE)</f>
        <v>90</v>
      </c>
      <c r="BM287" s="2">
        <f>VLOOKUP(A287,Avg3_Sta_Design!$A$1:$D$1291,4,FALSE)</f>
        <v>79</v>
      </c>
      <c r="BN287" s="2">
        <f>VLOOKUP(A287,Old_Design_Temps!$A$1:$F$787,5,FALSE)</f>
        <v>90.852610114526499</v>
      </c>
      <c r="BO287" s="2">
        <f>VLOOKUP(A287,Old_Design_Temps!$A$1:$F$787,6,FALSE)</f>
        <v>79.375950409964901</v>
      </c>
      <c r="BP287" s="2">
        <v>90</v>
      </c>
      <c r="BQ287" s="2">
        <v>79</v>
      </c>
      <c r="BR287" s="2">
        <v>30.49</v>
      </c>
    </row>
    <row r="288" spans="1:70" x14ac:dyDescent="0.3">
      <c r="A288">
        <v>6149</v>
      </c>
      <c r="B288">
        <v>578</v>
      </c>
      <c r="C288">
        <v>1000000</v>
      </c>
      <c r="D288" s="1">
        <v>4703647</v>
      </c>
      <c r="E288" s="1">
        <v>4245393</v>
      </c>
      <c r="F288" s="1">
        <v>4684551</v>
      </c>
      <c r="G288" s="1">
        <v>4529714</v>
      </c>
      <c r="H288" s="1">
        <v>4094149</v>
      </c>
      <c r="I288" s="1">
        <v>4507543</v>
      </c>
      <c r="J288" s="1">
        <v>4651068</v>
      </c>
      <c r="K288" s="1">
        <v>4654950</v>
      </c>
      <c r="L288" s="1">
        <v>4436460</v>
      </c>
      <c r="M288" s="1">
        <v>4680112</v>
      </c>
      <c r="N288" s="1">
        <v>4535603</v>
      </c>
      <c r="O288" s="1">
        <v>4690564</v>
      </c>
      <c r="P288">
        <v>-5.39</v>
      </c>
      <c r="Q288">
        <v>-10.039999999999999</v>
      </c>
      <c r="R288">
        <v>0.96</v>
      </c>
      <c r="S288">
        <v>9.61</v>
      </c>
      <c r="T288">
        <v>17.77</v>
      </c>
      <c r="U288">
        <v>20.41</v>
      </c>
      <c r="V288">
        <v>22.07</v>
      </c>
      <c r="W288">
        <v>21.78</v>
      </c>
      <c r="X288">
        <v>20.34</v>
      </c>
      <c r="Y288">
        <v>12.48</v>
      </c>
      <c r="Z288">
        <v>8.1199999999999992</v>
      </c>
      <c r="AA288">
        <v>5.61</v>
      </c>
      <c r="AB288">
        <v>-6.58</v>
      </c>
      <c r="AC288">
        <v>-10.58</v>
      </c>
      <c r="AD288">
        <v>-1.06</v>
      </c>
      <c r="AE288">
        <v>6.29</v>
      </c>
      <c r="AF288">
        <v>13.72</v>
      </c>
      <c r="AG288">
        <v>17.27</v>
      </c>
      <c r="AH288">
        <v>18.25</v>
      </c>
      <c r="AI288">
        <v>17.7</v>
      </c>
      <c r="AJ288">
        <v>16.54</v>
      </c>
      <c r="AK288">
        <v>9.15</v>
      </c>
      <c r="AL288">
        <v>5.39</v>
      </c>
      <c r="AM288">
        <v>4.03</v>
      </c>
      <c r="AN288">
        <v>0.8</v>
      </c>
      <c r="AO288">
        <v>0.5</v>
      </c>
      <c r="AP288">
        <v>2.5</v>
      </c>
      <c r="AQ288">
        <v>10.8</v>
      </c>
      <c r="AR288">
        <v>18.899999999999999</v>
      </c>
      <c r="AS288">
        <v>22.1</v>
      </c>
      <c r="AT288">
        <v>23.2</v>
      </c>
      <c r="AU288">
        <v>23.7</v>
      </c>
      <c r="AV288">
        <v>22.1</v>
      </c>
      <c r="AW288">
        <v>15.2</v>
      </c>
      <c r="AX288">
        <v>9.1</v>
      </c>
      <c r="AY288">
        <v>6.4</v>
      </c>
      <c r="AZ288">
        <v>9.9</v>
      </c>
      <c r="BA288">
        <v>9.1</v>
      </c>
      <c r="BB288">
        <v>8.9</v>
      </c>
      <c r="BC288">
        <v>9.5</v>
      </c>
      <c r="BD288">
        <v>8.1</v>
      </c>
      <c r="BE288">
        <v>7.9</v>
      </c>
      <c r="BF288">
        <v>5.9</v>
      </c>
      <c r="BG288">
        <v>6.2</v>
      </c>
      <c r="BH288">
        <v>6</v>
      </c>
      <c r="BI288">
        <v>9.3000000000000007</v>
      </c>
      <c r="BJ288">
        <v>9.5</v>
      </c>
      <c r="BK288">
        <v>9.6999999999999993</v>
      </c>
      <c r="BL288" s="2">
        <f>VLOOKUP(A288,Avg3_Sta_Design!$A$1:$D$1291,3,FALSE)</f>
        <v>84</v>
      </c>
      <c r="BM288" s="2">
        <f>VLOOKUP(A288,Avg3_Sta_Design!$A$1:$D$1291,4,FALSE)</f>
        <v>75</v>
      </c>
      <c r="BN288" s="2">
        <f>VLOOKUP(A288,Old_Design_Temps!$A$1:$F$787,5,FALSE)</f>
        <v>84</v>
      </c>
      <c r="BO288" s="2">
        <f>VLOOKUP(A288,Old_Design_Temps!$A$1:$F$787,6,FALSE)</f>
        <v>75</v>
      </c>
      <c r="BP288" s="2">
        <v>84</v>
      </c>
      <c r="BQ288" s="2">
        <v>75</v>
      </c>
      <c r="BR288" s="2">
        <v>30.49</v>
      </c>
    </row>
    <row r="289" spans="1:70" x14ac:dyDescent="0.3">
      <c r="A289">
        <v>6153</v>
      </c>
      <c r="B289">
        <v>836</v>
      </c>
      <c r="C289">
        <v>1000000</v>
      </c>
      <c r="D289" s="1">
        <v>5726226</v>
      </c>
      <c r="E289" s="1">
        <v>4749151</v>
      </c>
      <c r="F289" s="1">
        <v>5741865</v>
      </c>
      <c r="G289" s="1">
        <v>5536788</v>
      </c>
      <c r="H289" s="1">
        <v>5658631</v>
      </c>
      <c r="I289" s="1">
        <v>5417747</v>
      </c>
      <c r="J289" s="1">
        <v>4992291</v>
      </c>
      <c r="K289" s="1">
        <v>5277588</v>
      </c>
      <c r="L289" s="1">
        <v>5462600</v>
      </c>
      <c r="M289" s="1">
        <v>5721246</v>
      </c>
      <c r="N289" s="1">
        <v>5572275</v>
      </c>
      <c r="O289" s="1">
        <v>5774315</v>
      </c>
      <c r="P289">
        <v>0.09</v>
      </c>
      <c r="Q289">
        <v>-3.41</v>
      </c>
      <c r="R289">
        <v>7.54</v>
      </c>
      <c r="S289">
        <v>14.53</v>
      </c>
      <c r="T289">
        <v>19</v>
      </c>
      <c r="U289">
        <v>24.04</v>
      </c>
      <c r="V289">
        <v>25.52</v>
      </c>
      <c r="W289">
        <v>23.45</v>
      </c>
      <c r="X289">
        <v>22.38</v>
      </c>
      <c r="Y289">
        <v>14.75</v>
      </c>
      <c r="Z289">
        <v>9.33</v>
      </c>
      <c r="AA289">
        <v>6.11</v>
      </c>
      <c r="AB289">
        <v>-2.29</v>
      </c>
      <c r="AC289">
        <v>-5.07</v>
      </c>
      <c r="AD289">
        <v>4.28</v>
      </c>
      <c r="AE289">
        <v>10.54</v>
      </c>
      <c r="AF289">
        <v>15.56</v>
      </c>
      <c r="AG289">
        <v>20.88</v>
      </c>
      <c r="AH289">
        <v>22.3</v>
      </c>
      <c r="AI289">
        <v>20.04</v>
      </c>
      <c r="AJ289">
        <v>18.190000000000001</v>
      </c>
      <c r="AK289">
        <v>10.87</v>
      </c>
      <c r="AL289">
        <v>6.61</v>
      </c>
      <c r="AM289">
        <v>4.3</v>
      </c>
      <c r="AN289">
        <v>2.2999999999999998</v>
      </c>
      <c r="AO289">
        <v>2.5</v>
      </c>
      <c r="AP289">
        <v>8</v>
      </c>
      <c r="AQ289">
        <v>14.8</v>
      </c>
      <c r="AR289">
        <v>19.2</v>
      </c>
      <c r="AS289">
        <v>23.2</v>
      </c>
      <c r="AT289">
        <v>26.1</v>
      </c>
      <c r="AU289">
        <v>26.5</v>
      </c>
      <c r="AV289">
        <v>24.4</v>
      </c>
      <c r="AW289">
        <v>17.600000000000001</v>
      </c>
      <c r="AX289">
        <v>11.5</v>
      </c>
      <c r="AY289">
        <v>6.6</v>
      </c>
      <c r="AZ289">
        <v>8.6</v>
      </c>
      <c r="BA289">
        <v>9.1</v>
      </c>
      <c r="BB289">
        <v>7.9</v>
      </c>
      <c r="BC289">
        <v>9.3000000000000007</v>
      </c>
      <c r="BD289">
        <v>8.4</v>
      </c>
      <c r="BE289">
        <v>7.3</v>
      </c>
      <c r="BF289">
        <v>6.5</v>
      </c>
      <c r="BG289">
        <v>5.9</v>
      </c>
      <c r="BH289">
        <v>6.7</v>
      </c>
      <c r="BI289">
        <v>7.7</v>
      </c>
      <c r="BJ289">
        <v>9.3000000000000007</v>
      </c>
      <c r="BK289">
        <v>9.9</v>
      </c>
      <c r="BL289" s="2">
        <f>VLOOKUP(A289,Avg3_Sta_Design!$A$1:$D$1291,3,FALSE)</f>
        <v>87.414603123999996</v>
      </c>
      <c r="BM289" s="2">
        <f>VLOOKUP(A289,Avg3_Sta_Design!$A$1:$D$1291,4,FALSE)</f>
        <v>77.414603123999996</v>
      </c>
      <c r="BN289" s="2">
        <f>VLOOKUP(A289,Old_Design_Temps!$A$1:$F$787,5,FALSE)</f>
        <v>87.414603119999995</v>
      </c>
      <c r="BO289" s="2">
        <f>VLOOKUP(A289,Old_Design_Temps!$A$1:$F$787,6,FALSE)</f>
        <v>77.414603119999995</v>
      </c>
      <c r="BP289" s="2">
        <v>87.414603123999996</v>
      </c>
      <c r="BQ289" s="2">
        <v>77.414603123999996</v>
      </c>
      <c r="BR289" s="2">
        <v>30.49</v>
      </c>
    </row>
    <row r="290" spans="1:70" x14ac:dyDescent="0.3">
      <c r="A290">
        <v>6165</v>
      </c>
      <c r="B290">
        <v>5677</v>
      </c>
      <c r="C290">
        <v>1000000</v>
      </c>
      <c r="D290" s="1">
        <v>4622477</v>
      </c>
      <c r="E290" s="1">
        <v>4054777</v>
      </c>
      <c r="F290" s="1">
        <v>3401826</v>
      </c>
      <c r="G290" s="1">
        <v>4022187</v>
      </c>
      <c r="H290" s="1">
        <v>4353111</v>
      </c>
      <c r="I290" s="1">
        <v>4581347</v>
      </c>
      <c r="J290" s="1">
        <v>4413403</v>
      </c>
      <c r="K290" s="1">
        <v>4516164</v>
      </c>
      <c r="L290" s="1">
        <v>4707303</v>
      </c>
      <c r="M290" s="1">
        <v>4478048</v>
      </c>
      <c r="N290" s="1">
        <v>4310431</v>
      </c>
      <c r="O290" s="1">
        <v>4706917</v>
      </c>
      <c r="P290">
        <v>0.12</v>
      </c>
      <c r="Q290">
        <v>4.3</v>
      </c>
      <c r="R290">
        <v>8.33</v>
      </c>
      <c r="S290">
        <v>9.7200000000000006</v>
      </c>
      <c r="T290">
        <v>13.68</v>
      </c>
      <c r="U290">
        <v>22.99</v>
      </c>
      <c r="V290">
        <v>23.08</v>
      </c>
      <c r="W290">
        <v>23.18</v>
      </c>
      <c r="X290">
        <v>19.78</v>
      </c>
      <c r="Y290">
        <v>13.51</v>
      </c>
      <c r="Z290">
        <v>1.87</v>
      </c>
      <c r="AA290">
        <v>-4.32</v>
      </c>
      <c r="AB290">
        <v>-2.4</v>
      </c>
      <c r="AC290">
        <v>-0.28000000000000003</v>
      </c>
      <c r="AD290">
        <v>2.37</v>
      </c>
      <c r="AE290">
        <v>3.19</v>
      </c>
      <c r="AF290">
        <v>7.91</v>
      </c>
      <c r="AG290">
        <v>12.34</v>
      </c>
      <c r="AH290">
        <v>13.06</v>
      </c>
      <c r="AI290">
        <v>13.32</v>
      </c>
      <c r="AJ290">
        <v>10.039999999999999</v>
      </c>
      <c r="AK290">
        <v>7.74</v>
      </c>
      <c r="AL290">
        <v>-1.66</v>
      </c>
      <c r="AM290">
        <v>-6.06</v>
      </c>
      <c r="AN290">
        <v>1.5</v>
      </c>
      <c r="AO290">
        <v>5</v>
      </c>
      <c r="AP290">
        <v>9.4</v>
      </c>
      <c r="AQ290">
        <v>12.3</v>
      </c>
      <c r="AR290">
        <v>14.7</v>
      </c>
      <c r="AS290">
        <v>19</v>
      </c>
      <c r="AT290">
        <v>20.5</v>
      </c>
      <c r="AU290">
        <v>20.100000000000001</v>
      </c>
      <c r="AV290">
        <v>16.899999999999999</v>
      </c>
      <c r="AW290">
        <v>12.2</v>
      </c>
      <c r="AX290">
        <v>3</v>
      </c>
      <c r="AY290">
        <v>0.1</v>
      </c>
      <c r="AZ290">
        <v>4.5999999999999996</v>
      </c>
      <c r="BA290">
        <v>7.4</v>
      </c>
      <c r="BB290">
        <v>6.6</v>
      </c>
      <c r="BC290">
        <v>8.9</v>
      </c>
      <c r="BD290">
        <v>7.1</v>
      </c>
      <c r="BE290">
        <v>6.8</v>
      </c>
      <c r="BF290">
        <v>6.8</v>
      </c>
      <c r="BG290">
        <v>6.7</v>
      </c>
      <c r="BH290">
        <v>6.7</v>
      </c>
      <c r="BI290">
        <v>6</v>
      </c>
      <c r="BJ290">
        <v>7.1</v>
      </c>
      <c r="BK290">
        <v>5.6</v>
      </c>
      <c r="BL290" s="2">
        <f>VLOOKUP(A290,Avg3_Sta_Design!$A$1:$D$1291,3,FALSE)</f>
        <v>84.723869961000005</v>
      </c>
      <c r="BM290" s="2">
        <f>VLOOKUP(A290,Avg3_Sta_Design!$A$1:$D$1291,4,FALSE)</f>
        <v>65.436459916000004</v>
      </c>
      <c r="BN290" s="2">
        <f>VLOOKUP(A290,Old_Design_Temps!$A$1:$F$787,5,FALSE)</f>
        <v>84.723869960000002</v>
      </c>
      <c r="BO290" s="2">
        <f>VLOOKUP(A290,Old_Design_Temps!$A$1:$F$787,6,FALSE)</f>
        <v>65.436459920000004</v>
      </c>
      <c r="BP290" s="2">
        <v>84.723869961000005</v>
      </c>
      <c r="BQ290" s="2">
        <v>65.436459916000004</v>
      </c>
      <c r="BR290" s="2">
        <v>30.49</v>
      </c>
    </row>
    <row r="291" spans="1:70" x14ac:dyDescent="0.3">
      <c r="A291">
        <v>6166</v>
      </c>
      <c r="B291">
        <v>400</v>
      </c>
      <c r="C291">
        <v>1000000</v>
      </c>
      <c r="D291" s="1">
        <v>6613577</v>
      </c>
      <c r="E291" s="1">
        <v>4228151</v>
      </c>
      <c r="F291" s="1">
        <v>3538199</v>
      </c>
      <c r="G291" s="1">
        <v>4625408</v>
      </c>
      <c r="H291" s="1">
        <v>6197774</v>
      </c>
      <c r="I291" s="1">
        <v>7173582</v>
      </c>
      <c r="J291" s="1">
        <v>7907338</v>
      </c>
      <c r="K291" s="1">
        <v>7043560</v>
      </c>
      <c r="L291" s="1">
        <v>5022172</v>
      </c>
      <c r="M291" s="1">
        <v>4431143</v>
      </c>
      <c r="N291" s="1">
        <v>2685017</v>
      </c>
      <c r="O291" s="1">
        <v>2894770</v>
      </c>
      <c r="P291">
        <v>0.67</v>
      </c>
      <c r="Q291">
        <v>-2.81</v>
      </c>
      <c r="R291">
        <v>7.34</v>
      </c>
      <c r="S291">
        <v>15.15</v>
      </c>
      <c r="T291">
        <v>20.55</v>
      </c>
      <c r="U291">
        <v>24.74</v>
      </c>
      <c r="V291">
        <v>26.14</v>
      </c>
      <c r="W291">
        <v>24.03</v>
      </c>
      <c r="X291">
        <v>22.65</v>
      </c>
      <c r="Y291">
        <v>15.67</v>
      </c>
      <c r="Z291">
        <v>10.83</v>
      </c>
      <c r="AA291">
        <v>9.17</v>
      </c>
      <c r="AB291">
        <v>-1.26</v>
      </c>
      <c r="AC291">
        <v>-4.57</v>
      </c>
      <c r="AD291">
        <v>4.47</v>
      </c>
      <c r="AE291">
        <v>11.17</v>
      </c>
      <c r="AF291">
        <v>16.5</v>
      </c>
      <c r="AG291">
        <v>20.63</v>
      </c>
      <c r="AH291">
        <v>22.32</v>
      </c>
      <c r="AI291">
        <v>19.940000000000001</v>
      </c>
      <c r="AJ291">
        <v>17.989999999999998</v>
      </c>
      <c r="AK291">
        <v>11.78</v>
      </c>
      <c r="AL291">
        <v>8</v>
      </c>
      <c r="AM291">
        <v>7.1</v>
      </c>
      <c r="AN291">
        <v>3.7</v>
      </c>
      <c r="AO291">
        <v>3</v>
      </c>
      <c r="AP291">
        <v>5.9</v>
      </c>
      <c r="AQ291">
        <v>13.6</v>
      </c>
      <c r="AR291">
        <v>19.3</v>
      </c>
      <c r="AS291">
        <v>24.7</v>
      </c>
      <c r="AT291">
        <v>24.6</v>
      </c>
      <c r="AU291">
        <v>27.1</v>
      </c>
      <c r="AV291">
        <v>25.5</v>
      </c>
      <c r="AW291">
        <v>20.2</v>
      </c>
      <c r="AX291">
        <v>14.5</v>
      </c>
      <c r="AY291">
        <v>10.1</v>
      </c>
      <c r="AZ291">
        <v>7.7</v>
      </c>
      <c r="BA291">
        <v>9.1</v>
      </c>
      <c r="BB291">
        <v>7.5</v>
      </c>
      <c r="BC291">
        <v>8.3000000000000007</v>
      </c>
      <c r="BD291">
        <v>7.7</v>
      </c>
      <c r="BE291">
        <v>7.1</v>
      </c>
      <c r="BF291">
        <v>5.9</v>
      </c>
      <c r="BG291">
        <v>4.7</v>
      </c>
      <c r="BH291">
        <v>5.2</v>
      </c>
      <c r="BI291">
        <v>6.9</v>
      </c>
      <c r="BJ291">
        <v>7</v>
      </c>
      <c r="BK291">
        <v>8.5</v>
      </c>
      <c r="BL291" s="2">
        <f>VLOOKUP(A291,Avg3_Sta_Design!$A$1:$D$1291,3,FALSE)</f>
        <v>88.269248590999993</v>
      </c>
      <c r="BM291" s="2">
        <f>VLOOKUP(A291,Avg3_Sta_Design!$A$1:$D$1291,4,FALSE)</f>
        <v>77.737941942999996</v>
      </c>
      <c r="BN291" s="2">
        <f>VLOOKUP(A291,Old_Design_Temps!$A$1:$F$787,5,FALSE)</f>
        <v>88.269248590000004</v>
      </c>
      <c r="BO291" s="2">
        <f>VLOOKUP(A291,Old_Design_Temps!$A$1:$F$787,6,FALSE)</f>
        <v>77.737941939999999</v>
      </c>
      <c r="BP291" s="2">
        <v>88.269248590999993</v>
      </c>
      <c r="BQ291" s="2">
        <v>77.737941942999996</v>
      </c>
      <c r="BR291" s="2">
        <v>30.49</v>
      </c>
    </row>
    <row r="292" spans="1:70" x14ac:dyDescent="0.3">
      <c r="A292">
        <v>6170</v>
      </c>
      <c r="B292">
        <v>687</v>
      </c>
      <c r="C292">
        <v>1000000</v>
      </c>
      <c r="D292" s="1">
        <v>3951464</v>
      </c>
      <c r="E292" s="1">
        <v>2156815</v>
      </c>
      <c r="F292" s="1">
        <v>2790783</v>
      </c>
      <c r="G292" s="1">
        <v>3408736</v>
      </c>
      <c r="H292" s="1">
        <v>1286385</v>
      </c>
      <c r="I292" s="1">
        <v>3359931</v>
      </c>
      <c r="J292" s="1">
        <v>3125839</v>
      </c>
      <c r="K292" s="1">
        <v>3640254</v>
      </c>
      <c r="L292" s="1">
        <v>4017348</v>
      </c>
      <c r="M292" s="1">
        <v>4113748</v>
      </c>
      <c r="N292" s="1">
        <v>3378416</v>
      </c>
      <c r="O292" s="1">
        <v>3905735</v>
      </c>
      <c r="P292">
        <v>-5.79</v>
      </c>
      <c r="Q292">
        <v>-10.81</v>
      </c>
      <c r="R292">
        <v>0.49</v>
      </c>
      <c r="S292">
        <v>8.06</v>
      </c>
      <c r="T292">
        <v>14.28</v>
      </c>
      <c r="U292">
        <v>18.28</v>
      </c>
      <c r="V292">
        <v>20.7</v>
      </c>
      <c r="W292">
        <v>20.54</v>
      </c>
      <c r="X292">
        <v>19.53</v>
      </c>
      <c r="Y292">
        <v>11.66</v>
      </c>
      <c r="Z292">
        <v>6.73</v>
      </c>
      <c r="AA292">
        <v>3.25</v>
      </c>
      <c r="AB292">
        <v>-6.51</v>
      </c>
      <c r="AC292">
        <v>-10.96</v>
      </c>
      <c r="AD292">
        <v>-1.1299999999999999</v>
      </c>
      <c r="AE292">
        <v>5.04</v>
      </c>
      <c r="AF292">
        <v>11.52</v>
      </c>
      <c r="AG292">
        <v>15.49</v>
      </c>
      <c r="AH292">
        <v>17.489999999999998</v>
      </c>
      <c r="AI292">
        <v>17.59</v>
      </c>
      <c r="AJ292">
        <v>16.46</v>
      </c>
      <c r="AK292">
        <v>8.9600000000000009</v>
      </c>
      <c r="AL292">
        <v>4.4800000000000004</v>
      </c>
      <c r="AM292">
        <v>2.23</v>
      </c>
      <c r="AN292">
        <v>2.5</v>
      </c>
      <c r="AO292">
        <v>1.1000000000000001</v>
      </c>
      <c r="AP292">
        <v>4.5</v>
      </c>
      <c r="AQ292">
        <v>9.3000000000000007</v>
      </c>
      <c r="AR292">
        <v>13.3</v>
      </c>
      <c r="AS292">
        <v>16.8</v>
      </c>
      <c r="AT292">
        <v>19.8</v>
      </c>
      <c r="AU292">
        <v>18.3</v>
      </c>
      <c r="AV292">
        <v>17.5</v>
      </c>
      <c r="AW292">
        <v>14.2</v>
      </c>
      <c r="AX292">
        <v>8.6999999999999993</v>
      </c>
      <c r="AY292">
        <v>5.6</v>
      </c>
      <c r="AZ292">
        <v>9.5</v>
      </c>
      <c r="BA292">
        <v>9.6</v>
      </c>
      <c r="BB292">
        <v>9.1999999999999993</v>
      </c>
      <c r="BC292">
        <v>9.6999999999999993</v>
      </c>
      <c r="BD292">
        <v>9.1</v>
      </c>
      <c r="BE292">
        <v>7.2</v>
      </c>
      <c r="BF292">
        <v>6.6</v>
      </c>
      <c r="BG292">
        <v>6.8</v>
      </c>
      <c r="BH292">
        <v>7.2</v>
      </c>
      <c r="BI292">
        <v>10</v>
      </c>
      <c r="BJ292">
        <v>10.7</v>
      </c>
      <c r="BK292">
        <v>10.7</v>
      </c>
      <c r="BL292" s="2">
        <f>VLOOKUP(A292,Avg3_Sta_Design!$A$1:$D$1291,3,FALSE)</f>
        <v>84.959214232999997</v>
      </c>
      <c r="BM292" s="2">
        <f>VLOOKUP(A292,Avg3_Sta_Design!$A$1:$D$1291,4,FALSE)</f>
        <v>75.619876391000005</v>
      </c>
      <c r="BN292" s="2">
        <f>VLOOKUP(A292,Old_Design_Temps!$A$1:$F$787,5,FALSE)</f>
        <v>84.959214230000001</v>
      </c>
      <c r="BO292" s="2">
        <f>VLOOKUP(A292,Old_Design_Temps!$A$1:$F$787,6,FALSE)</f>
        <v>75.619876390000002</v>
      </c>
      <c r="BP292" s="2">
        <v>84.959214232999997</v>
      </c>
      <c r="BQ292" s="2">
        <v>75.619876391000005</v>
      </c>
      <c r="BR292" s="2">
        <v>30.49</v>
      </c>
    </row>
    <row r="293" spans="1:70" x14ac:dyDescent="0.3">
      <c r="A293">
        <v>6177</v>
      </c>
      <c r="B293">
        <v>5803</v>
      </c>
      <c r="C293">
        <v>1000000</v>
      </c>
      <c r="D293" s="1">
        <v>2416361</v>
      </c>
      <c r="E293" s="1">
        <v>2118123</v>
      </c>
      <c r="F293" s="1">
        <v>2271539</v>
      </c>
      <c r="G293" s="1">
        <v>1167319</v>
      </c>
      <c r="H293" s="1">
        <v>1883883</v>
      </c>
      <c r="I293" s="1">
        <v>2295846</v>
      </c>
      <c r="J293" s="1">
        <v>2864827</v>
      </c>
      <c r="K293" s="1">
        <v>2842060</v>
      </c>
      <c r="L293" s="1">
        <v>1952239</v>
      </c>
      <c r="M293" s="1">
        <v>2090944</v>
      </c>
      <c r="N293" s="1">
        <v>2128002</v>
      </c>
      <c r="O293" s="1">
        <v>2147260</v>
      </c>
      <c r="P293">
        <v>3.62</v>
      </c>
      <c r="Q293">
        <v>7.73</v>
      </c>
      <c r="R293">
        <v>10.44</v>
      </c>
      <c r="S293">
        <v>12.16</v>
      </c>
      <c r="T293">
        <v>15.41</v>
      </c>
      <c r="U293">
        <v>23.62</v>
      </c>
      <c r="V293">
        <v>24.22</v>
      </c>
      <c r="W293">
        <v>24.56</v>
      </c>
      <c r="X293">
        <v>21.19</v>
      </c>
      <c r="Y293">
        <v>14.22</v>
      </c>
      <c r="Z293">
        <v>6.03</v>
      </c>
      <c r="AA293">
        <v>1.41</v>
      </c>
      <c r="AB293">
        <v>0.54</v>
      </c>
      <c r="AC293">
        <v>2.54</v>
      </c>
      <c r="AD293">
        <v>4.05</v>
      </c>
      <c r="AE293">
        <v>4.46</v>
      </c>
      <c r="AF293">
        <v>7.85</v>
      </c>
      <c r="AG293">
        <v>13.25</v>
      </c>
      <c r="AH293">
        <v>15.95</v>
      </c>
      <c r="AI293">
        <v>15.96</v>
      </c>
      <c r="AJ293">
        <v>13.47</v>
      </c>
      <c r="AK293">
        <v>9.3699999999999992</v>
      </c>
      <c r="AL293">
        <v>1.25</v>
      </c>
      <c r="AM293">
        <v>-2.1800000000000002</v>
      </c>
      <c r="AN293">
        <v>6.8</v>
      </c>
      <c r="AO293">
        <v>9.5</v>
      </c>
      <c r="AP293">
        <v>11.9</v>
      </c>
      <c r="AQ293">
        <v>14.6</v>
      </c>
      <c r="AR293">
        <v>16.2</v>
      </c>
      <c r="AS293">
        <v>18.5</v>
      </c>
      <c r="AT293">
        <v>22.3</v>
      </c>
      <c r="AU293">
        <v>20.8</v>
      </c>
      <c r="AV293">
        <v>20.2</v>
      </c>
      <c r="AW293">
        <v>17.100000000000001</v>
      </c>
      <c r="AX293">
        <v>11</v>
      </c>
      <c r="AY293">
        <v>7.7</v>
      </c>
      <c r="AZ293">
        <v>4.2</v>
      </c>
      <c r="BA293">
        <v>7.6</v>
      </c>
      <c r="BB293">
        <v>6.9</v>
      </c>
      <c r="BC293">
        <v>9.6</v>
      </c>
      <c r="BD293">
        <v>9.1</v>
      </c>
      <c r="BE293">
        <v>7.4</v>
      </c>
      <c r="BF293">
        <v>6.7</v>
      </c>
      <c r="BG293">
        <v>6.7</v>
      </c>
      <c r="BH293">
        <v>5.5</v>
      </c>
      <c r="BI293">
        <v>6</v>
      </c>
      <c r="BJ293">
        <v>6.6</v>
      </c>
      <c r="BK293">
        <v>7.1</v>
      </c>
      <c r="BL293" s="2">
        <f>VLOOKUP(A293,Avg3_Sta_Design!$A$1:$D$1291,3,FALSE)</f>
        <v>78.360034170999995</v>
      </c>
      <c r="BM293" s="2">
        <f>VLOOKUP(A293,Avg3_Sta_Design!$A$1:$D$1291,4,FALSE)</f>
        <v>62.457290155999999</v>
      </c>
      <c r="BN293" s="2">
        <f>VLOOKUP(A293,Old_Design_Temps!$A$1:$F$787,5,FALSE)</f>
        <v>78.360034170000006</v>
      </c>
      <c r="BO293" s="2">
        <f>VLOOKUP(A293,Old_Design_Temps!$A$1:$F$787,6,FALSE)</f>
        <v>62.457290159999999</v>
      </c>
      <c r="BP293" s="2">
        <v>78.360034170999995</v>
      </c>
      <c r="BQ293" s="2">
        <v>62.457290155999999</v>
      </c>
      <c r="BR293" s="2">
        <v>30.49</v>
      </c>
    </row>
    <row r="294" spans="1:70" x14ac:dyDescent="0.3">
      <c r="A294">
        <v>6183</v>
      </c>
      <c r="B294">
        <v>331</v>
      </c>
      <c r="C294">
        <v>1000000</v>
      </c>
      <c r="D294" s="1">
        <v>1246255</v>
      </c>
      <c r="E294" s="1">
        <v>1254797</v>
      </c>
      <c r="F294" s="1">
        <v>350645</v>
      </c>
      <c r="G294" s="1">
        <v>643185</v>
      </c>
      <c r="H294" s="1">
        <v>964111</v>
      </c>
      <c r="I294" s="1">
        <v>1382144</v>
      </c>
      <c r="J294" s="1">
        <v>1522217</v>
      </c>
      <c r="K294" s="1">
        <v>1368362</v>
      </c>
      <c r="L294" s="1">
        <v>1670850</v>
      </c>
      <c r="M294" s="1">
        <v>1242413</v>
      </c>
      <c r="N294" s="1">
        <v>1397876</v>
      </c>
      <c r="O294" s="1">
        <v>1362855</v>
      </c>
      <c r="P294">
        <v>12.19</v>
      </c>
      <c r="Q294">
        <v>12.67</v>
      </c>
      <c r="R294">
        <v>16.46</v>
      </c>
      <c r="S294">
        <v>22.37</v>
      </c>
      <c r="T294">
        <v>25.26</v>
      </c>
      <c r="U294">
        <v>27.97</v>
      </c>
      <c r="V294">
        <v>30.15</v>
      </c>
      <c r="W294">
        <v>31</v>
      </c>
      <c r="X294">
        <v>29.23</v>
      </c>
      <c r="Y294">
        <v>25.06</v>
      </c>
      <c r="Z294">
        <v>18.059999999999999</v>
      </c>
      <c r="AA294">
        <v>15.18</v>
      </c>
      <c r="AB294">
        <v>6.96</v>
      </c>
      <c r="AC294">
        <v>8.98</v>
      </c>
      <c r="AD294">
        <v>13.49</v>
      </c>
      <c r="AE294">
        <v>18.690000000000001</v>
      </c>
      <c r="AF294">
        <v>21.62</v>
      </c>
      <c r="AG294">
        <v>23.44</v>
      </c>
      <c r="AH294">
        <v>23.96</v>
      </c>
      <c r="AI294">
        <v>23.52</v>
      </c>
      <c r="AJ294">
        <v>22.3</v>
      </c>
      <c r="AK294">
        <v>18.809999999999999</v>
      </c>
      <c r="AL294">
        <v>14.55</v>
      </c>
      <c r="AM294">
        <v>11.57</v>
      </c>
      <c r="AN294">
        <v>13.8</v>
      </c>
      <c r="AO294">
        <v>16.8</v>
      </c>
      <c r="AP294">
        <v>19.2</v>
      </c>
      <c r="AQ294">
        <v>23.5</v>
      </c>
      <c r="AR294">
        <v>25.9</v>
      </c>
      <c r="AS294">
        <v>28.2</v>
      </c>
      <c r="AT294">
        <v>29.7</v>
      </c>
      <c r="AU294">
        <v>30.3</v>
      </c>
      <c r="AV294">
        <v>28.6</v>
      </c>
      <c r="AW294">
        <v>25</v>
      </c>
      <c r="AX294">
        <v>20.8</v>
      </c>
      <c r="AY294">
        <v>17</v>
      </c>
      <c r="AZ294">
        <v>6.5</v>
      </c>
      <c r="BA294">
        <v>7.7</v>
      </c>
      <c r="BB294">
        <v>6.8</v>
      </c>
      <c r="BC294">
        <v>7.9</v>
      </c>
      <c r="BD294">
        <v>10.1</v>
      </c>
      <c r="BE294">
        <v>7.6</v>
      </c>
      <c r="BF294">
        <v>10.5</v>
      </c>
      <c r="BG294">
        <v>7.7</v>
      </c>
      <c r="BH294">
        <v>7.1</v>
      </c>
      <c r="BI294">
        <v>7.7</v>
      </c>
      <c r="BJ294">
        <v>7.3</v>
      </c>
      <c r="BK294">
        <v>6.7</v>
      </c>
      <c r="BL294" s="2">
        <f>VLOOKUP(A294,Avg3_Sta_Design!$A$1:$D$1291,3,FALSE)</f>
        <v>88.068091477999999</v>
      </c>
      <c r="BM294" s="2">
        <f>VLOOKUP(A294,Avg3_Sta_Design!$A$1:$D$1291,4,FALSE)</f>
        <v>78.703437006000001</v>
      </c>
      <c r="BN294" s="2">
        <f>VLOOKUP(A294,Old_Design_Temps!$A$1:$F$787,5,FALSE)</f>
        <v>88.068091480000007</v>
      </c>
      <c r="BO294" s="2">
        <f>VLOOKUP(A294,Old_Design_Temps!$A$1:$F$787,6,FALSE)</f>
        <v>78.703437010000002</v>
      </c>
      <c r="BP294" s="2">
        <v>88.068091477999999</v>
      </c>
      <c r="BQ294" s="2">
        <v>78.703437006000001</v>
      </c>
      <c r="BR294" s="2">
        <v>30.49</v>
      </c>
    </row>
    <row r="295" spans="1:70" x14ac:dyDescent="0.3">
      <c r="A295">
        <v>6193</v>
      </c>
      <c r="B295">
        <v>3566</v>
      </c>
      <c r="C295">
        <v>1000000</v>
      </c>
      <c r="D295" s="1">
        <v>2808680</v>
      </c>
      <c r="E295" s="1">
        <v>2500098</v>
      </c>
      <c r="F295" s="1">
        <v>3031094</v>
      </c>
      <c r="G295" s="1">
        <v>2654566</v>
      </c>
      <c r="H295" s="1">
        <v>2543711</v>
      </c>
      <c r="I295" s="1">
        <v>2997641</v>
      </c>
      <c r="J295" s="1">
        <v>3183810</v>
      </c>
      <c r="K295" s="1">
        <v>2984836</v>
      </c>
      <c r="L295" s="1">
        <v>2449651</v>
      </c>
      <c r="M295" s="1">
        <v>1901229</v>
      </c>
      <c r="N295" s="1">
        <v>1728083</v>
      </c>
      <c r="O295" s="1">
        <v>2333389</v>
      </c>
      <c r="P295">
        <v>2.76</v>
      </c>
      <c r="Q295">
        <v>4.63</v>
      </c>
      <c r="R295">
        <v>10.54</v>
      </c>
      <c r="S295">
        <v>15.15</v>
      </c>
      <c r="T295">
        <v>16.86</v>
      </c>
      <c r="U295">
        <v>24.2</v>
      </c>
      <c r="V295">
        <v>25.94</v>
      </c>
      <c r="W295">
        <v>25.1</v>
      </c>
      <c r="X295">
        <v>24.11</v>
      </c>
      <c r="Y295">
        <v>16.350000000000001</v>
      </c>
      <c r="Z295">
        <v>8.82</v>
      </c>
      <c r="AA295">
        <v>5.12</v>
      </c>
      <c r="AB295">
        <v>-0.66</v>
      </c>
      <c r="AC295">
        <v>0.13</v>
      </c>
      <c r="AD295">
        <v>5.3</v>
      </c>
      <c r="AE295">
        <v>8.6999999999999993</v>
      </c>
      <c r="AF295">
        <v>12.68</v>
      </c>
      <c r="AG295">
        <v>18.670000000000002</v>
      </c>
      <c r="AH295">
        <v>19.93</v>
      </c>
      <c r="AI295">
        <v>19.100000000000001</v>
      </c>
      <c r="AJ295">
        <v>17.04</v>
      </c>
      <c r="AK295">
        <v>11.58</v>
      </c>
      <c r="AL295">
        <v>4.34</v>
      </c>
      <c r="AM295">
        <v>1.08</v>
      </c>
      <c r="AN295">
        <v>4.0999999999999996</v>
      </c>
      <c r="AO295">
        <v>6.6</v>
      </c>
      <c r="AP295">
        <v>11.8</v>
      </c>
      <c r="AQ295">
        <v>15.8</v>
      </c>
      <c r="AR295">
        <v>19.399999999999999</v>
      </c>
      <c r="AS295">
        <v>24.6</v>
      </c>
      <c r="AT295">
        <v>26.2</v>
      </c>
      <c r="AU295">
        <v>25.4</v>
      </c>
      <c r="AV295">
        <v>22.7</v>
      </c>
      <c r="AW295">
        <v>17.3</v>
      </c>
      <c r="AX295">
        <v>10.4</v>
      </c>
      <c r="AY295">
        <v>6.7</v>
      </c>
      <c r="AZ295">
        <v>10.6</v>
      </c>
      <c r="BA295">
        <v>11.9</v>
      </c>
      <c r="BB295">
        <v>10.5</v>
      </c>
      <c r="BC295">
        <v>13.5</v>
      </c>
      <c r="BD295">
        <v>12.7</v>
      </c>
      <c r="BE295">
        <v>12.1</v>
      </c>
      <c r="BF295">
        <v>11.5</v>
      </c>
      <c r="BG295">
        <v>10.7</v>
      </c>
      <c r="BH295">
        <v>12.2</v>
      </c>
      <c r="BI295">
        <v>11.1</v>
      </c>
      <c r="BJ295">
        <v>13.3</v>
      </c>
      <c r="BK295">
        <v>12.9</v>
      </c>
      <c r="BL295" s="2">
        <f>VLOOKUP(A295,Avg3_Sta_Design!$A$1:$D$1291,3,FALSE)</f>
        <v>85.956340943000001</v>
      </c>
      <c r="BM295" s="2">
        <f>VLOOKUP(A295,Avg3_Sta_Design!$A$1:$D$1291,4,FALSE)</f>
        <v>69.902233601999995</v>
      </c>
      <c r="BN295" s="2">
        <f>VLOOKUP(A295,Old_Design_Temps!$A$1:$F$787,5,FALSE)</f>
        <v>85.956340940000004</v>
      </c>
      <c r="BO295" s="2">
        <f>VLOOKUP(A295,Old_Design_Temps!$A$1:$F$787,6,FALSE)</f>
        <v>69.902233600000002</v>
      </c>
      <c r="BP295" s="2">
        <v>85.956340943000001</v>
      </c>
      <c r="BQ295" s="2">
        <v>69.902233601999995</v>
      </c>
      <c r="BR295" s="2">
        <v>30.49</v>
      </c>
    </row>
    <row r="296" spans="1:70" x14ac:dyDescent="0.3">
      <c r="A296">
        <v>6194</v>
      </c>
      <c r="B296">
        <v>3745</v>
      </c>
      <c r="C296">
        <v>1000000</v>
      </c>
      <c r="D296" s="1">
        <v>3480262</v>
      </c>
      <c r="E296" s="1">
        <v>2259455</v>
      </c>
      <c r="F296" s="1">
        <v>1762261</v>
      </c>
      <c r="G296" s="1">
        <v>1806661</v>
      </c>
      <c r="H296" s="1">
        <v>2571238</v>
      </c>
      <c r="I296" s="1">
        <v>3148775</v>
      </c>
      <c r="J296" s="1">
        <v>3316108</v>
      </c>
      <c r="K296" s="1">
        <v>3861998</v>
      </c>
      <c r="L296" s="1">
        <v>3386625</v>
      </c>
      <c r="M296" s="1">
        <v>3065410</v>
      </c>
      <c r="N296" s="1">
        <v>2742706</v>
      </c>
      <c r="O296" s="1">
        <v>2402723</v>
      </c>
      <c r="P296">
        <v>2.96</v>
      </c>
      <c r="Q296">
        <v>4.68</v>
      </c>
      <c r="R296">
        <v>10.62</v>
      </c>
      <c r="S296">
        <v>15.06</v>
      </c>
      <c r="T296">
        <v>16.98</v>
      </c>
      <c r="U296">
        <v>24.69</v>
      </c>
      <c r="V296">
        <v>26.4</v>
      </c>
      <c r="W296">
        <v>25.41</v>
      </c>
      <c r="X296">
        <v>24.27</v>
      </c>
      <c r="Y296">
        <v>16.5</v>
      </c>
      <c r="Z296">
        <v>8.83</v>
      </c>
      <c r="AA296">
        <v>5.04</v>
      </c>
      <c r="AB296">
        <v>-0.59</v>
      </c>
      <c r="AC296">
        <v>0.1</v>
      </c>
      <c r="AD296">
        <v>5.18</v>
      </c>
      <c r="AE296">
        <v>8.4600000000000009</v>
      </c>
      <c r="AF296">
        <v>12.57</v>
      </c>
      <c r="AG296">
        <v>18.649999999999999</v>
      </c>
      <c r="AH296">
        <v>19.989999999999998</v>
      </c>
      <c r="AI296">
        <v>19.190000000000001</v>
      </c>
      <c r="AJ296">
        <v>17.09</v>
      </c>
      <c r="AK296">
        <v>11.65</v>
      </c>
      <c r="AL296">
        <v>4.26</v>
      </c>
      <c r="AM296">
        <v>0.94</v>
      </c>
      <c r="AN296">
        <v>5.5</v>
      </c>
      <c r="AO296">
        <v>8.6999999999999993</v>
      </c>
      <c r="AP296">
        <v>12.2</v>
      </c>
      <c r="AQ296">
        <v>17.2</v>
      </c>
      <c r="AR296">
        <v>20.2</v>
      </c>
      <c r="AS296">
        <v>24.7</v>
      </c>
      <c r="AT296">
        <v>26.3</v>
      </c>
      <c r="AU296">
        <v>25.4</v>
      </c>
      <c r="AV296">
        <v>23.6</v>
      </c>
      <c r="AW296">
        <v>18.8</v>
      </c>
      <c r="AX296">
        <v>11.8</v>
      </c>
      <c r="AY296">
        <v>8.1999999999999993</v>
      </c>
      <c r="AZ296">
        <v>10.1</v>
      </c>
      <c r="BA296">
        <v>11.6</v>
      </c>
      <c r="BB296">
        <v>9.6999999999999993</v>
      </c>
      <c r="BC296">
        <v>13.3</v>
      </c>
      <c r="BD296">
        <v>12.4</v>
      </c>
      <c r="BE296">
        <v>11</v>
      </c>
      <c r="BF296">
        <v>10.7</v>
      </c>
      <c r="BG296">
        <v>9.6999999999999993</v>
      </c>
      <c r="BH296">
        <v>10.6</v>
      </c>
      <c r="BI296">
        <v>10.3</v>
      </c>
      <c r="BJ296">
        <v>12.3</v>
      </c>
      <c r="BK296">
        <v>12.1</v>
      </c>
      <c r="BL296" s="2">
        <f>VLOOKUP(A296,Avg3_Sta_Design!$A$1:$D$1291,3,FALSE)</f>
        <v>85.528575343</v>
      </c>
      <c r="BM296" s="2">
        <f>VLOOKUP(A296,Avg3_Sta_Design!$A$1:$D$1291,4,FALSE)</f>
        <v>70.819079622999993</v>
      </c>
      <c r="BN296" s="2">
        <f>VLOOKUP(A296,Old_Design_Temps!$A$1:$F$787,5,FALSE)</f>
        <v>85.528575340000003</v>
      </c>
      <c r="BO296" s="2">
        <f>VLOOKUP(A296,Old_Design_Temps!$A$1:$F$787,6,FALSE)</f>
        <v>70.819079619999997</v>
      </c>
      <c r="BP296" s="2">
        <v>85.528575343</v>
      </c>
      <c r="BQ296" s="2">
        <v>70.819079622999993</v>
      </c>
      <c r="BR296" s="2">
        <v>30.49</v>
      </c>
    </row>
    <row r="297" spans="1:70" x14ac:dyDescent="0.3">
      <c r="A297">
        <v>6195</v>
      </c>
      <c r="B297">
        <v>1262</v>
      </c>
      <c r="C297">
        <v>1000000</v>
      </c>
      <c r="D297" s="1">
        <v>737662</v>
      </c>
      <c r="E297" s="1">
        <v>872704</v>
      </c>
      <c r="F297" s="1">
        <v>1026512</v>
      </c>
      <c r="G297" s="1">
        <v>613954</v>
      </c>
      <c r="H297" s="1">
        <v>598498</v>
      </c>
      <c r="I297" s="1">
        <v>694484</v>
      </c>
      <c r="J297" s="1">
        <v>1189820</v>
      </c>
      <c r="K297" s="1">
        <v>1272142</v>
      </c>
      <c r="L297" s="1">
        <v>1020710</v>
      </c>
      <c r="M297" s="1">
        <v>817104</v>
      </c>
      <c r="N297" s="1">
        <v>645573</v>
      </c>
      <c r="O297" s="1">
        <v>485577</v>
      </c>
      <c r="P297">
        <v>1.67</v>
      </c>
      <c r="Q297">
        <v>-1.38</v>
      </c>
      <c r="R297">
        <v>8.51</v>
      </c>
      <c r="S297">
        <v>14.65</v>
      </c>
      <c r="T297">
        <v>19.190000000000001</v>
      </c>
      <c r="U297">
        <v>24.59</v>
      </c>
      <c r="V297">
        <v>26.56</v>
      </c>
      <c r="W297">
        <v>23.82</v>
      </c>
      <c r="X297">
        <v>22.62</v>
      </c>
      <c r="Y297">
        <v>15.47</v>
      </c>
      <c r="Z297">
        <v>10.119999999999999</v>
      </c>
      <c r="AA297">
        <v>6.86</v>
      </c>
      <c r="AB297">
        <v>-0.99</v>
      </c>
      <c r="AC297">
        <v>-3.63</v>
      </c>
      <c r="AD297">
        <v>5.58</v>
      </c>
      <c r="AE297">
        <v>11.17</v>
      </c>
      <c r="AF297">
        <v>15.85</v>
      </c>
      <c r="AG297">
        <v>21.13</v>
      </c>
      <c r="AH297">
        <v>22.85</v>
      </c>
      <c r="AI297">
        <v>20</v>
      </c>
      <c r="AJ297">
        <v>18.25</v>
      </c>
      <c r="AK297">
        <v>11.26</v>
      </c>
      <c r="AL297">
        <v>6.98</v>
      </c>
      <c r="AM297">
        <v>4.62</v>
      </c>
      <c r="AN297">
        <v>5.8</v>
      </c>
      <c r="AO297">
        <v>4.8</v>
      </c>
      <c r="AP297">
        <v>9.6</v>
      </c>
      <c r="AQ297">
        <v>15.2</v>
      </c>
      <c r="AR297">
        <v>20.3</v>
      </c>
      <c r="AS297">
        <v>22.9</v>
      </c>
      <c r="AT297">
        <v>24.8</v>
      </c>
      <c r="AU297">
        <v>26.6</v>
      </c>
      <c r="AV297">
        <v>26.4</v>
      </c>
      <c r="AW297">
        <v>20.6</v>
      </c>
      <c r="AX297">
        <v>12.5</v>
      </c>
      <c r="AY297">
        <v>9.8000000000000007</v>
      </c>
      <c r="AZ297">
        <v>8.9</v>
      </c>
      <c r="BA297">
        <v>10.1</v>
      </c>
      <c r="BB297">
        <v>8.8000000000000007</v>
      </c>
      <c r="BC297">
        <v>10.4</v>
      </c>
      <c r="BD297">
        <v>10</v>
      </c>
      <c r="BE297">
        <v>8.4</v>
      </c>
      <c r="BF297">
        <v>7.2</v>
      </c>
      <c r="BG297">
        <v>6.9</v>
      </c>
      <c r="BH297">
        <v>7.8</v>
      </c>
      <c r="BI297">
        <v>8.1999999999999993</v>
      </c>
      <c r="BJ297">
        <v>10.3</v>
      </c>
      <c r="BK297">
        <v>10.6</v>
      </c>
      <c r="BL297" s="2">
        <f>VLOOKUP(A297,Avg3_Sta_Design!$A$1:$D$1291,3,FALSE)</f>
        <v>88.009646255000007</v>
      </c>
      <c r="BM297" s="2">
        <f>VLOOKUP(A297,Avg3_Sta_Design!$A$1:$D$1291,4,FALSE)</f>
        <v>76.926515894000005</v>
      </c>
      <c r="BN297" s="2">
        <f>VLOOKUP(A297,Old_Design_Temps!$A$1:$F$787,5,FALSE)</f>
        <v>88.009646259999997</v>
      </c>
      <c r="BO297" s="2">
        <f>VLOOKUP(A297,Old_Design_Temps!$A$1:$F$787,6,FALSE)</f>
        <v>76.926515890000005</v>
      </c>
      <c r="BP297" s="2">
        <v>88.009646255000007</v>
      </c>
      <c r="BQ297" s="2">
        <v>76.926515894000005</v>
      </c>
      <c r="BR297" s="2">
        <v>30.49</v>
      </c>
    </row>
    <row r="298" spans="1:70" x14ac:dyDescent="0.3">
      <c r="A298">
        <v>6204</v>
      </c>
      <c r="B298">
        <v>4590</v>
      </c>
      <c r="C298">
        <v>1000000</v>
      </c>
      <c r="D298" s="1">
        <v>5817771</v>
      </c>
      <c r="E298" s="1">
        <v>5063038</v>
      </c>
      <c r="F298" s="1">
        <v>4069067</v>
      </c>
      <c r="G298" s="1">
        <v>3840467</v>
      </c>
      <c r="H298" s="1">
        <v>3003309</v>
      </c>
      <c r="I298" s="1">
        <v>3754739</v>
      </c>
      <c r="J298" s="1">
        <v>4905486</v>
      </c>
      <c r="K298" s="1">
        <v>5840982</v>
      </c>
      <c r="L298" s="1">
        <v>4024500</v>
      </c>
      <c r="M298" s="1">
        <v>5003173</v>
      </c>
      <c r="N298" s="1">
        <v>4997717</v>
      </c>
      <c r="O298" s="1">
        <v>3932617</v>
      </c>
      <c r="P298">
        <v>-1.06</v>
      </c>
      <c r="Q298">
        <v>-0.06</v>
      </c>
      <c r="R298">
        <v>6.03</v>
      </c>
      <c r="S298">
        <v>8.17</v>
      </c>
      <c r="T298">
        <v>10.85</v>
      </c>
      <c r="U298">
        <v>20.47</v>
      </c>
      <c r="V298">
        <v>21.69</v>
      </c>
      <c r="W298">
        <v>21.69</v>
      </c>
      <c r="X298">
        <v>18.989999999999998</v>
      </c>
      <c r="Y298">
        <v>11.74</v>
      </c>
      <c r="Z298">
        <v>1.54</v>
      </c>
      <c r="AA298">
        <v>-3.05</v>
      </c>
      <c r="AB298">
        <v>-4</v>
      </c>
      <c r="AC298">
        <v>-3.13</v>
      </c>
      <c r="AD298">
        <v>1.24</v>
      </c>
      <c r="AE298">
        <v>3.97</v>
      </c>
      <c r="AF298">
        <v>8</v>
      </c>
      <c r="AG298">
        <v>15.57</v>
      </c>
      <c r="AH298">
        <v>15.05</v>
      </c>
      <c r="AI298">
        <v>14.33</v>
      </c>
      <c r="AJ298">
        <v>11.65</v>
      </c>
      <c r="AK298">
        <v>7.02</v>
      </c>
      <c r="AL298">
        <v>-1.82</v>
      </c>
      <c r="AM298">
        <v>-4.66</v>
      </c>
      <c r="AN298">
        <v>2.9</v>
      </c>
      <c r="AO298">
        <v>3.7</v>
      </c>
      <c r="AP298">
        <v>7.4</v>
      </c>
      <c r="AQ298">
        <v>9.4</v>
      </c>
      <c r="AR298">
        <v>12.1</v>
      </c>
      <c r="AS298">
        <v>19.8</v>
      </c>
      <c r="AT298">
        <v>21.2</v>
      </c>
      <c r="AU298">
        <v>19.600000000000001</v>
      </c>
      <c r="AV298">
        <v>16.899999999999999</v>
      </c>
      <c r="AW298">
        <v>12.5</v>
      </c>
      <c r="AX298">
        <v>5.9</v>
      </c>
      <c r="AY298">
        <v>4.2</v>
      </c>
      <c r="AZ298">
        <v>9.6</v>
      </c>
      <c r="BA298">
        <v>10.7</v>
      </c>
      <c r="BB298">
        <v>9.9</v>
      </c>
      <c r="BC298">
        <v>10.1</v>
      </c>
      <c r="BD298">
        <v>10.6</v>
      </c>
      <c r="BE298">
        <v>9.1</v>
      </c>
      <c r="BF298">
        <v>8.4</v>
      </c>
      <c r="BG298">
        <v>8.4</v>
      </c>
      <c r="BH298">
        <v>8.5</v>
      </c>
      <c r="BI298">
        <v>9</v>
      </c>
      <c r="BJ298">
        <v>9.1999999999999993</v>
      </c>
      <c r="BK298">
        <v>10.199999999999999</v>
      </c>
      <c r="BL298" s="2">
        <f>VLOOKUP(A298,Avg3_Sta_Design!$A$1:$D$1291,3,FALSE)</f>
        <v>81.164407835999995</v>
      </c>
      <c r="BM298" s="2">
        <f>VLOOKUP(A298,Avg3_Sta_Design!$A$1:$D$1291,4,FALSE)</f>
        <v>63.956231258000003</v>
      </c>
      <c r="BN298" s="2">
        <f>VLOOKUP(A298,Old_Design_Temps!$A$1:$F$787,5,FALSE)</f>
        <v>81.164407839999996</v>
      </c>
      <c r="BO298" s="2">
        <f>VLOOKUP(A298,Old_Design_Temps!$A$1:$F$787,6,FALSE)</f>
        <v>63.956231260000003</v>
      </c>
      <c r="BP298" s="2">
        <v>81.164407835999995</v>
      </c>
      <c r="BQ298" s="2">
        <v>63.956231258000003</v>
      </c>
      <c r="BR298" s="2">
        <v>30.49</v>
      </c>
    </row>
    <row r="299" spans="1:70" x14ac:dyDescent="0.3">
      <c r="A299">
        <v>6248</v>
      </c>
      <c r="B299">
        <v>4313</v>
      </c>
      <c r="C299">
        <v>1000000</v>
      </c>
      <c r="D299" s="1">
        <v>1616939</v>
      </c>
      <c r="E299" s="1">
        <v>1553866</v>
      </c>
      <c r="F299" s="1">
        <v>1798684</v>
      </c>
      <c r="G299" s="1">
        <v>798552</v>
      </c>
      <c r="H299" s="1">
        <v>1140526</v>
      </c>
      <c r="I299" s="1">
        <v>1558769</v>
      </c>
      <c r="J299" s="1">
        <v>1517275</v>
      </c>
      <c r="K299" s="1">
        <v>1781122</v>
      </c>
      <c r="L299" s="1">
        <v>1793306</v>
      </c>
      <c r="M299" s="1">
        <v>1777583</v>
      </c>
      <c r="N299" s="1">
        <v>1861941</v>
      </c>
      <c r="O299" s="1">
        <v>1826999</v>
      </c>
      <c r="P299">
        <v>0.26</v>
      </c>
      <c r="Q299">
        <v>0.25</v>
      </c>
      <c r="R299">
        <v>6.18</v>
      </c>
      <c r="S299">
        <v>8.6999999999999993</v>
      </c>
      <c r="T299">
        <v>11.09</v>
      </c>
      <c r="U299">
        <v>20.059999999999999</v>
      </c>
      <c r="V299">
        <v>21.77</v>
      </c>
      <c r="W299">
        <v>22.29</v>
      </c>
      <c r="X299">
        <v>19.68</v>
      </c>
      <c r="Y299">
        <v>12.78</v>
      </c>
      <c r="Z299">
        <v>2.78</v>
      </c>
      <c r="AA299">
        <v>-1.74</v>
      </c>
      <c r="AB299">
        <v>-2.77</v>
      </c>
      <c r="AC299">
        <v>-3.15</v>
      </c>
      <c r="AD299">
        <v>1.34</v>
      </c>
      <c r="AE299">
        <v>4.09</v>
      </c>
      <c r="AF299">
        <v>8.11</v>
      </c>
      <c r="AG299">
        <v>14.83</v>
      </c>
      <c r="AH299">
        <v>14.81</v>
      </c>
      <c r="AI299">
        <v>14.2</v>
      </c>
      <c r="AJ299">
        <v>11.3</v>
      </c>
      <c r="AK299">
        <v>7.37</v>
      </c>
      <c r="AL299">
        <v>-1.52</v>
      </c>
      <c r="AM299">
        <v>-4.09</v>
      </c>
      <c r="AN299">
        <v>2.6</v>
      </c>
      <c r="AO299">
        <v>3.5</v>
      </c>
      <c r="AP299">
        <v>6.3</v>
      </c>
      <c r="AQ299">
        <v>8.8000000000000007</v>
      </c>
      <c r="AR299">
        <v>11.5</v>
      </c>
      <c r="AS299">
        <v>16.8</v>
      </c>
      <c r="AT299">
        <v>17.5</v>
      </c>
      <c r="AU299">
        <v>17.899999999999999</v>
      </c>
      <c r="AV299">
        <v>15.3</v>
      </c>
      <c r="AW299">
        <v>12.3</v>
      </c>
      <c r="AX299">
        <v>6.5</v>
      </c>
      <c r="AY299">
        <v>3.6</v>
      </c>
      <c r="AZ299">
        <v>8.6999999999999993</v>
      </c>
      <c r="BA299">
        <v>8.6</v>
      </c>
      <c r="BB299">
        <v>9.1</v>
      </c>
      <c r="BC299">
        <v>10.199999999999999</v>
      </c>
      <c r="BD299">
        <v>9.1</v>
      </c>
      <c r="BE299">
        <v>8.1999999999999993</v>
      </c>
      <c r="BF299">
        <v>8.3000000000000007</v>
      </c>
      <c r="BG299">
        <v>8.6999999999999993</v>
      </c>
      <c r="BH299">
        <v>8</v>
      </c>
      <c r="BI299">
        <v>8</v>
      </c>
      <c r="BJ299">
        <v>9.1</v>
      </c>
      <c r="BK299">
        <v>8.9</v>
      </c>
      <c r="BL299" s="2">
        <f>VLOOKUP(A299,Avg3_Sta_Design!$A$1:$D$1291,3,FALSE)</f>
        <v>78.929438395999995</v>
      </c>
      <c r="BM299" s="2">
        <f>VLOOKUP(A299,Avg3_Sta_Design!$A$1:$D$1291,4,FALSE)</f>
        <v>62.464719197999997</v>
      </c>
      <c r="BN299" s="2">
        <f>VLOOKUP(A299,Old_Design_Temps!$A$1:$F$787,5,FALSE)</f>
        <v>78.929438399999995</v>
      </c>
      <c r="BO299" s="2">
        <f>VLOOKUP(A299,Old_Design_Temps!$A$1:$F$787,6,FALSE)</f>
        <v>62.464719199999998</v>
      </c>
      <c r="BP299" s="2">
        <v>78.929438395999995</v>
      </c>
      <c r="BQ299" s="2">
        <v>62.464719197999997</v>
      </c>
      <c r="BR299" s="2">
        <v>30.49</v>
      </c>
    </row>
    <row r="300" spans="1:70" x14ac:dyDescent="0.3">
      <c r="A300">
        <v>6249</v>
      </c>
      <c r="B300">
        <v>20</v>
      </c>
      <c r="C300">
        <v>400</v>
      </c>
      <c r="D300" s="1">
        <v>1234622</v>
      </c>
      <c r="E300" s="1">
        <v>1318259</v>
      </c>
      <c r="F300" s="1">
        <v>1328643</v>
      </c>
      <c r="G300" s="1">
        <v>732514</v>
      </c>
      <c r="H300" s="1">
        <v>957409</v>
      </c>
      <c r="I300" s="1">
        <v>1169033</v>
      </c>
      <c r="J300" s="1">
        <v>1331630</v>
      </c>
      <c r="K300" s="1">
        <v>852709</v>
      </c>
      <c r="L300" s="1">
        <v>959503</v>
      </c>
      <c r="M300" s="1">
        <v>554457</v>
      </c>
      <c r="N300" s="1">
        <v>780642</v>
      </c>
      <c r="O300" s="1">
        <v>370992</v>
      </c>
      <c r="P300">
        <v>8.39</v>
      </c>
      <c r="Q300">
        <v>6.16</v>
      </c>
      <c r="R300">
        <v>14.21</v>
      </c>
      <c r="S300">
        <v>18.97</v>
      </c>
      <c r="T300">
        <v>22.48</v>
      </c>
      <c r="U300">
        <v>27.68</v>
      </c>
      <c r="V300">
        <v>28.25</v>
      </c>
      <c r="W300">
        <v>26.89</v>
      </c>
      <c r="X300">
        <v>25.09</v>
      </c>
      <c r="Y300">
        <v>19.05</v>
      </c>
      <c r="Z300">
        <v>16.27</v>
      </c>
      <c r="AA300">
        <v>16.350000000000001</v>
      </c>
      <c r="AB300">
        <v>5.27</v>
      </c>
      <c r="AC300">
        <v>3.19</v>
      </c>
      <c r="AD300">
        <v>11.09</v>
      </c>
      <c r="AE300">
        <v>15.82</v>
      </c>
      <c r="AF300">
        <v>18.920000000000002</v>
      </c>
      <c r="AG300">
        <v>23.34</v>
      </c>
      <c r="AH300">
        <v>24.02</v>
      </c>
      <c r="AI300">
        <v>23.27</v>
      </c>
      <c r="AJ300">
        <v>21.73</v>
      </c>
      <c r="AK300">
        <v>16.190000000000001</v>
      </c>
      <c r="AL300">
        <v>13.73</v>
      </c>
      <c r="AM300">
        <v>14.09</v>
      </c>
      <c r="AN300">
        <v>9.8000000000000007</v>
      </c>
      <c r="AO300">
        <v>8.1</v>
      </c>
      <c r="AP300">
        <v>13.7</v>
      </c>
      <c r="AQ300">
        <v>19.8</v>
      </c>
      <c r="AR300">
        <v>23.7</v>
      </c>
      <c r="AS300">
        <v>29.1</v>
      </c>
      <c r="AT300">
        <v>30.1</v>
      </c>
      <c r="AU300">
        <v>29.3</v>
      </c>
      <c r="AV300">
        <v>26.6</v>
      </c>
      <c r="AW300">
        <v>20.100000000000001</v>
      </c>
      <c r="AX300">
        <v>16.899999999999999</v>
      </c>
      <c r="AY300">
        <v>15.3</v>
      </c>
      <c r="AZ300">
        <v>7.1</v>
      </c>
      <c r="BA300">
        <v>8.6999999999999993</v>
      </c>
      <c r="BB300">
        <v>8.3000000000000007</v>
      </c>
      <c r="BC300">
        <v>8.1999999999999993</v>
      </c>
      <c r="BD300">
        <v>7.8</v>
      </c>
      <c r="BE300">
        <v>7.9</v>
      </c>
      <c r="BF300">
        <v>7.4</v>
      </c>
      <c r="BG300">
        <v>6.2</v>
      </c>
      <c r="BH300">
        <v>7.2</v>
      </c>
      <c r="BI300">
        <v>7.5</v>
      </c>
      <c r="BJ300">
        <v>6.2</v>
      </c>
      <c r="BK300">
        <v>6.5</v>
      </c>
      <c r="BL300" s="2">
        <f>VLOOKUP(A300,Avg3_Sta_Design!$A$1:$D$1291,3,FALSE)</f>
        <v>87.475436649000002</v>
      </c>
      <c r="BM300" s="2">
        <f>VLOOKUP(A300,Avg3_Sta_Design!$A$1:$D$1291,4,FALSE)</f>
        <v>79.444618276</v>
      </c>
      <c r="BN300" s="2">
        <f>VLOOKUP(A300,Old_Design_Temps!$A$1:$F$787,5,FALSE)</f>
        <v>89.479693009276701</v>
      </c>
      <c r="BO300" s="2">
        <f>VLOOKUP(A300,Old_Design_Temps!$A$1:$F$787,6,FALSE)</f>
        <v>79.652006643068106</v>
      </c>
      <c r="BP300" s="2">
        <v>87.475436649000002</v>
      </c>
      <c r="BQ300" s="2">
        <v>79.444618276</v>
      </c>
      <c r="BR300" s="2">
        <v>30.49</v>
      </c>
    </row>
    <row r="301" spans="1:70" x14ac:dyDescent="0.3">
      <c r="A301">
        <v>6250</v>
      </c>
      <c r="B301">
        <v>530</v>
      </c>
      <c r="C301">
        <v>1000000</v>
      </c>
      <c r="D301" s="1">
        <v>1827189</v>
      </c>
      <c r="E301" s="1">
        <v>1263812</v>
      </c>
      <c r="F301" s="1">
        <v>448417</v>
      </c>
      <c r="G301" s="1">
        <v>1463855</v>
      </c>
      <c r="H301" s="1">
        <v>1563178</v>
      </c>
      <c r="I301" s="1">
        <v>1642589</v>
      </c>
      <c r="J301" s="1">
        <v>1892927</v>
      </c>
      <c r="K301" s="1">
        <v>1691705</v>
      </c>
      <c r="L301" s="1">
        <v>1116636</v>
      </c>
      <c r="M301" s="1">
        <v>701880</v>
      </c>
      <c r="N301" s="1">
        <v>980000</v>
      </c>
      <c r="O301" s="1">
        <v>283836</v>
      </c>
      <c r="P301">
        <v>3.13</v>
      </c>
      <c r="Q301">
        <v>0.46</v>
      </c>
      <c r="R301">
        <v>9.6999999999999993</v>
      </c>
      <c r="S301">
        <v>15.43</v>
      </c>
      <c r="T301">
        <v>20.86</v>
      </c>
      <c r="U301">
        <v>25.25</v>
      </c>
      <c r="V301">
        <v>25.82</v>
      </c>
      <c r="W301">
        <v>24.66</v>
      </c>
      <c r="X301">
        <v>22.09</v>
      </c>
      <c r="Y301">
        <v>14.64</v>
      </c>
      <c r="Z301">
        <v>12</v>
      </c>
      <c r="AA301">
        <v>11.74</v>
      </c>
      <c r="AB301">
        <v>0.49</v>
      </c>
      <c r="AC301">
        <v>-2.33</v>
      </c>
      <c r="AD301">
        <v>5.89</v>
      </c>
      <c r="AE301">
        <v>11.67</v>
      </c>
      <c r="AF301">
        <v>16.96</v>
      </c>
      <c r="AG301">
        <v>21.07</v>
      </c>
      <c r="AH301">
        <v>22.09</v>
      </c>
      <c r="AI301">
        <v>20.34</v>
      </c>
      <c r="AJ301">
        <v>18.8</v>
      </c>
      <c r="AK301">
        <v>11.79</v>
      </c>
      <c r="AL301">
        <v>9.33</v>
      </c>
      <c r="AM301">
        <v>9.89</v>
      </c>
      <c r="AN301">
        <v>6.4</v>
      </c>
      <c r="AO301">
        <v>4.5</v>
      </c>
      <c r="AP301">
        <v>10.8</v>
      </c>
      <c r="AQ301">
        <v>16.2</v>
      </c>
      <c r="AR301">
        <v>20.8</v>
      </c>
      <c r="AS301">
        <v>25.2</v>
      </c>
      <c r="AT301">
        <v>26.7</v>
      </c>
      <c r="AU301">
        <v>25.9</v>
      </c>
      <c r="AV301">
        <v>24.4</v>
      </c>
      <c r="AW301">
        <v>18.8</v>
      </c>
      <c r="AX301">
        <v>15.8</v>
      </c>
      <c r="AY301">
        <v>13.2</v>
      </c>
      <c r="AZ301">
        <v>4.8</v>
      </c>
      <c r="BA301">
        <v>6.1</v>
      </c>
      <c r="BB301">
        <v>5.4</v>
      </c>
      <c r="BC301">
        <v>5.5</v>
      </c>
      <c r="BD301">
        <v>4.8</v>
      </c>
      <c r="BE301">
        <v>4.8</v>
      </c>
      <c r="BF301">
        <v>4.2</v>
      </c>
      <c r="BG301">
        <v>3.6</v>
      </c>
      <c r="BH301">
        <v>4.7</v>
      </c>
      <c r="BI301">
        <v>5.4</v>
      </c>
      <c r="BJ301">
        <v>3.9</v>
      </c>
      <c r="BK301">
        <v>4</v>
      </c>
      <c r="BL301" s="2">
        <f>VLOOKUP(A301,Avg3_Sta_Design!$A$1:$D$1291,3,FALSE)</f>
        <v>86</v>
      </c>
      <c r="BM301" s="2">
        <f>VLOOKUP(A301,Avg3_Sta_Design!$A$1:$D$1291,4,FALSE)</f>
        <v>76.171972112000006</v>
      </c>
      <c r="BN301" s="2">
        <f>VLOOKUP(A301,Old_Design_Temps!$A$1:$F$787,5,FALSE)</f>
        <v>86</v>
      </c>
      <c r="BO301" s="2">
        <f>VLOOKUP(A301,Old_Design_Temps!$A$1:$F$787,6,FALSE)</f>
        <v>76.171972109999999</v>
      </c>
      <c r="BP301" s="2">
        <v>86</v>
      </c>
      <c r="BQ301" s="2">
        <v>76.171972112000006</v>
      </c>
      <c r="BR301" s="2">
        <v>30.49</v>
      </c>
    </row>
    <row r="302" spans="1:70" x14ac:dyDescent="0.3">
      <c r="A302">
        <v>6254</v>
      </c>
      <c r="B302">
        <v>700</v>
      </c>
      <c r="C302">
        <v>1000000</v>
      </c>
      <c r="D302" s="1">
        <v>1999153</v>
      </c>
      <c r="E302" s="1">
        <v>1831252</v>
      </c>
      <c r="F302" s="1">
        <v>1760633</v>
      </c>
      <c r="G302" s="1">
        <v>1046021</v>
      </c>
      <c r="H302" s="1">
        <v>1110909</v>
      </c>
      <c r="I302" s="1">
        <v>1830457</v>
      </c>
      <c r="J302" s="1">
        <v>1954772</v>
      </c>
      <c r="K302" s="1">
        <v>1941929</v>
      </c>
      <c r="L302" s="1">
        <v>1829786</v>
      </c>
      <c r="M302" s="1">
        <v>1529742</v>
      </c>
      <c r="N302" s="1">
        <v>1403138</v>
      </c>
      <c r="O302" s="1">
        <v>1824493</v>
      </c>
      <c r="P302">
        <v>-3.2</v>
      </c>
      <c r="Q302">
        <v>-7.9</v>
      </c>
      <c r="R302">
        <v>5.68</v>
      </c>
      <c r="S302">
        <v>12.9</v>
      </c>
      <c r="T302">
        <v>17.71</v>
      </c>
      <c r="U302">
        <v>22.84</v>
      </c>
      <c r="V302">
        <v>24.19</v>
      </c>
      <c r="W302">
        <v>22.51</v>
      </c>
      <c r="X302">
        <v>21.8</v>
      </c>
      <c r="Y302">
        <v>13.33</v>
      </c>
      <c r="Z302">
        <v>7.7</v>
      </c>
      <c r="AA302">
        <v>2.89</v>
      </c>
      <c r="AB302">
        <v>-4.6900000000000004</v>
      </c>
      <c r="AC302">
        <v>-8.67</v>
      </c>
      <c r="AD302">
        <v>2.14</v>
      </c>
      <c r="AE302">
        <v>8.56</v>
      </c>
      <c r="AF302">
        <v>14.32</v>
      </c>
      <c r="AG302">
        <v>19.489999999999998</v>
      </c>
      <c r="AH302">
        <v>20.86</v>
      </c>
      <c r="AI302">
        <v>19.16</v>
      </c>
      <c r="AJ302">
        <v>17.760000000000002</v>
      </c>
      <c r="AK302">
        <v>9.58</v>
      </c>
      <c r="AL302">
        <v>5.16</v>
      </c>
      <c r="AM302">
        <v>1.76</v>
      </c>
      <c r="AN302">
        <v>1</v>
      </c>
      <c r="AO302">
        <v>0.8</v>
      </c>
      <c r="AP302">
        <v>5.8</v>
      </c>
      <c r="AQ302">
        <v>13</v>
      </c>
      <c r="AR302">
        <v>17.7</v>
      </c>
      <c r="AS302">
        <v>22.2</v>
      </c>
      <c r="AT302">
        <v>25.1</v>
      </c>
      <c r="AU302">
        <v>24.5</v>
      </c>
      <c r="AV302">
        <v>22.8</v>
      </c>
      <c r="AW302">
        <v>15.2</v>
      </c>
      <c r="AX302">
        <v>9.1</v>
      </c>
      <c r="AY302">
        <v>5</v>
      </c>
      <c r="AZ302">
        <v>10.5</v>
      </c>
      <c r="BA302">
        <v>11.1</v>
      </c>
      <c r="BB302">
        <v>10.199999999999999</v>
      </c>
      <c r="BC302">
        <v>11</v>
      </c>
      <c r="BD302">
        <v>10.4</v>
      </c>
      <c r="BE302">
        <v>7.5</v>
      </c>
      <c r="BF302">
        <v>7.1</v>
      </c>
      <c r="BG302">
        <v>7.4</v>
      </c>
      <c r="BH302">
        <v>8.4</v>
      </c>
      <c r="BI302">
        <v>9.6999999999999993</v>
      </c>
      <c r="BJ302">
        <v>12.1</v>
      </c>
      <c r="BK302">
        <v>11.4</v>
      </c>
      <c r="BL302" s="2">
        <f>VLOOKUP(A302,Avg3_Sta_Design!$A$1:$D$1291,3,FALSE)</f>
        <v>87.032703104000007</v>
      </c>
      <c r="BM302" s="2">
        <f>VLOOKUP(A302,Avg3_Sta_Design!$A$1:$D$1291,4,FALSE)</f>
        <v>76.987485354</v>
      </c>
      <c r="BN302" s="2">
        <f>VLOOKUP(A302,Old_Design_Temps!$A$1:$F$787,5,FALSE)</f>
        <v>87.032703100000006</v>
      </c>
      <c r="BO302" s="2">
        <f>VLOOKUP(A302,Old_Design_Temps!$A$1:$F$787,6,FALSE)</f>
        <v>76.98748535</v>
      </c>
      <c r="BP302" s="2">
        <v>87.032703104000007</v>
      </c>
      <c r="BQ302" s="2">
        <v>76.987485354</v>
      </c>
      <c r="BR302" s="2">
        <v>30.49</v>
      </c>
    </row>
    <row r="303" spans="1:70" x14ac:dyDescent="0.3">
      <c r="A303">
        <v>6257</v>
      </c>
      <c r="B303">
        <v>500</v>
      </c>
      <c r="C303">
        <v>1000000</v>
      </c>
      <c r="D303" s="1">
        <v>8109319</v>
      </c>
      <c r="E303" s="1">
        <v>9257517</v>
      </c>
      <c r="F303" s="1">
        <v>7755885</v>
      </c>
      <c r="G303" s="1">
        <v>6726831</v>
      </c>
      <c r="H303" s="1">
        <v>8317399</v>
      </c>
      <c r="I303" s="1">
        <v>9994721</v>
      </c>
      <c r="J303" s="1">
        <v>10463499</v>
      </c>
      <c r="K303" s="1">
        <v>10137366</v>
      </c>
      <c r="L303" s="1">
        <v>9388421</v>
      </c>
      <c r="M303" s="1">
        <v>6524855</v>
      </c>
      <c r="N303" s="1">
        <v>6079785</v>
      </c>
      <c r="O303" s="1">
        <v>4982519</v>
      </c>
      <c r="P303">
        <v>6.22</v>
      </c>
      <c r="Q303">
        <v>5.53</v>
      </c>
      <c r="R303">
        <v>14.32</v>
      </c>
      <c r="S303">
        <v>18.91</v>
      </c>
      <c r="T303">
        <v>22.54</v>
      </c>
      <c r="U303">
        <v>26.62</v>
      </c>
      <c r="V303">
        <v>28.03</v>
      </c>
      <c r="W303">
        <v>26.62</v>
      </c>
      <c r="X303">
        <v>23.06</v>
      </c>
      <c r="Y303">
        <v>17.559999999999999</v>
      </c>
      <c r="Z303">
        <v>14.56</v>
      </c>
      <c r="AA303">
        <v>14.15</v>
      </c>
      <c r="AB303">
        <v>3.45</v>
      </c>
      <c r="AC303">
        <v>2.5099999999999998</v>
      </c>
      <c r="AD303">
        <v>11.08</v>
      </c>
      <c r="AE303">
        <v>15.51</v>
      </c>
      <c r="AF303">
        <v>17.940000000000001</v>
      </c>
      <c r="AG303">
        <v>22.02</v>
      </c>
      <c r="AH303">
        <v>23.24</v>
      </c>
      <c r="AI303">
        <v>22.31</v>
      </c>
      <c r="AJ303">
        <v>19.739999999999998</v>
      </c>
      <c r="AK303">
        <v>14.5</v>
      </c>
      <c r="AL303">
        <v>11.95</v>
      </c>
      <c r="AM303">
        <v>11.87</v>
      </c>
      <c r="AN303">
        <v>7.7</v>
      </c>
      <c r="AO303">
        <v>7.9</v>
      </c>
      <c r="AP303">
        <v>14.1</v>
      </c>
      <c r="AQ303">
        <v>18.2</v>
      </c>
      <c r="AR303">
        <v>21.2</v>
      </c>
      <c r="AS303">
        <v>24.8</v>
      </c>
      <c r="AT303">
        <v>26.1</v>
      </c>
      <c r="AU303">
        <v>25</v>
      </c>
      <c r="AV303">
        <v>22.3</v>
      </c>
      <c r="AW303">
        <v>17.100000000000001</v>
      </c>
      <c r="AX303">
        <v>14.1</v>
      </c>
      <c r="AY303">
        <v>12.9</v>
      </c>
      <c r="AZ303">
        <v>6.2</v>
      </c>
      <c r="BA303">
        <v>7.3</v>
      </c>
      <c r="BB303">
        <v>5.9</v>
      </c>
      <c r="BC303">
        <v>5.9</v>
      </c>
      <c r="BD303">
        <v>4.7</v>
      </c>
      <c r="BE303">
        <v>4.3</v>
      </c>
      <c r="BF303">
        <v>4.5999999999999996</v>
      </c>
      <c r="BG303">
        <v>4.7</v>
      </c>
      <c r="BH303">
        <v>4.8</v>
      </c>
      <c r="BI303">
        <v>5.3</v>
      </c>
      <c r="BJ303">
        <v>5.9</v>
      </c>
      <c r="BK303">
        <v>5.2</v>
      </c>
      <c r="BL303" s="2">
        <f>VLOOKUP(A303,Avg3_Sta_Design!$A$1:$D$1291,3,FALSE)</f>
        <v>88.567541496000004</v>
      </c>
      <c r="BM303" s="2">
        <f>VLOOKUP(A303,Avg3_Sta_Design!$A$1:$D$1291,4,FALSE)</f>
        <v>77.567541496000004</v>
      </c>
      <c r="BN303" s="2">
        <f>VLOOKUP(A303,Old_Design_Temps!$A$1:$F$787,5,FALSE)</f>
        <v>88.567541500000004</v>
      </c>
      <c r="BO303" s="2">
        <f>VLOOKUP(A303,Old_Design_Temps!$A$1:$F$787,6,FALSE)</f>
        <v>77.567541500000004</v>
      </c>
      <c r="BP303" s="2">
        <v>88.567541496000004</v>
      </c>
      <c r="BQ303" s="2">
        <v>77.567541496000004</v>
      </c>
      <c r="BR303" s="2">
        <v>30.49</v>
      </c>
    </row>
    <row r="304" spans="1:70" x14ac:dyDescent="0.3">
      <c r="A304">
        <v>6264</v>
      </c>
      <c r="B304">
        <v>590</v>
      </c>
      <c r="C304">
        <v>1000000</v>
      </c>
      <c r="D304" s="1">
        <v>3661445</v>
      </c>
      <c r="E304" s="1">
        <v>4000812</v>
      </c>
      <c r="F304" s="1">
        <v>4070680</v>
      </c>
      <c r="G304" s="1">
        <v>3630886</v>
      </c>
      <c r="H304" s="1">
        <v>3701299</v>
      </c>
      <c r="I304" s="1">
        <v>3771350</v>
      </c>
      <c r="J304" s="1">
        <v>3864862</v>
      </c>
      <c r="K304" s="1">
        <v>3945348</v>
      </c>
      <c r="L304" s="1">
        <v>3897308</v>
      </c>
      <c r="M304" s="1">
        <v>220079</v>
      </c>
      <c r="N304" s="1">
        <v>1137055</v>
      </c>
      <c r="O304" s="1">
        <v>3297618</v>
      </c>
      <c r="P304">
        <v>-2.1</v>
      </c>
      <c r="Q304">
        <v>-5.99</v>
      </c>
      <c r="R304">
        <v>4.5199999999999996</v>
      </c>
      <c r="S304">
        <v>12.24</v>
      </c>
      <c r="T304">
        <v>19.16</v>
      </c>
      <c r="U304">
        <v>22.13</v>
      </c>
      <c r="V304">
        <v>22.71</v>
      </c>
      <c r="W304">
        <v>21.45</v>
      </c>
      <c r="X304">
        <v>20.34</v>
      </c>
      <c r="Y304">
        <v>12.83</v>
      </c>
      <c r="Z304">
        <v>9.4700000000000006</v>
      </c>
      <c r="AA304">
        <v>7.81</v>
      </c>
      <c r="AB304">
        <v>-3.49</v>
      </c>
      <c r="AC304">
        <v>-7.23</v>
      </c>
      <c r="AD304">
        <v>2.2000000000000002</v>
      </c>
      <c r="AE304">
        <v>8.94</v>
      </c>
      <c r="AF304">
        <v>15.5</v>
      </c>
      <c r="AG304">
        <v>19.05</v>
      </c>
      <c r="AH304">
        <v>19.91</v>
      </c>
      <c r="AI304">
        <v>18.21</v>
      </c>
      <c r="AJ304">
        <v>16.7</v>
      </c>
      <c r="AK304">
        <v>9.94</v>
      </c>
      <c r="AL304">
        <v>6.49</v>
      </c>
      <c r="AM304">
        <v>6.28</v>
      </c>
      <c r="AN304">
        <v>1.8</v>
      </c>
      <c r="AO304">
        <v>1.4</v>
      </c>
      <c r="AP304">
        <v>4.9000000000000004</v>
      </c>
      <c r="AQ304">
        <v>11.3</v>
      </c>
      <c r="AR304">
        <v>18.5</v>
      </c>
      <c r="AS304">
        <v>22.9</v>
      </c>
      <c r="AT304">
        <v>23.2</v>
      </c>
      <c r="AU304">
        <v>25.4</v>
      </c>
      <c r="AV304">
        <v>23.3</v>
      </c>
      <c r="AW304">
        <v>16.600000000000001</v>
      </c>
      <c r="AX304">
        <v>11.7</v>
      </c>
      <c r="AY304">
        <v>8.4</v>
      </c>
      <c r="AZ304">
        <v>6.1</v>
      </c>
      <c r="BA304">
        <v>6.7</v>
      </c>
      <c r="BB304">
        <v>6.3</v>
      </c>
      <c r="BC304">
        <v>6.4</v>
      </c>
      <c r="BD304">
        <v>4.0999999999999996</v>
      </c>
      <c r="BE304">
        <v>5.0999999999999996</v>
      </c>
      <c r="BF304">
        <v>3.7</v>
      </c>
      <c r="BG304">
        <v>3</v>
      </c>
      <c r="BH304">
        <v>3.2</v>
      </c>
      <c r="BI304">
        <v>4.9000000000000004</v>
      </c>
      <c r="BJ304">
        <v>5.3</v>
      </c>
      <c r="BK304">
        <v>5.3</v>
      </c>
      <c r="BL304" s="2">
        <f>VLOOKUP(A304,Avg3_Sta_Design!$A$1:$D$1291,3,FALSE)</f>
        <v>84.736797299000003</v>
      </c>
      <c r="BM304" s="2">
        <f>VLOOKUP(A304,Avg3_Sta_Design!$A$1:$D$1291,4,FALSE)</f>
        <v>75.344032107000004</v>
      </c>
      <c r="BN304" s="2">
        <f>VLOOKUP(A304,Old_Design_Temps!$A$1:$F$787,5,FALSE)</f>
        <v>84.736797300000006</v>
      </c>
      <c r="BO304" s="2">
        <f>VLOOKUP(A304,Old_Design_Temps!$A$1:$F$787,6,FALSE)</f>
        <v>75.344032110000001</v>
      </c>
      <c r="BP304" s="2">
        <v>84.736797299000003</v>
      </c>
      <c r="BQ304" s="2">
        <v>75.344032107000004</v>
      </c>
      <c r="BR304" s="2">
        <v>30.49</v>
      </c>
    </row>
    <row r="305" spans="1:70" x14ac:dyDescent="0.3">
      <c r="A305">
        <v>6285</v>
      </c>
      <c r="B305">
        <v>496</v>
      </c>
      <c r="C305">
        <v>1000000</v>
      </c>
      <c r="D305" s="1">
        <v>96041</v>
      </c>
      <c r="E305" s="1">
        <v>86300</v>
      </c>
      <c r="F305" s="1">
        <v>85000</v>
      </c>
      <c r="G305" s="1">
        <v>87983</v>
      </c>
      <c r="H305" s="1">
        <v>82406</v>
      </c>
      <c r="I305" s="1">
        <v>77345</v>
      </c>
      <c r="J305" s="1">
        <v>81424</v>
      </c>
      <c r="K305" s="1">
        <v>81117</v>
      </c>
      <c r="L305" s="1">
        <v>79985</v>
      </c>
      <c r="M305" s="1">
        <v>87561</v>
      </c>
      <c r="N305" s="1">
        <v>13393</v>
      </c>
      <c r="O305" s="1">
        <v>36960</v>
      </c>
      <c r="P305">
        <v>-7.45</v>
      </c>
      <c r="Q305">
        <v>-4.71</v>
      </c>
      <c r="R305">
        <v>-1.3</v>
      </c>
      <c r="S305">
        <v>4.82</v>
      </c>
      <c r="T305">
        <v>10.89</v>
      </c>
      <c r="U305">
        <v>15.25</v>
      </c>
      <c r="V305">
        <v>16.14</v>
      </c>
      <c r="W305">
        <v>14.7</v>
      </c>
      <c r="X305">
        <v>8.19</v>
      </c>
      <c r="Y305">
        <v>5.14</v>
      </c>
      <c r="Z305">
        <v>-4.21</v>
      </c>
      <c r="AA305">
        <v>-5.8</v>
      </c>
      <c r="AB305">
        <v>-8.2899999999999991</v>
      </c>
      <c r="AC305">
        <v>-6.17</v>
      </c>
      <c r="AD305">
        <v>-3.59</v>
      </c>
      <c r="AE305">
        <v>1.6</v>
      </c>
      <c r="AF305">
        <v>7.18</v>
      </c>
      <c r="AG305">
        <v>10.81</v>
      </c>
      <c r="AH305">
        <v>12.38</v>
      </c>
      <c r="AI305">
        <v>10.93</v>
      </c>
      <c r="AJ305">
        <v>6.23</v>
      </c>
      <c r="AK305">
        <v>3.56</v>
      </c>
      <c r="AL305">
        <v>-5.44</v>
      </c>
      <c r="AM305">
        <v>-7.45</v>
      </c>
      <c r="AN305">
        <v>0</v>
      </c>
      <c r="AO305">
        <v>0</v>
      </c>
      <c r="AP305">
        <v>0</v>
      </c>
      <c r="AQ305">
        <v>0.2</v>
      </c>
      <c r="AR305">
        <v>6.2</v>
      </c>
      <c r="AS305">
        <v>10.9</v>
      </c>
      <c r="AT305">
        <v>11.6</v>
      </c>
      <c r="AU305">
        <v>9.1999999999999993</v>
      </c>
      <c r="AV305">
        <v>4.5</v>
      </c>
      <c r="AW305">
        <v>0.8</v>
      </c>
      <c r="AX305">
        <v>0</v>
      </c>
      <c r="AY305">
        <v>0</v>
      </c>
      <c r="AZ305">
        <v>3.9</v>
      </c>
      <c r="BA305">
        <v>3.8</v>
      </c>
      <c r="BB305">
        <v>4.5999999999999996</v>
      </c>
      <c r="BC305">
        <v>6.2</v>
      </c>
      <c r="BD305">
        <v>5.6</v>
      </c>
      <c r="BE305">
        <v>5.3</v>
      </c>
      <c r="BF305">
        <v>5.0999999999999996</v>
      </c>
      <c r="BG305">
        <v>5</v>
      </c>
      <c r="BH305">
        <v>4.5999999999999996</v>
      </c>
      <c r="BI305">
        <v>5</v>
      </c>
      <c r="BJ305">
        <v>4.5</v>
      </c>
      <c r="BK305">
        <v>4</v>
      </c>
      <c r="BL305" s="2">
        <f>VLOOKUP(A305,Avg3_Sta_Design!$A$1:$D$1291,3,FALSE)</f>
        <v>73.240529346000002</v>
      </c>
      <c r="BM305" s="2">
        <f>VLOOKUP(A305,Avg3_Sta_Design!$A$1:$D$1291,4,FALSE)</f>
        <v>61.240529346000002</v>
      </c>
      <c r="BN305" s="2">
        <f>VLOOKUP(A305,Old_Design_Temps!$A$1:$F$787,5,FALSE)</f>
        <v>73.240529350000003</v>
      </c>
      <c r="BO305" s="2">
        <f>VLOOKUP(A305,Old_Design_Temps!$A$1:$F$787,6,FALSE)</f>
        <v>61.240529350000003</v>
      </c>
      <c r="BP305" s="2">
        <v>73.240529346000002</v>
      </c>
      <c r="BQ305" s="2">
        <v>61.240529346000002</v>
      </c>
      <c r="BR305" s="2">
        <v>30.49</v>
      </c>
    </row>
    <row r="306" spans="1:70" x14ac:dyDescent="0.3">
      <c r="A306">
        <v>6358</v>
      </c>
      <c r="B306">
        <v>1072</v>
      </c>
      <c r="C306">
        <v>1000000</v>
      </c>
      <c r="D306">
        <v>492</v>
      </c>
      <c r="E306" s="1">
        <v>2016</v>
      </c>
      <c r="F306" s="1">
        <v>1074</v>
      </c>
      <c r="G306" s="1">
        <v>2442</v>
      </c>
      <c r="H306">
        <v>0</v>
      </c>
      <c r="I306" s="1">
        <v>3784</v>
      </c>
      <c r="J306" s="1">
        <v>14381</v>
      </c>
      <c r="K306" s="1">
        <v>9750</v>
      </c>
      <c r="L306" s="1">
        <v>8125</v>
      </c>
      <c r="M306">
        <v>-19</v>
      </c>
      <c r="N306">
        <v>378</v>
      </c>
      <c r="O306">
        <v>0</v>
      </c>
      <c r="P306">
        <v>-7.63</v>
      </c>
      <c r="Q306">
        <v>-11.84</v>
      </c>
      <c r="R306">
        <v>1.36</v>
      </c>
      <c r="S306">
        <v>9.17</v>
      </c>
      <c r="T306">
        <v>14.09</v>
      </c>
      <c r="U306">
        <v>20.329999999999998</v>
      </c>
      <c r="V306">
        <v>22.45</v>
      </c>
      <c r="W306">
        <v>20.78</v>
      </c>
      <c r="X306">
        <v>19.48</v>
      </c>
      <c r="Y306">
        <v>10.74</v>
      </c>
      <c r="Z306">
        <v>4.92</v>
      </c>
      <c r="AA306">
        <v>-1.5</v>
      </c>
      <c r="AB306">
        <v>-8.41</v>
      </c>
      <c r="AC306">
        <v>-12.7</v>
      </c>
      <c r="AD306">
        <v>-1.21</v>
      </c>
      <c r="AE306">
        <v>4.7300000000000004</v>
      </c>
      <c r="AF306">
        <v>10.83</v>
      </c>
      <c r="AG306">
        <v>16.38</v>
      </c>
      <c r="AH306">
        <v>18.63</v>
      </c>
      <c r="AI306">
        <v>17.41</v>
      </c>
      <c r="AJ306">
        <v>16.190000000000001</v>
      </c>
      <c r="AK306">
        <v>7.62</v>
      </c>
      <c r="AL306">
        <v>2.84</v>
      </c>
      <c r="AM306">
        <v>-2.09</v>
      </c>
      <c r="AN306">
        <v>0.3</v>
      </c>
      <c r="AO306">
        <v>0.2</v>
      </c>
      <c r="AP306">
        <v>2.4</v>
      </c>
      <c r="AQ306">
        <v>10.199999999999999</v>
      </c>
      <c r="AR306">
        <v>16.399999999999999</v>
      </c>
      <c r="AS306">
        <v>21</v>
      </c>
      <c r="AT306">
        <v>24.1</v>
      </c>
      <c r="AU306">
        <v>22.6</v>
      </c>
      <c r="AV306">
        <v>20.6</v>
      </c>
      <c r="AW306">
        <v>12.7</v>
      </c>
      <c r="AX306">
        <v>5.7</v>
      </c>
      <c r="AY306">
        <v>1.7</v>
      </c>
      <c r="AZ306">
        <v>8.8000000000000007</v>
      </c>
      <c r="BA306">
        <v>9.8000000000000007</v>
      </c>
      <c r="BB306">
        <v>9.5</v>
      </c>
      <c r="BC306">
        <v>10.3</v>
      </c>
      <c r="BD306">
        <v>8.8000000000000007</v>
      </c>
      <c r="BE306">
        <v>6.8</v>
      </c>
      <c r="BF306">
        <v>7.8</v>
      </c>
      <c r="BG306">
        <v>8.1</v>
      </c>
      <c r="BH306">
        <v>7.8</v>
      </c>
      <c r="BI306">
        <v>8.5</v>
      </c>
      <c r="BJ306">
        <v>9.6999999999999993</v>
      </c>
      <c r="BK306">
        <v>8.5</v>
      </c>
      <c r="BL306" s="2">
        <f>VLOOKUP(A306,Avg3_Sta_Design!$A$1:$D$1291,3,FALSE)</f>
        <v>83.286475913999993</v>
      </c>
      <c r="BM306" s="2">
        <f>VLOOKUP(A306,Avg3_Sta_Design!$A$1:$D$1291,4,FALSE)</f>
        <v>74</v>
      </c>
      <c r="BN306" s="2">
        <f>VLOOKUP(A306,Old_Design_Temps!$A$1:$F$787,5,FALSE)</f>
        <v>83.286475909999993</v>
      </c>
      <c r="BO306" s="2">
        <f>VLOOKUP(A306,Old_Design_Temps!$A$1:$F$787,6,FALSE)</f>
        <v>74</v>
      </c>
      <c r="BP306" s="2">
        <v>83.286475913999993</v>
      </c>
      <c r="BQ306" s="2">
        <v>74</v>
      </c>
      <c r="BR306" s="2">
        <v>30.49</v>
      </c>
    </row>
    <row r="307" spans="1:70" x14ac:dyDescent="0.3">
      <c r="A307">
        <v>6462</v>
      </c>
      <c r="B307">
        <v>105</v>
      </c>
      <c r="C307">
        <v>1000000</v>
      </c>
      <c r="D307" s="1">
        <v>4649236</v>
      </c>
      <c r="E307" s="1">
        <v>3516775</v>
      </c>
      <c r="F307" s="1">
        <v>180520</v>
      </c>
      <c r="G307" s="1">
        <v>4928399</v>
      </c>
      <c r="H307" s="1">
        <v>4986363</v>
      </c>
      <c r="I307" s="1">
        <v>3014089</v>
      </c>
      <c r="J307" s="1">
        <v>4774871</v>
      </c>
      <c r="K307" s="1">
        <v>5153869</v>
      </c>
      <c r="L307" s="1">
        <v>4920141</v>
      </c>
      <c r="M307" s="1">
        <v>5208398</v>
      </c>
      <c r="N307" s="1">
        <v>4110937</v>
      </c>
      <c r="O307" s="1">
        <v>4424676</v>
      </c>
      <c r="P307">
        <v>7.99</v>
      </c>
      <c r="Q307">
        <v>8.3699999999999992</v>
      </c>
      <c r="R307">
        <v>16.28</v>
      </c>
      <c r="S307">
        <v>20.79</v>
      </c>
      <c r="T307">
        <v>23.87</v>
      </c>
      <c r="U307">
        <v>26.97</v>
      </c>
      <c r="V307">
        <v>28.56</v>
      </c>
      <c r="W307">
        <v>28.37</v>
      </c>
      <c r="X307">
        <v>26.11</v>
      </c>
      <c r="Y307">
        <v>21.28</v>
      </c>
      <c r="Z307">
        <v>17.16</v>
      </c>
      <c r="AA307">
        <v>15.31</v>
      </c>
      <c r="AB307">
        <v>5.35</v>
      </c>
      <c r="AC307">
        <v>5.37</v>
      </c>
      <c r="AD307">
        <v>13.64</v>
      </c>
      <c r="AE307">
        <v>18.059999999999999</v>
      </c>
      <c r="AF307">
        <v>20.61</v>
      </c>
      <c r="AG307">
        <v>23.3</v>
      </c>
      <c r="AH307">
        <v>24.64</v>
      </c>
      <c r="AI307">
        <v>23.06</v>
      </c>
      <c r="AJ307">
        <v>21.36</v>
      </c>
      <c r="AK307">
        <v>16.62</v>
      </c>
      <c r="AL307">
        <v>14.59</v>
      </c>
      <c r="AM307">
        <v>13.09</v>
      </c>
      <c r="AN307">
        <v>8.6</v>
      </c>
      <c r="AO307">
        <v>10</v>
      </c>
      <c r="AP307">
        <v>15.3</v>
      </c>
      <c r="AQ307">
        <v>20</v>
      </c>
      <c r="AR307">
        <v>24</v>
      </c>
      <c r="AS307">
        <v>28.4</v>
      </c>
      <c r="AT307">
        <v>30.1</v>
      </c>
      <c r="AU307">
        <v>30.4</v>
      </c>
      <c r="AV307">
        <v>27.9</v>
      </c>
      <c r="AW307">
        <v>23.8</v>
      </c>
      <c r="AX307">
        <v>19.7</v>
      </c>
      <c r="AY307">
        <v>15.3</v>
      </c>
      <c r="AZ307">
        <v>6.5</v>
      </c>
      <c r="BA307">
        <v>7.2</v>
      </c>
      <c r="BB307">
        <v>6.6</v>
      </c>
      <c r="BC307">
        <v>6.4</v>
      </c>
      <c r="BD307">
        <v>5.6</v>
      </c>
      <c r="BE307">
        <v>5.0999999999999996</v>
      </c>
      <c r="BF307">
        <v>5.2</v>
      </c>
      <c r="BG307">
        <v>4.7</v>
      </c>
      <c r="BH307">
        <v>4.0999999999999996</v>
      </c>
      <c r="BI307">
        <v>6.1</v>
      </c>
      <c r="BJ307">
        <v>6.2</v>
      </c>
      <c r="BK307">
        <v>6.9</v>
      </c>
      <c r="BL307" s="2">
        <f>VLOOKUP(A307,Avg3_Sta_Design!$A$1:$D$1291,3,FALSE)</f>
        <v>87.801778541999994</v>
      </c>
      <c r="BM307" s="2">
        <f>VLOOKUP(A307,Avg3_Sta_Design!$A$1:$D$1291,4,FALSE)</f>
        <v>79.603557085000006</v>
      </c>
      <c r="BN307" s="2">
        <f>VLOOKUP(A307,Old_Design_Temps!$A$1:$F$787,5,FALSE)</f>
        <v>87.801778540000001</v>
      </c>
      <c r="BO307" s="2">
        <f>VLOOKUP(A307,Old_Design_Temps!$A$1:$F$787,6,FALSE)</f>
        <v>79.603557089999995</v>
      </c>
      <c r="BP307" s="2">
        <v>87.801778541999994</v>
      </c>
      <c r="BQ307" s="2">
        <v>79.603557085000006</v>
      </c>
      <c r="BR307" s="2">
        <v>30.49</v>
      </c>
    </row>
    <row r="308" spans="1:70" x14ac:dyDescent="0.3">
      <c r="A308">
        <v>6469</v>
      </c>
      <c r="B308">
        <v>1920</v>
      </c>
      <c r="C308">
        <v>1000000</v>
      </c>
      <c r="D308" s="1">
        <v>3383506</v>
      </c>
      <c r="E308" s="1">
        <v>3149650</v>
      </c>
      <c r="F308" s="1">
        <v>3163869</v>
      </c>
      <c r="G308" s="1">
        <v>2777523</v>
      </c>
      <c r="H308" s="1">
        <v>3158433</v>
      </c>
      <c r="I308" s="1">
        <v>3075905</v>
      </c>
      <c r="J308" s="1">
        <v>3375580</v>
      </c>
      <c r="K308" s="1">
        <v>2929070</v>
      </c>
      <c r="L308" s="1">
        <v>2527312</v>
      </c>
      <c r="M308" s="1">
        <v>3070639</v>
      </c>
      <c r="N308" s="1">
        <v>3110319</v>
      </c>
      <c r="O308" s="1">
        <v>3255589</v>
      </c>
      <c r="P308">
        <v>-7.88</v>
      </c>
      <c r="Q308">
        <v>-12.87</v>
      </c>
      <c r="R308">
        <v>1.36</v>
      </c>
      <c r="S308">
        <v>6.73</v>
      </c>
      <c r="T308">
        <v>11.82</v>
      </c>
      <c r="U308">
        <v>18.66</v>
      </c>
      <c r="V308">
        <v>21.24</v>
      </c>
      <c r="W308">
        <v>20.399999999999999</v>
      </c>
      <c r="X308">
        <v>16.96</v>
      </c>
      <c r="Y308">
        <v>8.9700000000000006</v>
      </c>
      <c r="Z308">
        <v>0.61</v>
      </c>
      <c r="AA308">
        <v>-4.82</v>
      </c>
      <c r="AB308">
        <v>-8.5500000000000007</v>
      </c>
      <c r="AC308">
        <v>-13.12</v>
      </c>
      <c r="AD308">
        <v>-1.26</v>
      </c>
      <c r="AE308">
        <v>3.1</v>
      </c>
      <c r="AF308">
        <v>7.86</v>
      </c>
      <c r="AG308">
        <v>14.7</v>
      </c>
      <c r="AH308">
        <v>17.43</v>
      </c>
      <c r="AI308">
        <v>15.57</v>
      </c>
      <c r="AJ308">
        <v>12.44</v>
      </c>
      <c r="AK308">
        <v>5.8</v>
      </c>
      <c r="AL308">
        <v>-1.3</v>
      </c>
      <c r="AM308">
        <v>-6.03</v>
      </c>
      <c r="AN308">
        <v>2.4</v>
      </c>
      <c r="AO308">
        <v>2.2999999999999998</v>
      </c>
      <c r="AP308">
        <v>4.2</v>
      </c>
      <c r="AQ308">
        <v>9.5</v>
      </c>
      <c r="AR308">
        <v>14.5</v>
      </c>
      <c r="AS308">
        <v>19.100000000000001</v>
      </c>
      <c r="AT308">
        <v>21.1</v>
      </c>
      <c r="AU308">
        <v>21.6</v>
      </c>
      <c r="AV308">
        <v>18.7</v>
      </c>
      <c r="AW308">
        <v>13.8</v>
      </c>
      <c r="AX308">
        <v>8.6999999999999993</v>
      </c>
      <c r="AY308">
        <v>5</v>
      </c>
      <c r="AZ308">
        <v>11.6</v>
      </c>
      <c r="BA308">
        <v>10.7</v>
      </c>
      <c r="BB308">
        <v>11.3</v>
      </c>
      <c r="BC308">
        <v>11.8</v>
      </c>
      <c r="BD308">
        <v>10.8</v>
      </c>
      <c r="BE308">
        <v>8.1</v>
      </c>
      <c r="BF308">
        <v>9.1999999999999993</v>
      </c>
      <c r="BG308">
        <v>7.9</v>
      </c>
      <c r="BH308">
        <v>9.4</v>
      </c>
      <c r="BI308">
        <v>11.4</v>
      </c>
      <c r="BJ308">
        <v>10.4</v>
      </c>
      <c r="BK308">
        <v>9.6999999999999993</v>
      </c>
      <c r="BL308" s="2">
        <f>VLOOKUP(A308,Avg3_Sta_Design!$A$1:$D$1291,3,FALSE)</f>
        <v>84.242335662000002</v>
      </c>
      <c r="BM308" s="2">
        <f>VLOOKUP(A308,Avg3_Sta_Design!$A$1:$D$1291,4,FALSE)</f>
        <v>69.580824488999994</v>
      </c>
      <c r="BN308" s="2">
        <f>VLOOKUP(A308,Old_Design_Temps!$A$1:$F$787,5,FALSE)</f>
        <v>84.242335659999995</v>
      </c>
      <c r="BO308" s="2">
        <f>VLOOKUP(A308,Old_Design_Temps!$A$1:$F$787,6,FALSE)</f>
        <v>69.580824489999998</v>
      </c>
      <c r="BP308" s="2">
        <v>84.242335662000002</v>
      </c>
      <c r="BQ308" s="2">
        <v>69.580824488999994</v>
      </c>
      <c r="BR308" s="2">
        <v>30.49</v>
      </c>
    </row>
    <row r="309" spans="1:70" x14ac:dyDescent="0.3">
      <c r="A309">
        <v>6481</v>
      </c>
      <c r="B309">
        <v>4700</v>
      </c>
      <c r="C309">
        <v>1000000</v>
      </c>
      <c r="D309" s="1">
        <v>5578559</v>
      </c>
      <c r="E309" s="1">
        <v>4663516</v>
      </c>
      <c r="F309" s="1">
        <v>4900702</v>
      </c>
      <c r="G309" s="1">
        <v>2197781</v>
      </c>
      <c r="H309" s="1">
        <v>5360162</v>
      </c>
      <c r="I309" s="1">
        <v>5020472</v>
      </c>
      <c r="J309" s="1">
        <v>5648732</v>
      </c>
      <c r="K309" s="1">
        <v>5636209</v>
      </c>
      <c r="L309" s="1">
        <v>5377985</v>
      </c>
      <c r="M309" s="1">
        <v>5473166</v>
      </c>
      <c r="N309">
        <v>0</v>
      </c>
      <c r="O309" s="1">
        <v>4978381</v>
      </c>
      <c r="P309">
        <v>0.91</v>
      </c>
      <c r="Q309">
        <v>5.45</v>
      </c>
      <c r="R309">
        <v>9.0399999999999991</v>
      </c>
      <c r="S309">
        <v>10.33</v>
      </c>
      <c r="T309">
        <v>14.51</v>
      </c>
      <c r="U309">
        <v>23.89</v>
      </c>
      <c r="V309">
        <v>23.91</v>
      </c>
      <c r="W309">
        <v>24.03</v>
      </c>
      <c r="X309">
        <v>20.58</v>
      </c>
      <c r="Y309">
        <v>14.55</v>
      </c>
      <c r="Z309">
        <v>2.87</v>
      </c>
      <c r="AA309">
        <v>-2.2400000000000002</v>
      </c>
      <c r="AB309">
        <v>-1.36</v>
      </c>
      <c r="AC309">
        <v>1.03</v>
      </c>
      <c r="AD309">
        <v>3.28</v>
      </c>
      <c r="AE309">
        <v>4.17</v>
      </c>
      <c r="AF309">
        <v>8.9600000000000009</v>
      </c>
      <c r="AG309">
        <v>13.49</v>
      </c>
      <c r="AH309">
        <v>13.82</v>
      </c>
      <c r="AI309">
        <v>14.06</v>
      </c>
      <c r="AJ309">
        <v>10.84</v>
      </c>
      <c r="AK309">
        <v>8.7799999999999994</v>
      </c>
      <c r="AL309">
        <v>-0.66</v>
      </c>
      <c r="AM309">
        <v>-3.97</v>
      </c>
      <c r="AN309">
        <v>2.9</v>
      </c>
      <c r="AO309">
        <v>5.3</v>
      </c>
      <c r="AP309">
        <v>8.6</v>
      </c>
      <c r="AQ309">
        <v>11.4</v>
      </c>
      <c r="AR309">
        <v>13.3</v>
      </c>
      <c r="AS309">
        <v>16.5</v>
      </c>
      <c r="AT309">
        <v>18.2</v>
      </c>
      <c r="AU309">
        <v>18.399999999999999</v>
      </c>
      <c r="AV309">
        <v>16</v>
      </c>
      <c r="AW309">
        <v>11.7</v>
      </c>
      <c r="AX309">
        <v>3.9</v>
      </c>
      <c r="AY309">
        <v>1.7</v>
      </c>
      <c r="AZ309">
        <v>5.4</v>
      </c>
      <c r="BA309">
        <v>8.1999999999999993</v>
      </c>
      <c r="BB309">
        <v>7.7</v>
      </c>
      <c r="BC309">
        <v>9.6</v>
      </c>
      <c r="BD309">
        <v>8.3000000000000007</v>
      </c>
      <c r="BE309">
        <v>7.8</v>
      </c>
      <c r="BF309">
        <v>8.1</v>
      </c>
      <c r="BG309">
        <v>8.3000000000000007</v>
      </c>
      <c r="BH309">
        <v>8.8000000000000007</v>
      </c>
      <c r="BI309">
        <v>7.2</v>
      </c>
      <c r="BJ309">
        <v>8.5</v>
      </c>
      <c r="BK309">
        <v>7.2</v>
      </c>
      <c r="BL309" s="2">
        <f>VLOOKUP(A309,Avg3_Sta_Design!$A$1:$D$1291,3,FALSE)</f>
        <v>83.722173162999994</v>
      </c>
      <c r="BM309" s="2">
        <f>VLOOKUP(A309,Avg3_Sta_Design!$A$1:$D$1291,4,FALSE)</f>
        <v>64.158662762000006</v>
      </c>
      <c r="BN309" s="2">
        <f>VLOOKUP(A309,Old_Design_Temps!$A$1:$F$787,5,FALSE)</f>
        <v>83.722173159999997</v>
      </c>
      <c r="BO309" s="2">
        <f>VLOOKUP(A309,Old_Design_Temps!$A$1:$F$787,6,FALSE)</f>
        <v>64.158662759999999</v>
      </c>
      <c r="BP309" s="2">
        <v>83.722173162999994</v>
      </c>
      <c r="BQ309" s="2">
        <v>64.158662762000006</v>
      </c>
      <c r="BR309" s="2">
        <v>30.49</v>
      </c>
    </row>
    <row r="310" spans="1:70" x14ac:dyDescent="0.3">
      <c r="A310">
        <v>6504</v>
      </c>
      <c r="B310">
        <v>6</v>
      </c>
      <c r="C310">
        <v>1000000</v>
      </c>
      <c r="D310" s="1">
        <v>166657</v>
      </c>
      <c r="E310" s="1">
        <v>144122</v>
      </c>
      <c r="F310" s="1">
        <v>133189</v>
      </c>
      <c r="G310" s="1">
        <v>132711</v>
      </c>
      <c r="H310" s="1">
        <v>129878</v>
      </c>
      <c r="I310" s="1">
        <v>165045</v>
      </c>
      <c r="J310" s="1">
        <v>170185</v>
      </c>
      <c r="K310" s="1">
        <v>200543</v>
      </c>
      <c r="L310" s="1">
        <v>185589</v>
      </c>
      <c r="M310" s="1">
        <v>202723</v>
      </c>
      <c r="N310" s="1">
        <v>181543</v>
      </c>
      <c r="O310" s="1">
        <v>159217</v>
      </c>
      <c r="P310">
        <v>22.17</v>
      </c>
      <c r="Q310">
        <v>23.32</v>
      </c>
      <c r="R310">
        <v>22.8</v>
      </c>
      <c r="S310">
        <v>24.31</v>
      </c>
      <c r="T310">
        <v>24.08</v>
      </c>
      <c r="U310">
        <v>25.85</v>
      </c>
      <c r="V310">
        <v>27.18</v>
      </c>
      <c r="W310">
        <v>27.58</v>
      </c>
      <c r="X310">
        <v>27.52</v>
      </c>
      <c r="Y310">
        <v>26.61</v>
      </c>
      <c r="Z310">
        <v>26.06</v>
      </c>
      <c r="AA310">
        <v>24.65</v>
      </c>
      <c r="AB310">
        <v>18.68</v>
      </c>
      <c r="AC310">
        <v>19.5</v>
      </c>
      <c r="AD310">
        <v>18.59</v>
      </c>
      <c r="AE310">
        <v>20.170000000000002</v>
      </c>
      <c r="AF310">
        <v>19.79</v>
      </c>
      <c r="AG310">
        <v>21.52</v>
      </c>
      <c r="AH310">
        <v>22.82</v>
      </c>
      <c r="AI310">
        <v>23.77</v>
      </c>
      <c r="AJ310">
        <v>23.71</v>
      </c>
      <c r="AK310">
        <v>22.48</v>
      </c>
      <c r="AL310">
        <v>22.04</v>
      </c>
      <c r="AM310">
        <v>20.66</v>
      </c>
      <c r="AN310">
        <v>24.7</v>
      </c>
      <c r="AO310">
        <v>25.3</v>
      </c>
      <c r="AP310">
        <v>24.7</v>
      </c>
      <c r="AQ310">
        <v>25.8</v>
      </c>
      <c r="AR310">
        <v>25.3</v>
      </c>
      <c r="AS310">
        <v>26.7</v>
      </c>
      <c r="AT310">
        <v>28.1</v>
      </c>
      <c r="AU310">
        <v>28.9</v>
      </c>
      <c r="AV310">
        <v>29.4</v>
      </c>
      <c r="AW310">
        <v>28.1</v>
      </c>
      <c r="AX310">
        <v>27.2</v>
      </c>
      <c r="AY310">
        <v>26.1</v>
      </c>
      <c r="AZ310">
        <v>6.5</v>
      </c>
      <c r="BA310">
        <v>8.6</v>
      </c>
      <c r="BB310">
        <v>8.3000000000000007</v>
      </c>
      <c r="BC310">
        <v>9.4</v>
      </c>
      <c r="BD310">
        <v>9.1999999999999993</v>
      </c>
      <c r="BE310">
        <v>8</v>
      </c>
      <c r="BF310">
        <v>7.9</v>
      </c>
      <c r="BG310">
        <v>7.8</v>
      </c>
      <c r="BH310">
        <v>8.1</v>
      </c>
      <c r="BI310">
        <v>7.7</v>
      </c>
      <c r="BJ310">
        <v>8.8000000000000007</v>
      </c>
      <c r="BK310">
        <v>8.1999999999999993</v>
      </c>
      <c r="BL310" s="2" t="e">
        <f>VLOOKUP(A310,Avg3_Sta_Design!$A$1:$D$1291,3,FALSE)</f>
        <v>#N/A</v>
      </c>
      <c r="BM310" s="2" t="e">
        <f>VLOOKUP(A310,Avg3_Sta_Design!$A$1:$D$1291,4,FALSE)</f>
        <v>#N/A</v>
      </c>
      <c r="BN310" s="2" t="e">
        <f>VLOOKUP(A310,Old_Design_Temps!$A$1:$F$787,5,FALSE)</f>
        <v>#N/A</v>
      </c>
      <c r="BO310" s="2" t="e">
        <f>VLOOKUP(A310,Old_Design_Temps!$A$1:$F$787,6,FALSE)</f>
        <v>#N/A</v>
      </c>
      <c r="BP310" s="2" t="e">
        <v>#N/A</v>
      </c>
      <c r="BQ310" s="2" t="e">
        <v>#N/A</v>
      </c>
      <c r="BR310" s="2">
        <v>30.49</v>
      </c>
    </row>
    <row r="311" spans="1:70" x14ac:dyDescent="0.3">
      <c r="A311">
        <v>6558</v>
      </c>
      <c r="B311">
        <v>84</v>
      </c>
      <c r="C311">
        <v>1000000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423</v>
      </c>
      <c r="K311">
        <v>332</v>
      </c>
      <c r="L311">
        <v>650</v>
      </c>
      <c r="M311">
        <v>0</v>
      </c>
      <c r="N311">
        <v>0</v>
      </c>
      <c r="O311">
        <v>0</v>
      </c>
      <c r="P311">
        <v>7.89</v>
      </c>
      <c r="Q311">
        <v>8.43</v>
      </c>
      <c r="R311">
        <v>15.77</v>
      </c>
      <c r="S311">
        <v>20.78</v>
      </c>
      <c r="T311">
        <v>24.11</v>
      </c>
      <c r="U311">
        <v>27.28</v>
      </c>
      <c r="V311">
        <v>28.17</v>
      </c>
      <c r="W311">
        <v>28.58</v>
      </c>
      <c r="X311">
        <v>26.45</v>
      </c>
      <c r="Y311">
        <v>21.24</v>
      </c>
      <c r="Z311">
        <v>17.09</v>
      </c>
      <c r="AA311">
        <v>15.18</v>
      </c>
      <c r="AB311">
        <v>5.36</v>
      </c>
      <c r="AC311">
        <v>5.51</v>
      </c>
      <c r="AD311">
        <v>13.41</v>
      </c>
      <c r="AE311">
        <v>18.12</v>
      </c>
      <c r="AF311">
        <v>20.88</v>
      </c>
      <c r="AG311">
        <v>23.42</v>
      </c>
      <c r="AH311">
        <v>24.69</v>
      </c>
      <c r="AI311">
        <v>23.07</v>
      </c>
      <c r="AJ311">
        <v>21.49</v>
      </c>
      <c r="AK311">
        <v>16.53</v>
      </c>
      <c r="AL311">
        <v>14.57</v>
      </c>
      <c r="AM311">
        <v>12.77</v>
      </c>
      <c r="AN311">
        <v>11</v>
      </c>
      <c r="AO311">
        <v>12.1</v>
      </c>
      <c r="AP311">
        <v>16.600000000000001</v>
      </c>
      <c r="AQ311">
        <v>22.9</v>
      </c>
      <c r="AR311">
        <v>25.9</v>
      </c>
      <c r="AS311">
        <v>29.2</v>
      </c>
      <c r="AT311">
        <v>30.7</v>
      </c>
      <c r="AU311">
        <v>31.2</v>
      </c>
      <c r="AV311">
        <v>29</v>
      </c>
      <c r="AW311">
        <v>24.3</v>
      </c>
      <c r="AX311">
        <v>20.3</v>
      </c>
      <c r="AY311">
        <v>17.3</v>
      </c>
      <c r="AZ311">
        <v>5.4</v>
      </c>
      <c r="BA311">
        <v>6.3</v>
      </c>
      <c r="BB311">
        <v>5.7</v>
      </c>
      <c r="BC311">
        <v>6</v>
      </c>
      <c r="BD311">
        <v>5.6</v>
      </c>
      <c r="BE311">
        <v>4.8</v>
      </c>
      <c r="BF311">
        <v>4.5</v>
      </c>
      <c r="BG311">
        <v>4</v>
      </c>
      <c r="BH311">
        <v>3.6</v>
      </c>
      <c r="BI311">
        <v>5.6</v>
      </c>
      <c r="BJ311">
        <v>5.6</v>
      </c>
      <c r="BK311">
        <v>6.8</v>
      </c>
      <c r="BL311" s="2">
        <f>VLOOKUP(A311,Avg3_Sta_Design!$A$1:$D$1291,3,FALSE)</f>
        <v>89.565671686000002</v>
      </c>
      <c r="BM311" s="2">
        <f>VLOOKUP(A311,Avg3_Sta_Design!$A$1:$D$1291,4,FALSE)</f>
        <v>79.930850325999998</v>
      </c>
      <c r="BN311" s="2">
        <f>VLOOKUP(A311,Old_Design_Temps!$A$1:$F$787,5,FALSE)</f>
        <v>89.565671690000002</v>
      </c>
      <c r="BO311" s="2">
        <f>VLOOKUP(A311,Old_Design_Temps!$A$1:$F$787,6,FALSE)</f>
        <v>79.930850329999998</v>
      </c>
      <c r="BP311" s="2">
        <v>89.565671686000002</v>
      </c>
      <c r="BQ311" s="2">
        <v>79.930850325999998</v>
      </c>
      <c r="BR311" s="2">
        <v>30.49</v>
      </c>
    </row>
    <row r="312" spans="1:70" x14ac:dyDescent="0.3">
      <c r="A312">
        <v>6559</v>
      </c>
      <c r="B312">
        <v>270</v>
      </c>
      <c r="C312">
        <v>1000000</v>
      </c>
      <c r="D312" s="1">
        <v>239955</v>
      </c>
      <c r="E312" s="1">
        <v>209148</v>
      </c>
      <c r="F312" s="1">
        <v>225629</v>
      </c>
      <c r="G312" s="1">
        <v>231856</v>
      </c>
      <c r="H312" s="1">
        <v>230360</v>
      </c>
      <c r="I312" s="1">
        <v>224691</v>
      </c>
      <c r="J312" s="1">
        <v>224883</v>
      </c>
      <c r="K312" s="1">
        <v>227456</v>
      </c>
      <c r="L312" s="1">
        <v>210331</v>
      </c>
      <c r="M312" s="1">
        <v>38501</v>
      </c>
      <c r="N312" s="1">
        <v>107909</v>
      </c>
      <c r="O312" s="1">
        <v>238851</v>
      </c>
      <c r="P312">
        <v>-7.2</v>
      </c>
      <c r="Q312">
        <v>-4.43</v>
      </c>
      <c r="R312">
        <v>-1.25</v>
      </c>
      <c r="S312">
        <v>4.9800000000000004</v>
      </c>
      <c r="T312">
        <v>10.57</v>
      </c>
      <c r="U312">
        <v>15.58</v>
      </c>
      <c r="V312">
        <v>16.559999999999999</v>
      </c>
      <c r="W312">
        <v>15.34</v>
      </c>
      <c r="X312">
        <v>8.48</v>
      </c>
      <c r="Y312">
        <v>5.09</v>
      </c>
      <c r="Z312">
        <v>-4.32</v>
      </c>
      <c r="AA312">
        <v>-5.61</v>
      </c>
      <c r="AB312">
        <v>-7.94</v>
      </c>
      <c r="AC312">
        <v>-5.86</v>
      </c>
      <c r="AD312">
        <v>-3.55</v>
      </c>
      <c r="AE312">
        <v>1.73</v>
      </c>
      <c r="AF312">
        <v>7.2</v>
      </c>
      <c r="AG312">
        <v>11.08</v>
      </c>
      <c r="AH312">
        <v>12.71</v>
      </c>
      <c r="AI312">
        <v>11.25</v>
      </c>
      <c r="AJ312">
        <v>6.54</v>
      </c>
      <c r="AK312">
        <v>3.68</v>
      </c>
      <c r="AL312">
        <v>-5.21</v>
      </c>
      <c r="AM312">
        <v>-7.06</v>
      </c>
      <c r="AN312">
        <v>0.2</v>
      </c>
      <c r="AO312">
        <v>0.2</v>
      </c>
      <c r="AP312">
        <v>0.3</v>
      </c>
      <c r="AQ312">
        <v>1.8</v>
      </c>
      <c r="AR312">
        <v>5.8</v>
      </c>
      <c r="AS312">
        <v>8.8000000000000007</v>
      </c>
      <c r="AT312">
        <v>10.6</v>
      </c>
      <c r="AU312">
        <v>10</v>
      </c>
      <c r="AV312">
        <v>6</v>
      </c>
      <c r="AW312">
        <v>4.3</v>
      </c>
      <c r="AX312">
        <v>0.4</v>
      </c>
      <c r="AY312">
        <v>0.2</v>
      </c>
      <c r="AZ312">
        <v>3.3</v>
      </c>
      <c r="BA312">
        <v>4.5999999999999996</v>
      </c>
      <c r="BB312">
        <v>4.5</v>
      </c>
      <c r="BC312">
        <v>5.5</v>
      </c>
      <c r="BD312">
        <v>5.0999999999999996</v>
      </c>
      <c r="BE312">
        <v>5.9</v>
      </c>
      <c r="BF312">
        <v>4.9000000000000004</v>
      </c>
      <c r="BG312">
        <v>5.3</v>
      </c>
      <c r="BH312">
        <v>4</v>
      </c>
      <c r="BI312">
        <v>3.1</v>
      </c>
      <c r="BJ312">
        <v>4.7</v>
      </c>
      <c r="BK312">
        <v>3.9</v>
      </c>
      <c r="BL312" s="2">
        <f>VLOOKUP(A312,Avg3_Sta_Design!$A$1:$D$1291,3,FALSE)</f>
        <v>66.707181199999994</v>
      </c>
      <c r="BM312" s="2">
        <f>VLOOKUP(A312,Avg3_Sta_Design!$A$1:$D$1291,4,FALSE)</f>
        <v>58.869682327</v>
      </c>
      <c r="BN312" s="2">
        <f>VLOOKUP(A312,Old_Design_Temps!$A$1:$F$787,5,FALSE)</f>
        <v>66.707181199999994</v>
      </c>
      <c r="BO312" s="2">
        <f>VLOOKUP(A312,Old_Design_Temps!$A$1:$F$787,6,FALSE)</f>
        <v>58.869682330000003</v>
      </c>
      <c r="BP312" s="2">
        <v>66.707181199999994</v>
      </c>
      <c r="BQ312" s="2">
        <v>58.869682327</v>
      </c>
      <c r="BR312" s="2">
        <v>30.49</v>
      </c>
    </row>
    <row r="313" spans="1:70" x14ac:dyDescent="0.3">
      <c r="A313">
        <v>6639</v>
      </c>
      <c r="B313">
        <v>400</v>
      </c>
      <c r="C313">
        <v>1000000</v>
      </c>
      <c r="D313" s="1">
        <v>1881940</v>
      </c>
      <c r="E313" s="1">
        <v>1631755</v>
      </c>
      <c r="F313" s="1">
        <v>1721690</v>
      </c>
      <c r="G313" s="1">
        <v>809753</v>
      </c>
      <c r="H313" s="1">
        <v>1465642</v>
      </c>
      <c r="I313" s="1">
        <v>1438221</v>
      </c>
      <c r="J313" s="1">
        <v>1412692</v>
      </c>
      <c r="K313" s="1">
        <v>1372756</v>
      </c>
      <c r="L313" s="1">
        <v>1143727</v>
      </c>
      <c r="M313" s="1">
        <v>594791</v>
      </c>
      <c r="N313" s="1">
        <v>1146151</v>
      </c>
      <c r="O313" s="1">
        <v>1438306</v>
      </c>
      <c r="P313">
        <v>1.07</v>
      </c>
      <c r="Q313">
        <v>-2.4</v>
      </c>
      <c r="R313">
        <v>7.74</v>
      </c>
      <c r="S313">
        <v>15.35</v>
      </c>
      <c r="T313">
        <v>20.2</v>
      </c>
      <c r="U313">
        <v>24.72</v>
      </c>
      <c r="V313">
        <v>26.39</v>
      </c>
      <c r="W313">
        <v>23.77</v>
      </c>
      <c r="X313">
        <v>22.46</v>
      </c>
      <c r="Y313">
        <v>15.61</v>
      </c>
      <c r="Z313">
        <v>11.15</v>
      </c>
      <c r="AA313">
        <v>9.4499999999999993</v>
      </c>
      <c r="AB313">
        <v>-0.77</v>
      </c>
      <c r="AC313">
        <v>-4.1100000000000003</v>
      </c>
      <c r="AD313">
        <v>5.22</v>
      </c>
      <c r="AE313">
        <v>11.74</v>
      </c>
      <c r="AF313">
        <v>16.55</v>
      </c>
      <c r="AG313">
        <v>20.98</v>
      </c>
      <c r="AH313">
        <v>22.78</v>
      </c>
      <c r="AI313">
        <v>20.02</v>
      </c>
      <c r="AJ313">
        <v>18.02</v>
      </c>
      <c r="AK313">
        <v>12.01</v>
      </c>
      <c r="AL313">
        <v>8.51</v>
      </c>
      <c r="AM313">
        <v>7.59</v>
      </c>
      <c r="AN313">
        <v>4</v>
      </c>
      <c r="AO313">
        <v>3.4</v>
      </c>
      <c r="AP313">
        <v>6.6</v>
      </c>
      <c r="AQ313">
        <v>13.8</v>
      </c>
      <c r="AR313">
        <v>19.100000000000001</v>
      </c>
      <c r="AS313">
        <v>24.8</v>
      </c>
      <c r="AT313">
        <v>24.3</v>
      </c>
      <c r="AU313">
        <v>27.1</v>
      </c>
      <c r="AV313">
        <v>25.7</v>
      </c>
      <c r="AW313">
        <v>20</v>
      </c>
      <c r="AX313">
        <v>14.9</v>
      </c>
      <c r="AY313">
        <v>10.6</v>
      </c>
      <c r="AZ313">
        <v>7.5</v>
      </c>
      <c r="BA313">
        <v>9</v>
      </c>
      <c r="BB313">
        <v>7.3</v>
      </c>
      <c r="BC313">
        <v>8</v>
      </c>
      <c r="BD313">
        <v>7.2</v>
      </c>
      <c r="BE313">
        <v>6.8</v>
      </c>
      <c r="BF313">
        <v>5.8</v>
      </c>
      <c r="BG313">
        <v>4.5</v>
      </c>
      <c r="BH313">
        <v>4.9000000000000004</v>
      </c>
      <c r="BI313">
        <v>6.6</v>
      </c>
      <c r="BJ313">
        <v>6.6</v>
      </c>
      <c r="BK313">
        <v>8.1</v>
      </c>
      <c r="BL313" s="2">
        <f>VLOOKUP(A313,Avg3_Sta_Design!$A$1:$D$1291,3,FALSE)</f>
        <v>88.357342039000002</v>
      </c>
      <c r="BM313" s="2">
        <f>VLOOKUP(A313,Avg3_Sta_Design!$A$1:$D$1291,4,FALSE)</f>
        <v>77.795331877999999</v>
      </c>
      <c r="BN313" s="2">
        <f>VLOOKUP(A313,Old_Design_Temps!$A$1:$F$787,5,FALSE)</f>
        <v>88.357342040000006</v>
      </c>
      <c r="BO313" s="2">
        <f>VLOOKUP(A313,Old_Design_Temps!$A$1:$F$787,6,FALSE)</f>
        <v>77.795331880000006</v>
      </c>
      <c r="BP313" s="2">
        <v>88.357342039000002</v>
      </c>
      <c r="BQ313" s="2">
        <v>77.795331877999999</v>
      </c>
      <c r="BR313" s="2">
        <v>30.49</v>
      </c>
    </row>
    <row r="314" spans="1:70" x14ac:dyDescent="0.3">
      <c r="A314">
        <v>6641</v>
      </c>
      <c r="B314">
        <v>240</v>
      </c>
      <c r="C314">
        <v>1000000</v>
      </c>
      <c r="D314" s="1">
        <v>2632334</v>
      </c>
      <c r="E314" s="1">
        <v>2800340</v>
      </c>
      <c r="F314" s="1">
        <v>99243</v>
      </c>
      <c r="G314" s="1">
        <v>1291793</v>
      </c>
      <c r="H314" s="1">
        <v>3818868</v>
      </c>
      <c r="I314" s="1">
        <v>3035607</v>
      </c>
      <c r="J314" s="1">
        <v>3848571</v>
      </c>
      <c r="K314" s="1">
        <v>3132093</v>
      </c>
      <c r="L314" s="1">
        <v>3349003</v>
      </c>
      <c r="M314" s="1">
        <v>2922125</v>
      </c>
      <c r="N314" s="1">
        <v>1753041</v>
      </c>
      <c r="O314" s="1">
        <v>866219</v>
      </c>
      <c r="P314">
        <v>3.08</v>
      </c>
      <c r="Q314">
        <v>0.25</v>
      </c>
      <c r="R314">
        <v>9.5299999999999994</v>
      </c>
      <c r="S314">
        <v>16.48</v>
      </c>
      <c r="T314">
        <v>20.78</v>
      </c>
      <c r="U314">
        <v>25.69</v>
      </c>
      <c r="V314">
        <v>27.64</v>
      </c>
      <c r="W314">
        <v>24.94</v>
      </c>
      <c r="X314">
        <v>23.13</v>
      </c>
      <c r="Y314">
        <v>16.850000000000001</v>
      </c>
      <c r="Z314">
        <v>11.9</v>
      </c>
      <c r="AA314">
        <v>9.65</v>
      </c>
      <c r="AB314">
        <v>0.42</v>
      </c>
      <c r="AC314">
        <v>-2.1800000000000002</v>
      </c>
      <c r="AD314">
        <v>6.99</v>
      </c>
      <c r="AE314">
        <v>12.94</v>
      </c>
      <c r="AF314">
        <v>17.03</v>
      </c>
      <c r="AG314">
        <v>21.97</v>
      </c>
      <c r="AH314">
        <v>23.98</v>
      </c>
      <c r="AI314">
        <v>21.14</v>
      </c>
      <c r="AJ314">
        <v>18.899999999999999</v>
      </c>
      <c r="AK314">
        <v>12.71</v>
      </c>
      <c r="AL314">
        <v>9.18</v>
      </c>
      <c r="AM314">
        <v>7.54</v>
      </c>
      <c r="AN314">
        <v>6.3</v>
      </c>
      <c r="AO314">
        <v>5.9</v>
      </c>
      <c r="AP314">
        <v>8.3000000000000007</v>
      </c>
      <c r="AQ314">
        <v>14.9</v>
      </c>
      <c r="AR314">
        <v>17.600000000000001</v>
      </c>
      <c r="AS314">
        <v>22.6</v>
      </c>
      <c r="AT314">
        <v>24.9</v>
      </c>
      <c r="AU314">
        <v>22.6</v>
      </c>
      <c r="AV314">
        <v>20.8</v>
      </c>
      <c r="AW314">
        <v>17.600000000000001</v>
      </c>
      <c r="AX314">
        <v>12.4</v>
      </c>
      <c r="AY314">
        <v>12</v>
      </c>
      <c r="AZ314">
        <v>5.4</v>
      </c>
      <c r="BA314">
        <v>6.4</v>
      </c>
      <c r="BB314">
        <v>4.9000000000000004</v>
      </c>
      <c r="BC314">
        <v>6</v>
      </c>
      <c r="BD314">
        <v>5.0999999999999996</v>
      </c>
      <c r="BE314">
        <v>4.5999999999999996</v>
      </c>
      <c r="BF314">
        <v>4.3</v>
      </c>
      <c r="BG314">
        <v>3.3</v>
      </c>
      <c r="BH314">
        <v>3.5</v>
      </c>
      <c r="BI314">
        <v>4.5</v>
      </c>
      <c r="BJ314">
        <v>4.7</v>
      </c>
      <c r="BK314">
        <v>5.8</v>
      </c>
      <c r="BL314" s="2">
        <f>VLOOKUP(A314,Avg3_Sta_Design!$A$1:$D$1291,3,FALSE)</f>
        <v>90.378916007000001</v>
      </c>
      <c r="BM314" s="2">
        <f>VLOOKUP(A314,Avg3_Sta_Design!$A$1:$D$1291,4,FALSE)</f>
        <v>79.378916007000001</v>
      </c>
      <c r="BN314" s="2">
        <f>VLOOKUP(A314,Old_Design_Temps!$A$1:$F$787,5,FALSE)</f>
        <v>90.378916009999998</v>
      </c>
      <c r="BO314" s="2">
        <f>VLOOKUP(A314,Old_Design_Temps!$A$1:$F$787,6,FALSE)</f>
        <v>79.378916009999998</v>
      </c>
      <c r="BP314" s="2">
        <v>90.378916007000001</v>
      </c>
      <c r="BQ314" s="2">
        <v>79.378916007000001</v>
      </c>
      <c r="BR314" s="2">
        <v>30.49</v>
      </c>
    </row>
    <row r="315" spans="1:70" x14ac:dyDescent="0.3">
      <c r="A315">
        <v>6664</v>
      </c>
      <c r="B315">
        <v>580</v>
      </c>
      <c r="C315">
        <v>1000000</v>
      </c>
      <c r="D315" s="1">
        <v>1829037</v>
      </c>
      <c r="E315" s="1">
        <v>1938009</v>
      </c>
      <c r="F315" s="1">
        <v>2190004</v>
      </c>
      <c r="G315" s="1">
        <v>1519601</v>
      </c>
      <c r="H315" s="1">
        <v>2003123</v>
      </c>
      <c r="I315" s="1">
        <v>2227769</v>
      </c>
      <c r="J315" s="1">
        <v>2281127</v>
      </c>
      <c r="K315" s="1">
        <v>2273126</v>
      </c>
      <c r="L315" s="1">
        <v>2076949</v>
      </c>
      <c r="M315" s="1">
        <v>1950172</v>
      </c>
      <c r="N315" s="1">
        <v>174165</v>
      </c>
      <c r="O315" s="1">
        <v>690074</v>
      </c>
      <c r="P315">
        <v>-5.27</v>
      </c>
      <c r="Q315">
        <v>-10.210000000000001</v>
      </c>
      <c r="R315">
        <v>3.08</v>
      </c>
      <c r="S315">
        <v>11.3</v>
      </c>
      <c r="T315">
        <v>17.239999999999998</v>
      </c>
      <c r="U315">
        <v>21.55</v>
      </c>
      <c r="V315">
        <v>22.66</v>
      </c>
      <c r="W315">
        <v>21.39</v>
      </c>
      <c r="X315">
        <v>20.96</v>
      </c>
      <c r="Y315">
        <v>12.37</v>
      </c>
      <c r="Z315">
        <v>6.43</v>
      </c>
      <c r="AA315">
        <v>2.9</v>
      </c>
      <c r="AB315">
        <v>-6.01</v>
      </c>
      <c r="AC315">
        <v>-10.46</v>
      </c>
      <c r="AD315">
        <v>0.5</v>
      </c>
      <c r="AE315">
        <v>7.26</v>
      </c>
      <c r="AF315">
        <v>13.9</v>
      </c>
      <c r="AG315">
        <v>18.63</v>
      </c>
      <c r="AH315">
        <v>19.920000000000002</v>
      </c>
      <c r="AI315">
        <v>18.579999999999998</v>
      </c>
      <c r="AJ315">
        <v>17.14</v>
      </c>
      <c r="AK315">
        <v>9.09</v>
      </c>
      <c r="AL315">
        <v>4.54</v>
      </c>
      <c r="AM315">
        <v>2.21</v>
      </c>
      <c r="AN315">
        <v>0.9</v>
      </c>
      <c r="AO315">
        <v>0.8</v>
      </c>
      <c r="AP315">
        <v>4</v>
      </c>
      <c r="AQ315">
        <v>13.3</v>
      </c>
      <c r="AR315">
        <v>19.3</v>
      </c>
      <c r="AS315">
        <v>23.6</v>
      </c>
      <c r="AT315">
        <v>26</v>
      </c>
      <c r="AU315">
        <v>25.6</v>
      </c>
      <c r="AV315">
        <v>23.8</v>
      </c>
      <c r="AW315">
        <v>15.6</v>
      </c>
      <c r="AX315">
        <v>9.1999999999999993</v>
      </c>
      <c r="AY315">
        <v>5.2</v>
      </c>
      <c r="AZ315">
        <v>9.1999999999999993</v>
      </c>
      <c r="BA315">
        <v>9.9</v>
      </c>
      <c r="BB315">
        <v>9.3000000000000007</v>
      </c>
      <c r="BC315">
        <v>10.6</v>
      </c>
      <c r="BD315">
        <v>9.9</v>
      </c>
      <c r="BE315">
        <v>7.1</v>
      </c>
      <c r="BF315">
        <v>6.2</v>
      </c>
      <c r="BG315">
        <v>6.5</v>
      </c>
      <c r="BH315">
        <v>6.6</v>
      </c>
      <c r="BI315">
        <v>9</v>
      </c>
      <c r="BJ315">
        <v>10.6</v>
      </c>
      <c r="BK315">
        <v>10.7</v>
      </c>
      <c r="BL315" s="2">
        <f>VLOOKUP(A315,Avg3_Sta_Design!$A$1:$D$1291,3,FALSE)</f>
        <v>86.821498864000006</v>
      </c>
      <c r="BM315" s="2">
        <f>VLOOKUP(A315,Avg3_Sta_Design!$A$1:$D$1291,4,FALSE)</f>
        <v>77.071614713000002</v>
      </c>
      <c r="BN315" s="2">
        <f>VLOOKUP(A315,Old_Design_Temps!$A$1:$F$787,5,FALSE)</f>
        <v>86.821498860000005</v>
      </c>
      <c r="BO315" s="2">
        <f>VLOOKUP(A315,Old_Design_Temps!$A$1:$F$787,6,FALSE)</f>
        <v>77.071614710000006</v>
      </c>
      <c r="BP315" s="2">
        <v>86.821498864000006</v>
      </c>
      <c r="BQ315" s="2">
        <v>77.071614713000002</v>
      </c>
      <c r="BR315" s="2">
        <v>30.49</v>
      </c>
    </row>
    <row r="316" spans="1:70" x14ac:dyDescent="0.3">
      <c r="A316">
        <v>6768</v>
      </c>
      <c r="B316">
        <v>300</v>
      </c>
      <c r="C316">
        <v>1000000</v>
      </c>
      <c r="D316" s="1">
        <v>827260</v>
      </c>
      <c r="E316" s="1">
        <v>692693</v>
      </c>
      <c r="F316" s="1">
        <v>141354</v>
      </c>
      <c r="G316">
        <v>0</v>
      </c>
      <c r="H316" s="1">
        <v>406624</v>
      </c>
      <c r="I316" s="1">
        <v>700838</v>
      </c>
      <c r="J316" s="1">
        <v>842468</v>
      </c>
      <c r="K316" s="1">
        <v>688526</v>
      </c>
      <c r="L316" s="1">
        <v>631508</v>
      </c>
      <c r="M316" s="1">
        <v>838728</v>
      </c>
      <c r="N316" s="1">
        <v>661634</v>
      </c>
      <c r="O316" s="1">
        <v>554875</v>
      </c>
      <c r="P316">
        <v>1.01</v>
      </c>
      <c r="Q316">
        <v>-2.25</v>
      </c>
      <c r="R316">
        <v>7.47</v>
      </c>
      <c r="S316">
        <v>15.56</v>
      </c>
      <c r="T316">
        <v>20.04</v>
      </c>
      <c r="U316">
        <v>25.32</v>
      </c>
      <c r="V316">
        <v>26.89</v>
      </c>
      <c r="W316">
        <v>23.88</v>
      </c>
      <c r="X316">
        <v>21.88</v>
      </c>
      <c r="Y316">
        <v>15.3</v>
      </c>
      <c r="Z316">
        <v>10.78</v>
      </c>
      <c r="AA316">
        <v>8.7100000000000009</v>
      </c>
      <c r="AB316">
        <v>-0.84</v>
      </c>
      <c r="AC316">
        <v>-3.83</v>
      </c>
      <c r="AD316">
        <v>5.35</v>
      </c>
      <c r="AE316">
        <v>12.13</v>
      </c>
      <c r="AF316">
        <v>16.59</v>
      </c>
      <c r="AG316">
        <v>21.64</v>
      </c>
      <c r="AH316">
        <v>23.65</v>
      </c>
      <c r="AI316">
        <v>20.63</v>
      </c>
      <c r="AJ316">
        <v>18.23</v>
      </c>
      <c r="AK316">
        <v>11.78</v>
      </c>
      <c r="AL316">
        <v>8.26</v>
      </c>
      <c r="AM316">
        <v>6.8</v>
      </c>
      <c r="AN316">
        <v>4.2</v>
      </c>
      <c r="AO316">
        <v>4.3</v>
      </c>
      <c r="AP316">
        <v>7.4</v>
      </c>
      <c r="AQ316">
        <v>15</v>
      </c>
      <c r="AR316">
        <v>19.8</v>
      </c>
      <c r="AS316">
        <v>24.1</v>
      </c>
      <c r="AT316">
        <v>25.7</v>
      </c>
      <c r="AU316">
        <v>27.1</v>
      </c>
      <c r="AV316">
        <v>24.9</v>
      </c>
      <c r="AW316">
        <v>18.8</v>
      </c>
      <c r="AX316">
        <v>13.8</v>
      </c>
      <c r="AY316">
        <v>11.5</v>
      </c>
      <c r="AZ316">
        <v>7.3</v>
      </c>
      <c r="BA316">
        <v>9.3000000000000007</v>
      </c>
      <c r="BB316">
        <v>6.9</v>
      </c>
      <c r="BC316">
        <v>8.1</v>
      </c>
      <c r="BD316">
        <v>7.2</v>
      </c>
      <c r="BE316">
        <v>6.2</v>
      </c>
      <c r="BF316">
        <v>5.4</v>
      </c>
      <c r="BG316">
        <v>3.9</v>
      </c>
      <c r="BH316">
        <v>4.0999999999999996</v>
      </c>
      <c r="BI316">
        <v>6.7</v>
      </c>
      <c r="BJ316">
        <v>6.7</v>
      </c>
      <c r="BK316">
        <v>7.9</v>
      </c>
      <c r="BL316" s="2">
        <f>VLOOKUP(A316,Avg3_Sta_Design!$A$1:$D$1291,3,FALSE)</f>
        <v>90</v>
      </c>
      <c r="BM316" s="2">
        <f>VLOOKUP(A316,Avg3_Sta_Design!$A$1:$D$1291,4,FALSE)</f>
        <v>79</v>
      </c>
      <c r="BN316" s="2">
        <f>VLOOKUP(A316,Old_Design_Temps!$A$1:$F$787,5,FALSE)</f>
        <v>90</v>
      </c>
      <c r="BO316" s="2">
        <f>VLOOKUP(A316,Old_Design_Temps!$A$1:$F$787,6,FALSE)</f>
        <v>79</v>
      </c>
      <c r="BP316" s="2">
        <v>90</v>
      </c>
      <c r="BQ316" s="2">
        <v>79</v>
      </c>
      <c r="BR316" s="2">
        <v>30.49</v>
      </c>
    </row>
    <row r="317" spans="1:70" x14ac:dyDescent="0.3">
      <c r="A317">
        <v>6772</v>
      </c>
      <c r="B317">
        <v>465</v>
      </c>
      <c r="C317">
        <v>1000000</v>
      </c>
      <c r="D317" s="1">
        <v>1445051</v>
      </c>
      <c r="E317" s="1">
        <v>1307701</v>
      </c>
      <c r="F317" s="1">
        <v>1376368</v>
      </c>
      <c r="G317" s="1">
        <v>1296005</v>
      </c>
      <c r="H317" s="1">
        <v>1084695</v>
      </c>
      <c r="I317" s="1">
        <v>1336979</v>
      </c>
      <c r="J317" s="1">
        <v>1437540</v>
      </c>
      <c r="K317" s="1">
        <v>1371051</v>
      </c>
      <c r="L317" s="1">
        <v>635929</v>
      </c>
      <c r="M317" s="1">
        <v>1030458</v>
      </c>
      <c r="N317" s="1">
        <v>1082066</v>
      </c>
      <c r="O317" s="1">
        <v>1091336</v>
      </c>
      <c r="P317">
        <v>5.51</v>
      </c>
      <c r="Q317">
        <v>5.08</v>
      </c>
      <c r="R317">
        <v>12.36</v>
      </c>
      <c r="S317">
        <v>18.02</v>
      </c>
      <c r="T317">
        <v>21.43</v>
      </c>
      <c r="U317">
        <v>26.87</v>
      </c>
      <c r="V317">
        <v>29.12</v>
      </c>
      <c r="W317">
        <v>28.24</v>
      </c>
      <c r="X317">
        <v>25.87</v>
      </c>
      <c r="Y317">
        <v>19.47</v>
      </c>
      <c r="Z317">
        <v>13.47</v>
      </c>
      <c r="AA317">
        <v>10.52</v>
      </c>
      <c r="AB317">
        <v>2.42</v>
      </c>
      <c r="AC317">
        <v>2.34</v>
      </c>
      <c r="AD317">
        <v>9.9700000000000006</v>
      </c>
      <c r="AE317">
        <v>14.99</v>
      </c>
      <c r="AF317">
        <v>18.670000000000002</v>
      </c>
      <c r="AG317">
        <v>22.77</v>
      </c>
      <c r="AH317">
        <v>24.11</v>
      </c>
      <c r="AI317">
        <v>21.95</v>
      </c>
      <c r="AJ317">
        <v>20.41</v>
      </c>
      <c r="AK317">
        <v>14.66</v>
      </c>
      <c r="AL317">
        <v>10.64</v>
      </c>
      <c r="AM317">
        <v>8.19</v>
      </c>
      <c r="AN317">
        <v>7.1</v>
      </c>
      <c r="AO317">
        <v>8.1</v>
      </c>
      <c r="AP317">
        <v>12.6</v>
      </c>
      <c r="AQ317">
        <v>18.8</v>
      </c>
      <c r="AR317">
        <v>21.2</v>
      </c>
      <c r="AS317">
        <v>25.5</v>
      </c>
      <c r="AT317">
        <v>28.4</v>
      </c>
      <c r="AU317">
        <v>27.8</v>
      </c>
      <c r="AV317">
        <v>25.5</v>
      </c>
      <c r="AW317">
        <v>20.3</v>
      </c>
      <c r="AX317">
        <v>14.3</v>
      </c>
      <c r="AY317">
        <v>11</v>
      </c>
      <c r="AZ317">
        <v>6.8</v>
      </c>
      <c r="BA317">
        <v>8.5</v>
      </c>
      <c r="BB317">
        <v>6.8</v>
      </c>
      <c r="BC317">
        <v>8.3000000000000007</v>
      </c>
      <c r="BD317">
        <v>7.6</v>
      </c>
      <c r="BE317">
        <v>6.6</v>
      </c>
      <c r="BF317">
        <v>7.9</v>
      </c>
      <c r="BG317">
        <v>6.2</v>
      </c>
      <c r="BH317">
        <v>5.8</v>
      </c>
      <c r="BI317">
        <v>6</v>
      </c>
      <c r="BJ317">
        <v>7.6</v>
      </c>
      <c r="BK317">
        <v>7.9</v>
      </c>
      <c r="BL317" s="2">
        <f>VLOOKUP(A317,Avg3_Sta_Design!$A$1:$D$1291,3,FALSE)</f>
        <v>90</v>
      </c>
      <c r="BM317" s="2">
        <f>VLOOKUP(A317,Avg3_Sta_Design!$A$1:$D$1291,4,FALSE)</f>
        <v>78.331060895999997</v>
      </c>
      <c r="BN317" s="2">
        <f>VLOOKUP(A317,Old_Design_Temps!$A$1:$F$787,5,FALSE)</f>
        <v>90</v>
      </c>
      <c r="BO317" s="2">
        <f>VLOOKUP(A317,Old_Design_Temps!$A$1:$F$787,6,FALSE)</f>
        <v>78.331060899999997</v>
      </c>
      <c r="BP317" s="2">
        <v>90</v>
      </c>
      <c r="BQ317" s="2">
        <v>78.331060895999997</v>
      </c>
      <c r="BR317" s="2">
        <v>30.49</v>
      </c>
    </row>
    <row r="318" spans="1:70" x14ac:dyDescent="0.3">
      <c r="A318">
        <v>6823</v>
      </c>
      <c r="B318">
        <v>387</v>
      </c>
      <c r="C318">
        <v>1000000</v>
      </c>
      <c r="D318" s="1">
        <v>1638977</v>
      </c>
      <c r="E318" s="1">
        <v>1508171</v>
      </c>
      <c r="F318" s="1">
        <v>1730995</v>
      </c>
      <c r="G318" s="1">
        <v>1378306</v>
      </c>
      <c r="H318" s="1">
        <v>1584370</v>
      </c>
      <c r="I318" s="1">
        <v>1572845</v>
      </c>
      <c r="J318" s="1">
        <v>1597157</v>
      </c>
      <c r="K318" s="1">
        <v>1596364</v>
      </c>
      <c r="L318" s="1">
        <v>1391146</v>
      </c>
      <c r="M318" s="1">
        <v>1668025</v>
      </c>
      <c r="N318" s="1">
        <v>1618063</v>
      </c>
      <c r="O318" s="1">
        <v>1364542</v>
      </c>
      <c r="P318">
        <v>1.27</v>
      </c>
      <c r="Q318">
        <v>-2.09</v>
      </c>
      <c r="R318">
        <v>8.0299999999999994</v>
      </c>
      <c r="S318">
        <v>15.48</v>
      </c>
      <c r="T318">
        <v>20.260000000000002</v>
      </c>
      <c r="U318">
        <v>24.8</v>
      </c>
      <c r="V318">
        <v>26.5</v>
      </c>
      <c r="W318">
        <v>23.75</v>
      </c>
      <c r="X318">
        <v>22.46</v>
      </c>
      <c r="Y318">
        <v>15.63</v>
      </c>
      <c r="Z318">
        <v>11.42</v>
      </c>
      <c r="AA318">
        <v>9.76</v>
      </c>
      <c r="AB318">
        <v>-0.6</v>
      </c>
      <c r="AC318">
        <v>-3.9</v>
      </c>
      <c r="AD318">
        <v>5.57</v>
      </c>
      <c r="AE318">
        <v>11.94</v>
      </c>
      <c r="AF318">
        <v>16.62</v>
      </c>
      <c r="AG318">
        <v>21.03</v>
      </c>
      <c r="AH318">
        <v>22.86</v>
      </c>
      <c r="AI318">
        <v>20</v>
      </c>
      <c r="AJ318">
        <v>18.04</v>
      </c>
      <c r="AK318">
        <v>12.15</v>
      </c>
      <c r="AL318">
        <v>8.76</v>
      </c>
      <c r="AM318">
        <v>7.95</v>
      </c>
      <c r="AN318">
        <v>4.5</v>
      </c>
      <c r="AO318">
        <v>3.8</v>
      </c>
      <c r="AP318">
        <v>7.4</v>
      </c>
      <c r="AQ318">
        <v>14.2</v>
      </c>
      <c r="AR318">
        <v>19.100000000000001</v>
      </c>
      <c r="AS318">
        <v>25.1</v>
      </c>
      <c r="AT318">
        <v>23.2</v>
      </c>
      <c r="AU318">
        <v>26.6</v>
      </c>
      <c r="AV318">
        <v>25.7</v>
      </c>
      <c r="AW318">
        <v>19.899999999999999</v>
      </c>
      <c r="AX318">
        <v>15</v>
      </c>
      <c r="AY318">
        <v>10.9</v>
      </c>
      <c r="AZ318">
        <v>7.1</v>
      </c>
      <c r="BA318">
        <v>8.6</v>
      </c>
      <c r="BB318">
        <v>7</v>
      </c>
      <c r="BC318">
        <v>7.8</v>
      </c>
      <c r="BD318">
        <v>7.1</v>
      </c>
      <c r="BE318">
        <v>6.7</v>
      </c>
      <c r="BF318">
        <v>5.8</v>
      </c>
      <c r="BG318">
        <v>4.5</v>
      </c>
      <c r="BH318">
        <v>4.8</v>
      </c>
      <c r="BI318">
        <v>6.3</v>
      </c>
      <c r="BJ318">
        <v>6.5</v>
      </c>
      <c r="BK318">
        <v>8</v>
      </c>
      <c r="BL318" s="2">
        <f>VLOOKUP(A318,Avg3_Sta_Design!$A$1:$D$1291,3,FALSE)</f>
        <v>88.097141368999999</v>
      </c>
      <c r="BM318" s="2">
        <f>VLOOKUP(A318,Avg3_Sta_Design!$A$1:$D$1291,4,FALSE)</f>
        <v>77.707514352999993</v>
      </c>
      <c r="BN318" s="2">
        <f>VLOOKUP(A318,Old_Design_Temps!$A$1:$F$787,5,FALSE)</f>
        <v>88.097141370000003</v>
      </c>
      <c r="BO318" s="2">
        <f>VLOOKUP(A318,Old_Design_Temps!$A$1:$F$787,6,FALSE)</f>
        <v>77.707514349999997</v>
      </c>
      <c r="BP318" s="2">
        <v>88.097141368999999</v>
      </c>
      <c r="BQ318" s="2">
        <v>77.707514352999993</v>
      </c>
      <c r="BR318" s="2">
        <v>30.49</v>
      </c>
    </row>
    <row r="319" spans="1:70" x14ac:dyDescent="0.3">
      <c r="A319">
        <v>7013</v>
      </c>
      <c r="B319">
        <v>1178</v>
      </c>
      <c r="C319">
        <v>1000000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 s="1">
        <v>18551</v>
      </c>
      <c r="K319" s="1">
        <v>13416</v>
      </c>
      <c r="L319">
        <v>0</v>
      </c>
      <c r="M319">
        <v>0</v>
      </c>
      <c r="N319">
        <v>0</v>
      </c>
      <c r="O319">
        <v>0</v>
      </c>
      <c r="P319">
        <v>1.51</v>
      </c>
      <c r="Q319">
        <v>0.69</v>
      </c>
      <c r="R319">
        <v>9.7899999999999991</v>
      </c>
      <c r="S319">
        <v>15.73</v>
      </c>
      <c r="T319">
        <v>18.399999999999999</v>
      </c>
      <c r="U319">
        <v>26.14</v>
      </c>
      <c r="V319">
        <v>27.61</v>
      </c>
      <c r="W319">
        <v>24.99</v>
      </c>
      <c r="X319">
        <v>24.29</v>
      </c>
      <c r="Y319">
        <v>16.5</v>
      </c>
      <c r="Z319">
        <v>10.08</v>
      </c>
      <c r="AA319">
        <v>5.73</v>
      </c>
      <c r="AB319">
        <v>-1.18</v>
      </c>
      <c r="AC319">
        <v>-2.41</v>
      </c>
      <c r="AD319">
        <v>6.38</v>
      </c>
      <c r="AE319">
        <v>11.9</v>
      </c>
      <c r="AF319">
        <v>15.68</v>
      </c>
      <c r="AG319">
        <v>21.39</v>
      </c>
      <c r="AH319">
        <v>23.15</v>
      </c>
      <c r="AI319">
        <v>20.66</v>
      </c>
      <c r="AJ319">
        <v>19.39</v>
      </c>
      <c r="AK319">
        <v>11.74</v>
      </c>
      <c r="AL319">
        <v>7.44</v>
      </c>
      <c r="AM319">
        <v>3.63</v>
      </c>
      <c r="AN319">
        <v>3.7</v>
      </c>
      <c r="AO319">
        <v>4.7</v>
      </c>
      <c r="AP319">
        <v>10.8</v>
      </c>
      <c r="AQ319">
        <v>16.3</v>
      </c>
      <c r="AR319">
        <v>18.899999999999999</v>
      </c>
      <c r="AS319">
        <v>24.5</v>
      </c>
      <c r="AT319">
        <v>26.6</v>
      </c>
      <c r="AU319">
        <v>25.3</v>
      </c>
      <c r="AV319">
        <v>23.1</v>
      </c>
      <c r="AW319">
        <v>16.3</v>
      </c>
      <c r="AX319">
        <v>11</v>
      </c>
      <c r="AY319">
        <v>6.1</v>
      </c>
      <c r="AZ319">
        <v>8.1</v>
      </c>
      <c r="BA319">
        <v>9.8000000000000007</v>
      </c>
      <c r="BB319">
        <v>8.1</v>
      </c>
      <c r="BC319">
        <v>10.4</v>
      </c>
      <c r="BD319">
        <v>9.3000000000000007</v>
      </c>
      <c r="BE319">
        <v>8.6999999999999993</v>
      </c>
      <c r="BF319">
        <v>8.1</v>
      </c>
      <c r="BG319">
        <v>7.2</v>
      </c>
      <c r="BH319">
        <v>8.8000000000000007</v>
      </c>
      <c r="BI319">
        <v>7.4</v>
      </c>
      <c r="BJ319">
        <v>10.4</v>
      </c>
      <c r="BK319">
        <v>9.3000000000000007</v>
      </c>
      <c r="BL319" s="2">
        <f>VLOOKUP(A319,Avg3_Sta_Design!$A$1:$D$1291,3,FALSE)</f>
        <v>90</v>
      </c>
      <c r="BM319" s="2">
        <f>VLOOKUP(A319,Avg3_Sta_Design!$A$1:$D$1291,4,FALSE)</f>
        <v>76</v>
      </c>
      <c r="BN319" s="2">
        <f>VLOOKUP(A319,Old_Design_Temps!$A$1:$F$787,5,FALSE)</f>
        <v>90</v>
      </c>
      <c r="BO319" s="2">
        <f>VLOOKUP(A319,Old_Design_Temps!$A$1:$F$787,6,FALSE)</f>
        <v>76</v>
      </c>
      <c r="BP319" s="2">
        <v>90</v>
      </c>
      <c r="BQ319" s="2">
        <v>76</v>
      </c>
      <c r="BR319" s="2">
        <v>30.49</v>
      </c>
    </row>
    <row r="320" spans="1:70" x14ac:dyDescent="0.3">
      <c r="A320">
        <v>7030</v>
      </c>
      <c r="B320">
        <v>420</v>
      </c>
      <c r="C320">
        <v>1000000</v>
      </c>
      <c r="D320" s="1">
        <v>1013337</v>
      </c>
      <c r="E320" s="1">
        <v>1153522</v>
      </c>
      <c r="F320" s="1">
        <v>655215</v>
      </c>
      <c r="G320" s="1">
        <v>1165904</v>
      </c>
      <c r="H320" s="1">
        <v>1303814</v>
      </c>
      <c r="I320" s="1">
        <v>1229131</v>
      </c>
      <c r="J320" s="1">
        <v>1221837</v>
      </c>
      <c r="K320" s="1">
        <v>1335093</v>
      </c>
      <c r="L320" s="1">
        <v>1327529</v>
      </c>
      <c r="M320" s="1">
        <v>1322796</v>
      </c>
      <c r="N320" s="1">
        <v>1292924</v>
      </c>
      <c r="O320" s="1">
        <v>1324302</v>
      </c>
      <c r="P320">
        <v>7.89</v>
      </c>
      <c r="Q320">
        <v>9.19</v>
      </c>
      <c r="R320">
        <v>14.36</v>
      </c>
      <c r="S320">
        <v>20.52</v>
      </c>
      <c r="T320">
        <v>23.61</v>
      </c>
      <c r="U320">
        <v>27.61</v>
      </c>
      <c r="V320">
        <v>29.73</v>
      </c>
      <c r="W320">
        <v>30.03</v>
      </c>
      <c r="X320">
        <v>27.8</v>
      </c>
      <c r="Y320">
        <v>22.69</v>
      </c>
      <c r="Z320">
        <v>15.63</v>
      </c>
      <c r="AA320">
        <v>13.04</v>
      </c>
      <c r="AB320">
        <v>4.93</v>
      </c>
      <c r="AC320">
        <v>6.37</v>
      </c>
      <c r="AD320">
        <v>11.92</v>
      </c>
      <c r="AE320">
        <v>17.440000000000001</v>
      </c>
      <c r="AF320">
        <v>20.56</v>
      </c>
      <c r="AG320">
        <v>23.29</v>
      </c>
      <c r="AH320">
        <v>24.06</v>
      </c>
      <c r="AI320">
        <v>22.9</v>
      </c>
      <c r="AJ320">
        <v>21.44</v>
      </c>
      <c r="AK320">
        <v>16.760000000000002</v>
      </c>
      <c r="AL320">
        <v>12.84</v>
      </c>
      <c r="AM320">
        <v>10.53</v>
      </c>
      <c r="AN320">
        <v>10.5</v>
      </c>
      <c r="AO320">
        <v>12.4</v>
      </c>
      <c r="AP320">
        <v>15.8</v>
      </c>
      <c r="AQ320">
        <v>21.2</v>
      </c>
      <c r="AR320">
        <v>23.8</v>
      </c>
      <c r="AS320">
        <v>27</v>
      </c>
      <c r="AT320">
        <v>29.1</v>
      </c>
      <c r="AU320">
        <v>29.4</v>
      </c>
      <c r="AV320">
        <v>27.7</v>
      </c>
      <c r="AW320">
        <v>23.6</v>
      </c>
      <c r="AX320">
        <v>18.8</v>
      </c>
      <c r="AY320">
        <v>14.7</v>
      </c>
      <c r="AZ320">
        <v>6.9</v>
      </c>
      <c r="BA320">
        <v>8.3000000000000007</v>
      </c>
      <c r="BB320">
        <v>7.1</v>
      </c>
      <c r="BC320">
        <v>7.6</v>
      </c>
      <c r="BD320">
        <v>7.9</v>
      </c>
      <c r="BE320">
        <v>5.5</v>
      </c>
      <c r="BF320">
        <v>8</v>
      </c>
      <c r="BG320">
        <v>5.7</v>
      </c>
      <c r="BH320">
        <v>5.0999999999999996</v>
      </c>
      <c r="BI320">
        <v>6.4</v>
      </c>
      <c r="BJ320">
        <v>7.1</v>
      </c>
      <c r="BK320">
        <v>6.5</v>
      </c>
      <c r="BL320" s="2">
        <f>VLOOKUP(A320,Avg3_Sta_Design!$A$1:$D$1291,3,FALSE)</f>
        <v>90.344849222999997</v>
      </c>
      <c r="BM320" s="2">
        <f>VLOOKUP(A320,Avg3_Sta_Design!$A$1:$D$1291,4,FALSE)</f>
        <v>77.681027451999995</v>
      </c>
      <c r="BN320" s="2">
        <f>VLOOKUP(A320,Old_Design_Temps!$A$1:$F$787,5,FALSE)</f>
        <v>90.34484922</v>
      </c>
      <c r="BO320" s="2">
        <f>VLOOKUP(A320,Old_Design_Temps!$A$1:$F$787,6,FALSE)</f>
        <v>77.681027450000002</v>
      </c>
      <c r="BP320" s="2">
        <v>90.344849222999997</v>
      </c>
      <c r="BQ320" s="2">
        <v>77.681027451999995</v>
      </c>
      <c r="BR320" s="2">
        <v>30.49</v>
      </c>
    </row>
    <row r="321" spans="1:70" x14ac:dyDescent="0.3">
      <c r="A321">
        <v>7153</v>
      </c>
      <c r="B321">
        <v>15</v>
      </c>
      <c r="C321">
        <v>1000000</v>
      </c>
      <c r="D321" s="1">
        <v>1086501</v>
      </c>
      <c r="E321" s="1">
        <v>578358</v>
      </c>
      <c r="F321" s="1">
        <v>646190</v>
      </c>
      <c r="G321" s="1">
        <v>1489069</v>
      </c>
      <c r="H321" s="1">
        <v>1232763</v>
      </c>
      <c r="I321" s="1">
        <v>1224714</v>
      </c>
      <c r="J321" s="1">
        <v>1212067</v>
      </c>
      <c r="K321" s="1">
        <v>1156549</v>
      </c>
      <c r="L321" s="1">
        <v>1155805</v>
      </c>
      <c r="M321" s="1">
        <v>958649</v>
      </c>
      <c r="N321" s="1">
        <v>699967</v>
      </c>
      <c r="O321" s="1">
        <v>568887</v>
      </c>
      <c r="P321">
        <v>-1.28</v>
      </c>
      <c r="Q321">
        <v>-4.37</v>
      </c>
      <c r="R321">
        <v>3.01</v>
      </c>
      <c r="S321">
        <v>12.34</v>
      </c>
      <c r="T321">
        <v>20.04</v>
      </c>
      <c r="U321">
        <v>22.55</v>
      </c>
      <c r="V321">
        <v>24.62</v>
      </c>
      <c r="W321">
        <v>23.99</v>
      </c>
      <c r="X321">
        <v>22.1</v>
      </c>
      <c r="Y321">
        <v>12.92</v>
      </c>
      <c r="Z321">
        <v>10.16</v>
      </c>
      <c r="AA321">
        <v>9.4700000000000006</v>
      </c>
      <c r="AB321">
        <v>-3.09</v>
      </c>
      <c r="AC321">
        <v>-6.03</v>
      </c>
      <c r="AD321">
        <v>0.56999999999999995</v>
      </c>
      <c r="AE321">
        <v>8.0500000000000007</v>
      </c>
      <c r="AF321">
        <v>15.61</v>
      </c>
      <c r="AG321">
        <v>19.23</v>
      </c>
      <c r="AH321">
        <v>20.92</v>
      </c>
      <c r="AI321">
        <v>19.53</v>
      </c>
      <c r="AJ321">
        <v>18.059999999999999</v>
      </c>
      <c r="AK321">
        <v>10.119999999999999</v>
      </c>
      <c r="AL321">
        <v>7.53</v>
      </c>
      <c r="AM321">
        <v>7.89</v>
      </c>
      <c r="AN321">
        <v>2.2999999999999998</v>
      </c>
      <c r="AO321">
        <v>0.8</v>
      </c>
      <c r="AP321">
        <v>4.5999999999999996</v>
      </c>
      <c r="AQ321">
        <v>12.1</v>
      </c>
      <c r="AR321">
        <v>19.2</v>
      </c>
      <c r="AS321">
        <v>26</v>
      </c>
      <c r="AT321">
        <v>26.1</v>
      </c>
      <c r="AU321">
        <v>26.2</v>
      </c>
      <c r="AV321">
        <v>25.9</v>
      </c>
      <c r="AW321">
        <v>18</v>
      </c>
      <c r="AX321">
        <v>16.5</v>
      </c>
      <c r="AY321">
        <v>9.1</v>
      </c>
      <c r="AZ321">
        <v>9.9</v>
      </c>
      <c r="BA321">
        <v>10.3</v>
      </c>
      <c r="BB321">
        <v>8.8000000000000007</v>
      </c>
      <c r="BC321">
        <v>10.199999999999999</v>
      </c>
      <c r="BD321">
        <v>8</v>
      </c>
      <c r="BE321">
        <v>8.8000000000000007</v>
      </c>
      <c r="BF321">
        <v>6.8</v>
      </c>
      <c r="BG321">
        <v>7.3</v>
      </c>
      <c r="BH321">
        <v>7.6</v>
      </c>
      <c r="BI321">
        <v>8.9</v>
      </c>
      <c r="BJ321">
        <v>7.7</v>
      </c>
      <c r="BK321">
        <v>7.3</v>
      </c>
      <c r="BL321" s="2">
        <f>VLOOKUP(A321,Avg3_Sta_Design!$A$1:$D$1291,3,FALSE)</f>
        <v>85.880528562999999</v>
      </c>
      <c r="BM321" s="2">
        <f>VLOOKUP(A321,Avg3_Sta_Design!$A$1:$D$1291,4,FALSE)</f>
        <v>76.880528562999999</v>
      </c>
      <c r="BN321" s="2">
        <f>VLOOKUP(A321,Old_Design_Temps!$A$1:$F$787,5,FALSE)</f>
        <v>87.589606344418698</v>
      </c>
      <c r="BO321" s="2">
        <f>VLOOKUP(A321,Old_Design_Temps!$A$1:$F$787,6,FALSE)</f>
        <v>78.078686050917</v>
      </c>
      <c r="BP321" s="2">
        <v>85.880528562999999</v>
      </c>
      <c r="BQ321" s="2">
        <v>76.880528562999999</v>
      </c>
      <c r="BR321" s="2">
        <v>30.49</v>
      </c>
    </row>
    <row r="322" spans="1:70" x14ac:dyDescent="0.3">
      <c r="A322">
        <v>7210</v>
      </c>
      <c r="B322">
        <v>173</v>
      </c>
      <c r="C322">
        <v>1000000</v>
      </c>
      <c r="D322" s="1">
        <v>1201685</v>
      </c>
      <c r="E322" s="1">
        <v>1158206</v>
      </c>
      <c r="F322" s="1">
        <v>1131281</v>
      </c>
      <c r="G322">
        <v>0</v>
      </c>
      <c r="H322" s="1">
        <v>371094</v>
      </c>
      <c r="I322" s="1">
        <v>1162592</v>
      </c>
      <c r="J322" s="1">
        <v>1109235</v>
      </c>
      <c r="K322" s="1">
        <v>1153224</v>
      </c>
      <c r="L322" s="1">
        <v>1155539</v>
      </c>
      <c r="M322" s="1">
        <v>1263801</v>
      </c>
      <c r="N322" s="1">
        <v>886241</v>
      </c>
      <c r="O322">
        <v>61</v>
      </c>
      <c r="P322">
        <v>7.46</v>
      </c>
      <c r="Q322">
        <v>6.41</v>
      </c>
      <c r="R322">
        <v>14.89</v>
      </c>
      <c r="S322">
        <v>19.18</v>
      </c>
      <c r="T322">
        <v>22.73</v>
      </c>
      <c r="U322">
        <v>27.64</v>
      </c>
      <c r="V322">
        <v>28.66</v>
      </c>
      <c r="W322">
        <v>27.4</v>
      </c>
      <c r="X322">
        <v>24.49</v>
      </c>
      <c r="Y322">
        <v>18.350000000000001</v>
      </c>
      <c r="Z322">
        <v>15.54</v>
      </c>
      <c r="AA322">
        <v>16.34</v>
      </c>
      <c r="AB322">
        <v>4.3600000000000003</v>
      </c>
      <c r="AC322">
        <v>2.98</v>
      </c>
      <c r="AD322">
        <v>11.12</v>
      </c>
      <c r="AE322">
        <v>15.49</v>
      </c>
      <c r="AF322">
        <v>18.079999999999998</v>
      </c>
      <c r="AG322">
        <v>22.23</v>
      </c>
      <c r="AH322">
        <v>23.28</v>
      </c>
      <c r="AI322">
        <v>22.55</v>
      </c>
      <c r="AJ322">
        <v>20.8</v>
      </c>
      <c r="AK322">
        <v>15.27</v>
      </c>
      <c r="AL322">
        <v>12.79</v>
      </c>
      <c r="AM322">
        <v>13.72</v>
      </c>
      <c r="AN322">
        <v>9.6999999999999993</v>
      </c>
      <c r="AO322">
        <v>8.6</v>
      </c>
      <c r="AP322">
        <v>13.2</v>
      </c>
      <c r="AQ322">
        <v>19</v>
      </c>
      <c r="AR322">
        <v>22.4</v>
      </c>
      <c r="AS322">
        <v>27.4</v>
      </c>
      <c r="AT322">
        <v>28.2</v>
      </c>
      <c r="AU322">
        <v>27.4</v>
      </c>
      <c r="AV322">
        <v>25.2</v>
      </c>
      <c r="AW322">
        <v>20.2</v>
      </c>
      <c r="AX322">
        <v>17</v>
      </c>
      <c r="AY322">
        <v>14.7</v>
      </c>
      <c r="AZ322">
        <v>5.6</v>
      </c>
      <c r="BA322">
        <v>6.7</v>
      </c>
      <c r="BB322">
        <v>6.3</v>
      </c>
      <c r="BC322">
        <v>6.2</v>
      </c>
      <c r="BD322">
        <v>5</v>
      </c>
      <c r="BE322">
        <v>5.5</v>
      </c>
      <c r="BF322">
        <v>5.2</v>
      </c>
      <c r="BG322">
        <v>4.4000000000000004</v>
      </c>
      <c r="BH322">
        <v>5.0999999999999996</v>
      </c>
      <c r="BI322">
        <v>5</v>
      </c>
      <c r="BJ322">
        <v>4.3</v>
      </c>
      <c r="BK322">
        <v>4.5999999999999996</v>
      </c>
      <c r="BL322" s="2">
        <f>VLOOKUP(A322,Avg3_Sta_Design!$A$1:$D$1291,3,FALSE)</f>
        <v>89</v>
      </c>
      <c r="BM322" s="2">
        <f>VLOOKUP(A322,Avg3_Sta_Design!$A$1:$D$1291,4,FALSE)</f>
        <v>78</v>
      </c>
      <c r="BN322" s="2">
        <f>VLOOKUP(A322,Old_Design_Temps!$A$1:$F$787,5,FALSE)</f>
        <v>89</v>
      </c>
      <c r="BO322" s="2">
        <f>VLOOKUP(A322,Old_Design_Temps!$A$1:$F$787,6,FALSE)</f>
        <v>78</v>
      </c>
      <c r="BP322" s="2">
        <v>89</v>
      </c>
      <c r="BQ322" s="2">
        <v>78</v>
      </c>
      <c r="BR322" s="2">
        <v>30.49</v>
      </c>
    </row>
    <row r="323" spans="1:70" x14ac:dyDescent="0.3">
      <c r="A323">
        <v>7213</v>
      </c>
      <c r="B323">
        <v>380</v>
      </c>
      <c r="C323">
        <v>1000000</v>
      </c>
      <c r="D323" s="1">
        <v>3052338</v>
      </c>
      <c r="E323" s="1">
        <v>2892015</v>
      </c>
      <c r="F323" s="1">
        <v>935483</v>
      </c>
      <c r="G323" s="1">
        <v>1402173</v>
      </c>
      <c r="H323" s="1">
        <v>2017557</v>
      </c>
      <c r="I323" s="1">
        <v>2551896</v>
      </c>
      <c r="J323" s="1">
        <v>2821756</v>
      </c>
      <c r="K323" s="1">
        <v>2907983</v>
      </c>
      <c r="L323" s="1">
        <v>2559893</v>
      </c>
      <c r="M323" s="1">
        <v>2742739</v>
      </c>
      <c r="N323" s="1">
        <v>2716228</v>
      </c>
      <c r="O323" s="1">
        <v>2246920</v>
      </c>
      <c r="P323">
        <v>2.63</v>
      </c>
      <c r="Q323">
        <v>-0.1</v>
      </c>
      <c r="R323">
        <v>9.09</v>
      </c>
      <c r="S323">
        <v>14.92</v>
      </c>
      <c r="T323">
        <v>20.53</v>
      </c>
      <c r="U323">
        <v>24.72</v>
      </c>
      <c r="V323">
        <v>25.38</v>
      </c>
      <c r="W323">
        <v>24.26</v>
      </c>
      <c r="X323">
        <v>21.74</v>
      </c>
      <c r="Y323">
        <v>14.23</v>
      </c>
      <c r="Z323">
        <v>11.7</v>
      </c>
      <c r="AA323">
        <v>11.18</v>
      </c>
      <c r="AB323">
        <v>0.1</v>
      </c>
      <c r="AC323">
        <v>-2.78</v>
      </c>
      <c r="AD323">
        <v>5.45</v>
      </c>
      <c r="AE323">
        <v>11.21</v>
      </c>
      <c r="AF323">
        <v>16.72</v>
      </c>
      <c r="AG323">
        <v>20.79</v>
      </c>
      <c r="AH323">
        <v>21.85</v>
      </c>
      <c r="AI323">
        <v>20.07</v>
      </c>
      <c r="AJ323">
        <v>18.43</v>
      </c>
      <c r="AK323">
        <v>11.44</v>
      </c>
      <c r="AL323">
        <v>8.9700000000000006</v>
      </c>
      <c r="AM323">
        <v>9.3800000000000008</v>
      </c>
      <c r="AN323">
        <v>5.8</v>
      </c>
      <c r="AO323">
        <v>3.8</v>
      </c>
      <c r="AP323">
        <v>9.9</v>
      </c>
      <c r="AQ323">
        <v>15.4</v>
      </c>
      <c r="AR323">
        <v>20.7</v>
      </c>
      <c r="AS323">
        <v>25.9</v>
      </c>
      <c r="AT323">
        <v>26.8</v>
      </c>
      <c r="AU323">
        <v>26.2</v>
      </c>
      <c r="AV323">
        <v>24.1</v>
      </c>
      <c r="AW323">
        <v>18.399999999999999</v>
      </c>
      <c r="AX323">
        <v>15.5</v>
      </c>
      <c r="AY323">
        <v>12.9</v>
      </c>
      <c r="AZ323">
        <v>4.9000000000000004</v>
      </c>
      <c r="BA323">
        <v>5.8</v>
      </c>
      <c r="BB323">
        <v>5.2</v>
      </c>
      <c r="BC323">
        <v>5.7</v>
      </c>
      <c r="BD323">
        <v>4.7</v>
      </c>
      <c r="BE323">
        <v>4.8</v>
      </c>
      <c r="BF323">
        <v>4</v>
      </c>
      <c r="BG323">
        <v>3.6</v>
      </c>
      <c r="BH323">
        <v>5</v>
      </c>
      <c r="BI323">
        <v>5.7</v>
      </c>
      <c r="BJ323">
        <v>4.0999999999999996</v>
      </c>
      <c r="BK323">
        <v>4.2</v>
      </c>
      <c r="BL323" s="2">
        <f>VLOOKUP(A323,Avg3_Sta_Design!$A$1:$D$1291,3,FALSE)</f>
        <v>86.60225509</v>
      </c>
      <c r="BM323" s="2">
        <f>VLOOKUP(A323,Avg3_Sta_Design!$A$1:$D$1291,4,FALSE)</f>
        <v>76.606077083000002</v>
      </c>
      <c r="BN323" s="2">
        <f>VLOOKUP(A323,Old_Design_Temps!$A$1:$F$787,5,FALSE)</f>
        <v>86.60225509</v>
      </c>
      <c r="BO323" s="2">
        <f>VLOOKUP(A323,Old_Design_Temps!$A$1:$F$787,6,FALSE)</f>
        <v>76.606077080000006</v>
      </c>
      <c r="BP323" s="2">
        <v>86.60225509</v>
      </c>
      <c r="BQ323" s="2">
        <v>76.606077083000002</v>
      </c>
      <c r="BR323" s="2">
        <v>30.49</v>
      </c>
    </row>
    <row r="324" spans="1:70" x14ac:dyDescent="0.3">
      <c r="A324">
        <v>7238</v>
      </c>
      <c r="B324">
        <v>73</v>
      </c>
      <c r="C324">
        <v>1000000</v>
      </c>
      <c r="D324" s="1">
        <v>695468</v>
      </c>
      <c r="E324" s="1">
        <v>502377</v>
      </c>
      <c r="F324" s="1">
        <v>827977</v>
      </c>
      <c r="G324" s="1">
        <v>772184</v>
      </c>
      <c r="H324" s="1">
        <v>730169</v>
      </c>
      <c r="I324" s="1">
        <v>630673</v>
      </c>
      <c r="J324" s="1">
        <v>847324</v>
      </c>
      <c r="K324" s="1">
        <v>911170</v>
      </c>
      <c r="L324" s="1">
        <v>773885</v>
      </c>
      <c r="M324" s="1">
        <v>661707</v>
      </c>
      <c r="N324" s="1">
        <v>761809</v>
      </c>
      <c r="O324" s="1">
        <v>587447</v>
      </c>
      <c r="P324">
        <v>16.579999999999998</v>
      </c>
      <c r="Q324">
        <v>15.58</v>
      </c>
      <c r="R324">
        <v>22.7</v>
      </c>
      <c r="S324">
        <v>25.46</v>
      </c>
      <c r="T324">
        <v>26.59</v>
      </c>
      <c r="U324">
        <v>28.44</v>
      </c>
      <c r="V324">
        <v>28.73</v>
      </c>
      <c r="W324">
        <v>28.27</v>
      </c>
      <c r="X324">
        <v>27.72</v>
      </c>
      <c r="Y324">
        <v>24.61</v>
      </c>
      <c r="Z324">
        <v>23.82</v>
      </c>
      <c r="AA324">
        <v>22.19</v>
      </c>
      <c r="AB324">
        <v>13.47</v>
      </c>
      <c r="AC324">
        <v>12.36</v>
      </c>
      <c r="AD324">
        <v>18.57</v>
      </c>
      <c r="AE324">
        <v>21.2</v>
      </c>
      <c r="AF324">
        <v>21.46</v>
      </c>
      <c r="AG324">
        <v>23.71</v>
      </c>
      <c r="AH324">
        <v>24.53</v>
      </c>
      <c r="AI324">
        <v>24.65</v>
      </c>
      <c r="AJ324">
        <v>23.97</v>
      </c>
      <c r="AK324">
        <v>20.78</v>
      </c>
      <c r="AL324">
        <v>20.149999999999999</v>
      </c>
      <c r="AM324">
        <v>19.309999999999999</v>
      </c>
      <c r="AN324">
        <v>16.7</v>
      </c>
      <c r="AO324">
        <v>16.2</v>
      </c>
      <c r="AP324">
        <v>21.5</v>
      </c>
      <c r="AQ324">
        <v>23.8</v>
      </c>
      <c r="AR324">
        <v>25.4</v>
      </c>
      <c r="AS324">
        <v>27.7</v>
      </c>
      <c r="AT324">
        <v>27.5</v>
      </c>
      <c r="AU324">
        <v>27</v>
      </c>
      <c r="AV324">
        <v>26.7</v>
      </c>
      <c r="AW324">
        <v>23.6</v>
      </c>
      <c r="AX324">
        <v>22.7</v>
      </c>
      <c r="AY324">
        <v>20.9</v>
      </c>
      <c r="AZ324">
        <v>8.1</v>
      </c>
      <c r="BA324">
        <v>8.6999999999999993</v>
      </c>
      <c r="BB324">
        <v>7.5</v>
      </c>
      <c r="BC324">
        <v>7.3</v>
      </c>
      <c r="BD324">
        <v>8</v>
      </c>
      <c r="BE324">
        <v>6</v>
      </c>
      <c r="BF324">
        <v>6.5</v>
      </c>
      <c r="BG324">
        <v>5.7</v>
      </c>
      <c r="BH324">
        <v>6.1</v>
      </c>
      <c r="BI324">
        <v>7.5</v>
      </c>
      <c r="BJ324">
        <v>7.8</v>
      </c>
      <c r="BK324">
        <v>7.9</v>
      </c>
      <c r="BL324" s="2">
        <f>VLOOKUP(A324,Avg3_Sta_Design!$A$1:$D$1291,3,FALSE)</f>
        <v>87.005289833999996</v>
      </c>
      <c r="BM324" s="2">
        <f>VLOOKUP(A324,Avg3_Sta_Design!$A$1:$D$1291,4,FALSE)</f>
        <v>79.572989976000002</v>
      </c>
      <c r="BN324" s="2">
        <f>VLOOKUP(A324,Old_Design_Temps!$A$1:$F$787,5,FALSE)</f>
        <v>87.005289829999995</v>
      </c>
      <c r="BO324" s="2">
        <f>VLOOKUP(A324,Old_Design_Temps!$A$1:$F$787,6,FALSE)</f>
        <v>79.572989980000003</v>
      </c>
      <c r="BP324" s="2">
        <v>87.005289833999996</v>
      </c>
      <c r="BQ324" s="2">
        <v>79.572989976000002</v>
      </c>
      <c r="BR324" s="2">
        <v>30.49</v>
      </c>
    </row>
    <row r="325" spans="1:70" x14ac:dyDescent="0.3">
      <c r="A325">
        <v>7294</v>
      </c>
      <c r="B325">
        <v>94</v>
      </c>
      <c r="C325">
        <v>1000000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 s="1">
        <v>780770</v>
      </c>
      <c r="P325">
        <v>16.39</v>
      </c>
      <c r="Q325">
        <v>15.31</v>
      </c>
      <c r="R325">
        <v>22.59</v>
      </c>
      <c r="S325">
        <v>25.38</v>
      </c>
      <c r="T325">
        <v>26.61</v>
      </c>
      <c r="U325">
        <v>28.4</v>
      </c>
      <c r="V325">
        <v>28.6</v>
      </c>
      <c r="W325">
        <v>28.24</v>
      </c>
      <c r="X325">
        <v>27.65</v>
      </c>
      <c r="Y325">
        <v>24.5</v>
      </c>
      <c r="Z325">
        <v>23.72</v>
      </c>
      <c r="AA325">
        <v>22.05</v>
      </c>
      <c r="AB325">
        <v>13.34</v>
      </c>
      <c r="AC325">
        <v>12.22</v>
      </c>
      <c r="AD325">
        <v>18.559999999999999</v>
      </c>
      <c r="AE325">
        <v>21.21</v>
      </c>
      <c r="AF325">
        <v>21.46</v>
      </c>
      <c r="AG325">
        <v>23.71</v>
      </c>
      <c r="AH325">
        <v>24.56</v>
      </c>
      <c r="AI325">
        <v>24.68</v>
      </c>
      <c r="AJ325">
        <v>23.89</v>
      </c>
      <c r="AK325">
        <v>20.64</v>
      </c>
      <c r="AL325">
        <v>20.05</v>
      </c>
      <c r="AM325">
        <v>19.170000000000002</v>
      </c>
      <c r="AN325">
        <v>15.7</v>
      </c>
      <c r="AO325">
        <v>14.5</v>
      </c>
      <c r="AP325">
        <v>21.4</v>
      </c>
      <c r="AQ325">
        <v>23.9</v>
      </c>
      <c r="AR325">
        <v>25.3</v>
      </c>
      <c r="AS325">
        <v>26.9</v>
      </c>
      <c r="AT325">
        <v>27.4</v>
      </c>
      <c r="AU325">
        <v>27</v>
      </c>
      <c r="AV325">
        <v>26.6</v>
      </c>
      <c r="AW325">
        <v>23.5</v>
      </c>
      <c r="AX325">
        <v>22</v>
      </c>
      <c r="AY325">
        <v>20.5</v>
      </c>
      <c r="AZ325">
        <v>8.1</v>
      </c>
      <c r="BA325">
        <v>8.6999999999999993</v>
      </c>
      <c r="BB325">
        <v>7.6</v>
      </c>
      <c r="BC325">
        <v>7.3</v>
      </c>
      <c r="BD325">
        <v>8</v>
      </c>
      <c r="BE325">
        <v>6.1</v>
      </c>
      <c r="BF325">
        <v>6.6</v>
      </c>
      <c r="BG325">
        <v>5.7</v>
      </c>
      <c r="BH325">
        <v>6.1</v>
      </c>
      <c r="BI325">
        <v>7.5</v>
      </c>
      <c r="BJ325">
        <v>7.8</v>
      </c>
      <c r="BK325">
        <v>7.9</v>
      </c>
      <c r="BL325" s="2">
        <f>VLOOKUP(A325,Avg3_Sta_Design!$A$1:$D$1291,3,FALSE)</f>
        <v>86.999553731000006</v>
      </c>
      <c r="BM325" s="2">
        <f>VLOOKUP(A325,Avg3_Sta_Design!$A$1:$D$1291,4,FALSE)</f>
        <v>79.509592776000005</v>
      </c>
      <c r="BN325" s="2">
        <f>VLOOKUP(A325,Old_Design_Temps!$A$1:$F$787,5,FALSE)</f>
        <v>86.999553730000002</v>
      </c>
      <c r="BO325" s="2">
        <f>VLOOKUP(A325,Old_Design_Temps!$A$1:$F$787,6,FALSE)</f>
        <v>79.509592780000006</v>
      </c>
      <c r="BP325" s="2">
        <v>86.999553731000006</v>
      </c>
      <c r="BQ325" s="2">
        <v>79.509592776000005</v>
      </c>
      <c r="BR325" s="2">
        <v>30.49</v>
      </c>
    </row>
    <row r="326" spans="1:70" x14ac:dyDescent="0.3">
      <c r="A326">
        <v>7296</v>
      </c>
      <c r="B326">
        <v>990</v>
      </c>
      <c r="C326">
        <v>1000000</v>
      </c>
      <c r="D326" s="1">
        <v>474734</v>
      </c>
      <c r="E326" s="1">
        <v>515014</v>
      </c>
      <c r="F326" s="1">
        <v>392431</v>
      </c>
      <c r="G326">
        <v>0</v>
      </c>
      <c r="H326" s="1">
        <v>59745</v>
      </c>
      <c r="I326" s="1">
        <v>439783</v>
      </c>
      <c r="J326" s="1">
        <v>513595</v>
      </c>
      <c r="K326" s="1">
        <v>482637</v>
      </c>
      <c r="L326" s="1">
        <v>386142</v>
      </c>
      <c r="M326" s="1">
        <v>299811</v>
      </c>
      <c r="N326" s="1">
        <v>391314</v>
      </c>
      <c r="O326" s="1">
        <v>230716</v>
      </c>
      <c r="P326">
        <v>1.43</v>
      </c>
      <c r="Q326">
        <v>-0.04</v>
      </c>
      <c r="R326">
        <v>9.6300000000000008</v>
      </c>
      <c r="S326">
        <v>15.51</v>
      </c>
      <c r="T326">
        <v>18.670000000000002</v>
      </c>
      <c r="U326">
        <v>25.63</v>
      </c>
      <c r="V326">
        <v>27.17</v>
      </c>
      <c r="W326">
        <v>24.19</v>
      </c>
      <c r="X326">
        <v>23.04</v>
      </c>
      <c r="Y326">
        <v>15.72</v>
      </c>
      <c r="Z326">
        <v>9.89</v>
      </c>
      <c r="AA326">
        <v>5.86</v>
      </c>
      <c r="AB326">
        <v>-1.03</v>
      </c>
      <c r="AC326">
        <v>-2.67</v>
      </c>
      <c r="AD326">
        <v>6.33</v>
      </c>
      <c r="AE326">
        <v>12.15</v>
      </c>
      <c r="AF326">
        <v>16.170000000000002</v>
      </c>
      <c r="AG326">
        <v>21.97</v>
      </c>
      <c r="AH326">
        <v>23.7</v>
      </c>
      <c r="AI326">
        <v>20.67</v>
      </c>
      <c r="AJ326">
        <v>19.54</v>
      </c>
      <c r="AK326">
        <v>11.59</v>
      </c>
      <c r="AL326">
        <v>7.44</v>
      </c>
      <c r="AM326">
        <v>4.1900000000000004</v>
      </c>
      <c r="AN326">
        <v>5.2</v>
      </c>
      <c r="AO326">
        <v>4.8</v>
      </c>
      <c r="AP326">
        <v>10.1</v>
      </c>
      <c r="AQ326">
        <v>15.8</v>
      </c>
      <c r="AR326">
        <v>18.5</v>
      </c>
      <c r="AS326">
        <v>22.1</v>
      </c>
      <c r="AT326">
        <v>25.2</v>
      </c>
      <c r="AU326">
        <v>24.4</v>
      </c>
      <c r="AV326">
        <v>23.3</v>
      </c>
      <c r="AW326">
        <v>17.8</v>
      </c>
      <c r="AX326">
        <v>12.4</v>
      </c>
      <c r="AY326">
        <v>8.3000000000000007</v>
      </c>
      <c r="AZ326">
        <v>7.5</v>
      </c>
      <c r="BA326">
        <v>9.1999999999999993</v>
      </c>
      <c r="BB326">
        <v>7</v>
      </c>
      <c r="BC326">
        <v>8.9</v>
      </c>
      <c r="BD326">
        <v>7.4</v>
      </c>
      <c r="BE326">
        <v>7.2</v>
      </c>
      <c r="BF326">
        <v>6.3</v>
      </c>
      <c r="BG326">
        <v>4.8</v>
      </c>
      <c r="BH326">
        <v>5.7</v>
      </c>
      <c r="BI326">
        <v>6.1</v>
      </c>
      <c r="BJ326">
        <v>9</v>
      </c>
      <c r="BK326">
        <v>8.8000000000000007</v>
      </c>
      <c r="BL326" s="2">
        <f>VLOOKUP(A326,Avg3_Sta_Design!$A$1:$D$1291,3,FALSE)</f>
        <v>89.003846631000002</v>
      </c>
      <c r="BM326" s="2">
        <f>VLOOKUP(A326,Avg3_Sta_Design!$A$1:$D$1291,4,FALSE)</f>
        <v>77.106573722999997</v>
      </c>
      <c r="BN326" s="2">
        <f>VLOOKUP(A326,Old_Design_Temps!$A$1:$F$787,5,FALSE)</f>
        <v>89.003846629999998</v>
      </c>
      <c r="BO326" s="2">
        <f>VLOOKUP(A326,Old_Design_Temps!$A$1:$F$787,6,FALSE)</f>
        <v>77.10657372</v>
      </c>
      <c r="BP326" s="2">
        <v>89.003846631000002</v>
      </c>
      <c r="BQ326" s="2">
        <v>77.106573722999997</v>
      </c>
      <c r="BR326" s="2">
        <v>30.49</v>
      </c>
    </row>
    <row r="327" spans="1:70" x14ac:dyDescent="0.3">
      <c r="A327">
        <v>7307</v>
      </c>
      <c r="B327">
        <v>523</v>
      </c>
      <c r="C327">
        <v>1000000</v>
      </c>
      <c r="D327" s="1">
        <v>100119</v>
      </c>
      <c r="E327" s="1">
        <v>89870</v>
      </c>
      <c r="F327" s="1">
        <v>105533</v>
      </c>
      <c r="G327">
        <v>0</v>
      </c>
      <c r="H327" s="1">
        <v>3536</v>
      </c>
      <c r="I327" s="1">
        <v>58998</v>
      </c>
      <c r="J327" s="1">
        <v>113826</v>
      </c>
      <c r="K327" s="1">
        <v>102834</v>
      </c>
      <c r="L327" s="1">
        <v>98091</v>
      </c>
      <c r="M327" s="1">
        <v>36319</v>
      </c>
      <c r="N327" s="1">
        <v>95522</v>
      </c>
      <c r="O327" s="1">
        <v>103137</v>
      </c>
      <c r="P327">
        <v>10.91</v>
      </c>
      <c r="Q327">
        <v>13.41</v>
      </c>
      <c r="R327">
        <v>15.67</v>
      </c>
      <c r="S327">
        <v>16.899999999999999</v>
      </c>
      <c r="T327">
        <v>20.75</v>
      </c>
      <c r="U327">
        <v>28.14</v>
      </c>
      <c r="V327">
        <v>28.74</v>
      </c>
      <c r="W327">
        <v>26.67</v>
      </c>
      <c r="X327">
        <v>23.66</v>
      </c>
      <c r="Y327">
        <v>20.72</v>
      </c>
      <c r="Z327">
        <v>10.38</v>
      </c>
      <c r="AA327">
        <v>7.85</v>
      </c>
      <c r="AB327">
        <v>7.26</v>
      </c>
      <c r="AC327">
        <v>9.3800000000000008</v>
      </c>
      <c r="AD327">
        <v>10.71</v>
      </c>
      <c r="AE327">
        <v>10.41</v>
      </c>
      <c r="AF327">
        <v>13.74</v>
      </c>
      <c r="AG327">
        <v>17.41</v>
      </c>
      <c r="AH327">
        <v>17.920000000000002</v>
      </c>
      <c r="AI327">
        <v>16.78</v>
      </c>
      <c r="AJ327">
        <v>14.21</v>
      </c>
      <c r="AK327">
        <v>13.43</v>
      </c>
      <c r="AL327">
        <v>6.66</v>
      </c>
      <c r="AM327">
        <v>6.12</v>
      </c>
      <c r="AN327">
        <v>5.7</v>
      </c>
      <c r="AO327">
        <v>8.1</v>
      </c>
      <c r="AP327">
        <v>9.8000000000000007</v>
      </c>
      <c r="AQ327">
        <v>12.4</v>
      </c>
      <c r="AR327">
        <v>15</v>
      </c>
      <c r="AS327">
        <v>18.2</v>
      </c>
      <c r="AT327">
        <v>19.600000000000001</v>
      </c>
      <c r="AU327">
        <v>19.5</v>
      </c>
      <c r="AV327">
        <v>16.899999999999999</v>
      </c>
      <c r="AW327">
        <v>16.2</v>
      </c>
      <c r="AX327">
        <v>9.1999999999999993</v>
      </c>
      <c r="AY327">
        <v>8</v>
      </c>
      <c r="AZ327">
        <v>3.8</v>
      </c>
      <c r="BA327">
        <v>7.3</v>
      </c>
      <c r="BB327">
        <v>4.7</v>
      </c>
      <c r="BC327">
        <v>6.8</v>
      </c>
      <c r="BD327">
        <v>6.1</v>
      </c>
      <c r="BE327">
        <v>6</v>
      </c>
      <c r="BF327">
        <v>6.5</v>
      </c>
      <c r="BG327">
        <v>5.2</v>
      </c>
      <c r="BH327">
        <v>4.5</v>
      </c>
      <c r="BI327">
        <v>4.5</v>
      </c>
      <c r="BJ327">
        <v>5.0999999999999996</v>
      </c>
      <c r="BK327">
        <v>5.0999999999999996</v>
      </c>
      <c r="BL327" s="2">
        <f>VLOOKUP(A327,Avg3_Sta_Design!$A$1:$D$1291,3,FALSE)</f>
        <v>87.983816321999996</v>
      </c>
      <c r="BM327" s="2">
        <f>VLOOKUP(A327,Avg3_Sta_Design!$A$1:$D$1291,4,FALSE)</f>
        <v>67.903321384999998</v>
      </c>
      <c r="BN327" s="2">
        <f>VLOOKUP(A327,Old_Design_Temps!$A$1:$F$787,5,FALSE)</f>
        <v>87.983816320000003</v>
      </c>
      <c r="BO327" s="2">
        <f>VLOOKUP(A327,Old_Design_Temps!$A$1:$F$787,6,FALSE)</f>
        <v>67.903321390000002</v>
      </c>
      <c r="BP327" s="2">
        <v>87.983816321999996</v>
      </c>
      <c r="BQ327" s="2">
        <v>67.903321384999998</v>
      </c>
      <c r="BR327" s="2">
        <v>30.49</v>
      </c>
    </row>
    <row r="328" spans="1:70" x14ac:dyDescent="0.3">
      <c r="A328">
        <v>7314</v>
      </c>
      <c r="B328">
        <v>99</v>
      </c>
      <c r="C328">
        <v>1000000</v>
      </c>
      <c r="D328" s="1">
        <v>316269</v>
      </c>
      <c r="E328" s="1">
        <v>281373</v>
      </c>
      <c r="F328" s="1">
        <v>265540</v>
      </c>
      <c r="G328" s="1">
        <v>282058</v>
      </c>
      <c r="H328" s="1">
        <v>246488</v>
      </c>
      <c r="I328" s="1">
        <v>268014</v>
      </c>
      <c r="J328" s="1">
        <v>281630</v>
      </c>
      <c r="K328" s="1">
        <v>286145</v>
      </c>
      <c r="L328" s="1">
        <v>253506</v>
      </c>
      <c r="M328">
        <v>0</v>
      </c>
      <c r="N328" s="1">
        <v>91430</v>
      </c>
      <c r="O328" s="1">
        <v>295860</v>
      </c>
      <c r="P328">
        <v>-1.8</v>
      </c>
      <c r="Q328">
        <v>-5.85</v>
      </c>
      <c r="R328">
        <v>1.78</v>
      </c>
      <c r="S328">
        <v>9.59</v>
      </c>
      <c r="T328">
        <v>17.04</v>
      </c>
      <c r="U328">
        <v>20.07</v>
      </c>
      <c r="V328">
        <v>24.32</v>
      </c>
      <c r="W328">
        <v>24.28</v>
      </c>
      <c r="X328">
        <v>21.57</v>
      </c>
      <c r="Y328">
        <v>12.77</v>
      </c>
      <c r="Z328">
        <v>9.93</v>
      </c>
      <c r="AA328">
        <v>9.15</v>
      </c>
      <c r="AB328">
        <v>-3.55</v>
      </c>
      <c r="AC328">
        <v>-6.82</v>
      </c>
      <c r="AD328">
        <v>-0.52</v>
      </c>
      <c r="AE328">
        <v>6.29</v>
      </c>
      <c r="AF328">
        <v>13.45</v>
      </c>
      <c r="AG328">
        <v>16.809999999999999</v>
      </c>
      <c r="AH328">
        <v>20.3</v>
      </c>
      <c r="AI328">
        <v>19.940000000000001</v>
      </c>
      <c r="AJ328">
        <v>18.03</v>
      </c>
      <c r="AK328">
        <v>10.01</v>
      </c>
      <c r="AL328">
        <v>7.66</v>
      </c>
      <c r="AM328">
        <v>7.5</v>
      </c>
      <c r="AN328">
        <v>2.6</v>
      </c>
      <c r="AO328">
        <v>0.4</v>
      </c>
      <c r="AP328">
        <v>2.2000000000000002</v>
      </c>
      <c r="AQ328">
        <v>8.3000000000000007</v>
      </c>
      <c r="AR328">
        <v>16.2</v>
      </c>
      <c r="AS328">
        <v>20.100000000000001</v>
      </c>
      <c r="AT328">
        <v>22.9</v>
      </c>
      <c r="AU328">
        <v>24</v>
      </c>
      <c r="AV328">
        <v>23.3</v>
      </c>
      <c r="AW328">
        <v>16.600000000000001</v>
      </c>
      <c r="AX328">
        <v>13</v>
      </c>
      <c r="AY328">
        <v>10.6</v>
      </c>
      <c r="AZ328">
        <v>11</v>
      </c>
      <c r="BA328">
        <v>10.199999999999999</v>
      </c>
      <c r="BB328">
        <v>9.6</v>
      </c>
      <c r="BC328">
        <v>10.4</v>
      </c>
      <c r="BD328">
        <v>8.8000000000000007</v>
      </c>
      <c r="BE328">
        <v>8.5</v>
      </c>
      <c r="BF328">
        <v>7.7</v>
      </c>
      <c r="BG328">
        <v>7.5</v>
      </c>
      <c r="BH328">
        <v>7.4</v>
      </c>
      <c r="BI328">
        <v>8.8000000000000007</v>
      </c>
      <c r="BJ328">
        <v>7.9</v>
      </c>
      <c r="BK328">
        <v>8.1</v>
      </c>
      <c r="BL328" s="2">
        <f>VLOOKUP(A328,Avg3_Sta_Design!$A$1:$D$1291,3,FALSE)</f>
        <v>81.171788598000006</v>
      </c>
      <c r="BM328" s="2">
        <f>VLOOKUP(A328,Avg3_Sta_Design!$A$1:$D$1291,4,FALSE)</f>
        <v>75</v>
      </c>
      <c r="BN328" s="2">
        <f>VLOOKUP(A328,Old_Design_Temps!$A$1:$F$787,5,FALSE)</f>
        <v>81.171788599999999</v>
      </c>
      <c r="BO328" s="2">
        <f>VLOOKUP(A328,Old_Design_Temps!$A$1:$F$787,6,FALSE)</f>
        <v>75</v>
      </c>
      <c r="BP328" s="2">
        <v>81.171788598000006</v>
      </c>
      <c r="BQ328" s="2">
        <v>75</v>
      </c>
      <c r="BR328" s="2">
        <v>30.49</v>
      </c>
    </row>
    <row r="329" spans="1:70" x14ac:dyDescent="0.3">
      <c r="A329">
        <v>7350</v>
      </c>
      <c r="B329">
        <v>281</v>
      </c>
      <c r="C329">
        <v>1000000</v>
      </c>
      <c r="D329" s="1">
        <v>406434</v>
      </c>
      <c r="E329" s="1">
        <v>99590</v>
      </c>
      <c r="F329" s="1">
        <v>227370</v>
      </c>
      <c r="G329" s="1">
        <v>165891</v>
      </c>
      <c r="H329" s="1">
        <v>363535</v>
      </c>
      <c r="I329" s="1">
        <v>364430</v>
      </c>
      <c r="J329" s="1">
        <v>370234</v>
      </c>
      <c r="K329" s="1">
        <v>364619</v>
      </c>
      <c r="L329" s="1">
        <v>360484</v>
      </c>
      <c r="M329" s="1">
        <v>349625</v>
      </c>
      <c r="N329" s="1">
        <v>419952</v>
      </c>
      <c r="O329" s="1">
        <v>387760</v>
      </c>
      <c r="P329">
        <v>2.4</v>
      </c>
      <c r="Q329">
        <v>6.6</v>
      </c>
      <c r="R329">
        <v>10.02</v>
      </c>
      <c r="S329">
        <v>10.45</v>
      </c>
      <c r="T329">
        <v>17.100000000000001</v>
      </c>
      <c r="U329">
        <v>23.6</v>
      </c>
      <c r="V329">
        <v>25.32</v>
      </c>
      <c r="W329">
        <v>23.38</v>
      </c>
      <c r="X329">
        <v>17.149999999999999</v>
      </c>
      <c r="Y329">
        <v>13.9</v>
      </c>
      <c r="Z329">
        <v>4.25</v>
      </c>
      <c r="AA329">
        <v>3.09</v>
      </c>
      <c r="AB329">
        <v>1.29</v>
      </c>
      <c r="AC329">
        <v>4.3099999999999996</v>
      </c>
      <c r="AD329">
        <v>6.28</v>
      </c>
      <c r="AE329">
        <v>5.96</v>
      </c>
      <c r="AF329">
        <v>11.41</v>
      </c>
      <c r="AG329">
        <v>14.38</v>
      </c>
      <c r="AH329">
        <v>15.2</v>
      </c>
      <c r="AI329">
        <v>14.24</v>
      </c>
      <c r="AJ329">
        <v>11.02</v>
      </c>
      <c r="AK329">
        <v>10.01</v>
      </c>
      <c r="AL329">
        <v>2.31</v>
      </c>
      <c r="AM329">
        <v>1.82</v>
      </c>
      <c r="AN329">
        <v>4</v>
      </c>
      <c r="AO329">
        <v>5.4</v>
      </c>
      <c r="AP329">
        <v>7.3</v>
      </c>
      <c r="AQ329">
        <v>9.5</v>
      </c>
      <c r="AR329">
        <v>13</v>
      </c>
      <c r="AS329">
        <v>17.2</v>
      </c>
      <c r="AT329">
        <v>19.899999999999999</v>
      </c>
      <c r="AU329">
        <v>20.100000000000001</v>
      </c>
      <c r="AV329">
        <v>16.899999999999999</v>
      </c>
      <c r="AW329">
        <v>13.8</v>
      </c>
      <c r="AX329">
        <v>9</v>
      </c>
      <c r="AY329">
        <v>4.9000000000000004</v>
      </c>
      <c r="AZ329">
        <v>3.6</v>
      </c>
      <c r="BA329">
        <v>5.2</v>
      </c>
      <c r="BB329">
        <v>5.9</v>
      </c>
      <c r="BC329">
        <v>6.5</v>
      </c>
      <c r="BD329">
        <v>5.8</v>
      </c>
      <c r="BE329">
        <v>6.8</v>
      </c>
      <c r="BF329">
        <v>6.4</v>
      </c>
      <c r="BG329">
        <v>6</v>
      </c>
      <c r="BH329">
        <v>5.0999999999999996</v>
      </c>
      <c r="BI329">
        <v>5.0999999999999996</v>
      </c>
      <c r="BJ329">
        <v>5.5</v>
      </c>
      <c r="BK329">
        <v>6.4</v>
      </c>
      <c r="BL329" s="2">
        <f>VLOOKUP(A329,Avg3_Sta_Design!$A$1:$D$1291,3,FALSE)</f>
        <v>89.940045519999998</v>
      </c>
      <c r="BM329" s="2">
        <f>VLOOKUP(A329,Avg3_Sta_Design!$A$1:$D$1291,4,FALSE)</f>
        <v>65.499880781000002</v>
      </c>
      <c r="BN329" s="2">
        <f>VLOOKUP(A329,Old_Design_Temps!$A$1:$F$787,5,FALSE)</f>
        <v>89.940045519999998</v>
      </c>
      <c r="BO329" s="2">
        <f>VLOOKUP(A329,Old_Design_Temps!$A$1:$F$787,6,FALSE)</f>
        <v>65.499880779999998</v>
      </c>
      <c r="BP329" s="2">
        <v>89.940045519999998</v>
      </c>
      <c r="BQ329" s="2">
        <v>65.499880781000002</v>
      </c>
      <c r="BR329" s="2">
        <v>30.49</v>
      </c>
    </row>
    <row r="330" spans="1:70" x14ac:dyDescent="0.3">
      <c r="A330">
        <v>7504</v>
      </c>
      <c r="B330">
        <v>4422</v>
      </c>
      <c r="C330">
        <v>1000000</v>
      </c>
      <c r="D330" s="1">
        <v>345216</v>
      </c>
      <c r="E330" s="1">
        <v>251401</v>
      </c>
      <c r="F330" s="1">
        <v>418882</v>
      </c>
      <c r="G330" s="1">
        <v>384217</v>
      </c>
      <c r="H330" s="1">
        <v>343992</v>
      </c>
      <c r="I330" s="1">
        <v>375881</v>
      </c>
      <c r="J330" s="1">
        <v>355794</v>
      </c>
      <c r="K330" s="1">
        <v>385368</v>
      </c>
      <c r="L330" s="1">
        <v>319222</v>
      </c>
      <c r="M330" s="1">
        <v>381608</v>
      </c>
      <c r="N330" s="1">
        <v>364033</v>
      </c>
      <c r="O330" s="1">
        <v>397593</v>
      </c>
      <c r="P330">
        <v>-2.4700000000000002</v>
      </c>
      <c r="Q330">
        <v>-1.78</v>
      </c>
      <c r="R330">
        <v>5.61</v>
      </c>
      <c r="S330">
        <v>6.94</v>
      </c>
      <c r="T330">
        <v>9.68</v>
      </c>
      <c r="U330">
        <v>18.98</v>
      </c>
      <c r="V330">
        <v>20.81</v>
      </c>
      <c r="W330">
        <v>21.24</v>
      </c>
      <c r="X330">
        <v>18.2</v>
      </c>
      <c r="Y330">
        <v>10.220000000000001</v>
      </c>
      <c r="Z330">
        <v>0.54</v>
      </c>
      <c r="AA330">
        <v>-3.39</v>
      </c>
      <c r="AB330">
        <v>-4.47</v>
      </c>
      <c r="AC330">
        <v>-3.69</v>
      </c>
      <c r="AD330">
        <v>1.18</v>
      </c>
      <c r="AE330">
        <v>3.09</v>
      </c>
      <c r="AF330">
        <v>7.15</v>
      </c>
      <c r="AG330">
        <v>14.89</v>
      </c>
      <c r="AH330">
        <v>14.07</v>
      </c>
      <c r="AI330">
        <v>13.59</v>
      </c>
      <c r="AJ330">
        <v>10.7</v>
      </c>
      <c r="AK330">
        <v>6.24</v>
      </c>
      <c r="AL330">
        <v>-2.3199999999999998</v>
      </c>
      <c r="AM330">
        <v>-4.71</v>
      </c>
      <c r="AN330">
        <v>1.3</v>
      </c>
      <c r="AO330">
        <v>2</v>
      </c>
      <c r="AP330">
        <v>5.2</v>
      </c>
      <c r="AQ330">
        <v>10.9</v>
      </c>
      <c r="AR330">
        <v>13.6</v>
      </c>
      <c r="AS330">
        <v>20.9</v>
      </c>
      <c r="AT330">
        <v>21.8</v>
      </c>
      <c r="AU330">
        <v>20.5</v>
      </c>
      <c r="AV330">
        <v>17.899999999999999</v>
      </c>
      <c r="AW330">
        <v>11.5</v>
      </c>
      <c r="AX330">
        <v>3.9</v>
      </c>
      <c r="AY330">
        <v>1.6</v>
      </c>
      <c r="AZ330">
        <v>11.2</v>
      </c>
      <c r="BA330">
        <v>10.9</v>
      </c>
      <c r="BB330">
        <v>11.4</v>
      </c>
      <c r="BC330">
        <v>10.7</v>
      </c>
      <c r="BD330">
        <v>10.9</v>
      </c>
      <c r="BE330">
        <v>8.4</v>
      </c>
      <c r="BF330">
        <v>8.5</v>
      </c>
      <c r="BG330">
        <v>9.1</v>
      </c>
      <c r="BH330">
        <v>8.8000000000000007</v>
      </c>
      <c r="BI330">
        <v>9.5</v>
      </c>
      <c r="BJ330">
        <v>10.5</v>
      </c>
      <c r="BK330">
        <v>12</v>
      </c>
      <c r="BL330" s="2">
        <f>VLOOKUP(A330,Avg3_Sta_Design!$A$1:$D$1291,3,FALSE)</f>
        <v>83.129611118</v>
      </c>
      <c r="BM330" s="2">
        <f>VLOOKUP(A330,Avg3_Sta_Design!$A$1:$D$1291,4,FALSE)</f>
        <v>65.033232771000002</v>
      </c>
      <c r="BN330" s="2">
        <f>VLOOKUP(A330,Old_Design_Temps!$A$1:$F$787,5,FALSE)</f>
        <v>83.129611120000007</v>
      </c>
      <c r="BO330" s="2">
        <f>VLOOKUP(A330,Old_Design_Temps!$A$1:$F$787,6,FALSE)</f>
        <v>65.033232769999998</v>
      </c>
      <c r="BP330" s="2">
        <v>83.129611118</v>
      </c>
      <c r="BQ330" s="2">
        <v>65.033232771000002</v>
      </c>
      <c r="BR330" s="2">
        <v>30.49</v>
      </c>
    </row>
    <row r="331" spans="1:70" x14ac:dyDescent="0.3">
      <c r="A331">
        <v>7513</v>
      </c>
      <c r="B331">
        <v>444</v>
      </c>
      <c r="C331">
        <v>1000000</v>
      </c>
      <c r="D331" s="1">
        <v>181586</v>
      </c>
      <c r="E331" s="1">
        <v>178476</v>
      </c>
      <c r="F331" s="1">
        <v>180681</v>
      </c>
      <c r="G331" s="1">
        <v>101225</v>
      </c>
      <c r="H331" s="1">
        <v>101212</v>
      </c>
      <c r="I331" s="1">
        <v>145912</v>
      </c>
      <c r="J331" s="1">
        <v>154938</v>
      </c>
      <c r="K331" s="1">
        <v>122600</v>
      </c>
      <c r="L331" s="1">
        <v>100181</v>
      </c>
      <c r="M331" s="1">
        <v>123895</v>
      </c>
      <c r="N331" s="1">
        <v>140483</v>
      </c>
      <c r="O331" s="1">
        <v>143089</v>
      </c>
      <c r="P331">
        <v>-12.7</v>
      </c>
      <c r="Q331">
        <v>-16.07</v>
      </c>
      <c r="R331">
        <v>-6.65</v>
      </c>
      <c r="S331">
        <v>2.73</v>
      </c>
      <c r="T331">
        <v>13.28</v>
      </c>
      <c r="U331">
        <v>14.4</v>
      </c>
      <c r="V331">
        <v>18.16</v>
      </c>
      <c r="W331">
        <v>20.14</v>
      </c>
      <c r="X331">
        <v>16.38</v>
      </c>
      <c r="Y331">
        <v>5.53</v>
      </c>
      <c r="Z331">
        <v>2.06</v>
      </c>
      <c r="AA331">
        <v>-1.63</v>
      </c>
      <c r="AB331">
        <v>-13.06</v>
      </c>
      <c r="AC331">
        <v>-16.18</v>
      </c>
      <c r="AD331">
        <v>-7.94</v>
      </c>
      <c r="AE331">
        <v>0.15</v>
      </c>
      <c r="AF331">
        <v>9.2200000000000006</v>
      </c>
      <c r="AG331">
        <v>11.4</v>
      </c>
      <c r="AH331">
        <v>15.26</v>
      </c>
      <c r="AI331">
        <v>17.03</v>
      </c>
      <c r="AJ331">
        <v>13.56</v>
      </c>
      <c r="AK331">
        <v>3.65</v>
      </c>
      <c r="AL331">
        <v>0.83</v>
      </c>
      <c r="AM331">
        <v>-2.44</v>
      </c>
      <c r="AN331">
        <v>1.1000000000000001</v>
      </c>
      <c r="AO331">
        <v>0</v>
      </c>
      <c r="AP331">
        <v>-0.1</v>
      </c>
      <c r="AQ331">
        <v>0.5</v>
      </c>
      <c r="AR331">
        <v>10.5</v>
      </c>
      <c r="AS331">
        <v>15.8</v>
      </c>
      <c r="AT331">
        <v>20</v>
      </c>
      <c r="AU331">
        <v>21</v>
      </c>
      <c r="AV331">
        <v>18.2</v>
      </c>
      <c r="AW331">
        <v>9.1</v>
      </c>
      <c r="AX331">
        <v>4.4000000000000004</v>
      </c>
      <c r="AY331">
        <v>-0.7</v>
      </c>
      <c r="AZ331">
        <v>8.6999999999999993</v>
      </c>
      <c r="BA331">
        <v>8.6</v>
      </c>
      <c r="BB331">
        <v>9.8000000000000007</v>
      </c>
      <c r="BC331">
        <v>9.3000000000000007</v>
      </c>
      <c r="BD331">
        <v>8.6</v>
      </c>
      <c r="BE331">
        <v>7.1</v>
      </c>
      <c r="BF331">
        <v>6.2</v>
      </c>
      <c r="BG331">
        <v>6.2</v>
      </c>
      <c r="BH331">
        <v>6.4</v>
      </c>
      <c r="BI331">
        <v>7.4</v>
      </c>
      <c r="BJ331">
        <v>8.1</v>
      </c>
      <c r="BK331">
        <v>6.9</v>
      </c>
      <c r="BL331" s="2">
        <f>VLOOKUP(A331,Avg3_Sta_Design!$A$1:$D$1291,3,FALSE)</f>
        <v>80.686392460999997</v>
      </c>
      <c r="BM331" s="2">
        <f>VLOOKUP(A331,Avg3_Sta_Design!$A$1:$D$1291,4,FALSE)</f>
        <v>72.313607539000003</v>
      </c>
      <c r="BN331" s="2">
        <f>VLOOKUP(A331,Old_Design_Temps!$A$1:$F$787,5,FALSE)</f>
        <v>80.686392459999993</v>
      </c>
      <c r="BO331" s="2">
        <f>VLOOKUP(A331,Old_Design_Temps!$A$1:$F$787,6,FALSE)</f>
        <v>72.313607540000007</v>
      </c>
      <c r="BP331" s="2">
        <v>80.686392460999997</v>
      </c>
      <c r="BQ331" s="2">
        <v>72.313607539000003</v>
      </c>
      <c r="BR331" s="2">
        <v>30.49</v>
      </c>
    </row>
    <row r="332" spans="1:70" x14ac:dyDescent="0.3">
      <c r="A332">
        <v>7527</v>
      </c>
      <c r="B332">
        <v>18</v>
      </c>
      <c r="C332">
        <v>1000000</v>
      </c>
      <c r="D332" s="1">
        <v>125004</v>
      </c>
      <c r="E332" s="1">
        <v>104799</v>
      </c>
      <c r="F332" s="1">
        <v>121329</v>
      </c>
      <c r="G332" s="1">
        <v>81660</v>
      </c>
      <c r="H332" s="1">
        <v>110199</v>
      </c>
      <c r="I332" s="1">
        <v>118838</v>
      </c>
      <c r="J332" s="1">
        <v>115177</v>
      </c>
      <c r="K332" s="1">
        <v>115802</v>
      </c>
      <c r="L332" s="1">
        <v>117649</v>
      </c>
      <c r="M332" s="1">
        <v>124249</v>
      </c>
      <c r="N332" s="1">
        <v>124563</v>
      </c>
      <c r="O332" s="1">
        <v>123652</v>
      </c>
      <c r="P332">
        <v>9.77</v>
      </c>
      <c r="Q332">
        <v>13.01</v>
      </c>
      <c r="R332">
        <v>16.05</v>
      </c>
      <c r="S332">
        <v>16.489999999999998</v>
      </c>
      <c r="T332">
        <v>18.260000000000002</v>
      </c>
      <c r="U332">
        <v>24.56</v>
      </c>
      <c r="V332">
        <v>25.2</v>
      </c>
      <c r="W332">
        <v>24.76</v>
      </c>
      <c r="X332">
        <v>23.13</v>
      </c>
      <c r="Y332">
        <v>20.91</v>
      </c>
      <c r="Z332">
        <v>10.55</v>
      </c>
      <c r="AA332">
        <v>8.15</v>
      </c>
      <c r="AB332">
        <v>7.5</v>
      </c>
      <c r="AC332">
        <v>10.220000000000001</v>
      </c>
      <c r="AD332">
        <v>11.56</v>
      </c>
      <c r="AE332">
        <v>10.79</v>
      </c>
      <c r="AF332">
        <v>12.78</v>
      </c>
      <c r="AG332">
        <v>16.57</v>
      </c>
      <c r="AH332">
        <v>17.170000000000002</v>
      </c>
      <c r="AI332">
        <v>16.809999999999999</v>
      </c>
      <c r="AJ332">
        <v>14.91</v>
      </c>
      <c r="AK332">
        <v>14.54</v>
      </c>
      <c r="AL332">
        <v>7.3</v>
      </c>
      <c r="AM332">
        <v>6.54</v>
      </c>
      <c r="AN332">
        <v>6.5</v>
      </c>
      <c r="AO332">
        <v>6.2</v>
      </c>
      <c r="AP332">
        <v>8.6999999999999993</v>
      </c>
      <c r="AQ332">
        <v>14.6</v>
      </c>
      <c r="AR332">
        <v>15.9</v>
      </c>
      <c r="AS332">
        <v>18.8</v>
      </c>
      <c r="AT332">
        <v>19.600000000000001</v>
      </c>
      <c r="AU332">
        <v>19.7</v>
      </c>
      <c r="AV332">
        <v>18.2</v>
      </c>
      <c r="AW332">
        <v>16.2</v>
      </c>
      <c r="AX332">
        <v>8.8000000000000007</v>
      </c>
      <c r="AY332">
        <v>6.8</v>
      </c>
      <c r="AZ332">
        <v>2.2999999999999998</v>
      </c>
      <c r="BA332">
        <v>4.5</v>
      </c>
      <c r="BB332">
        <v>4.0999999999999996</v>
      </c>
      <c r="BC332">
        <v>6.8</v>
      </c>
      <c r="BD332">
        <v>8.4</v>
      </c>
      <c r="BE332">
        <v>6.5</v>
      </c>
      <c r="BF332">
        <v>7.8</v>
      </c>
      <c r="BG332">
        <v>6.9</v>
      </c>
      <c r="BH332">
        <v>5.2</v>
      </c>
      <c r="BI332">
        <v>4.3</v>
      </c>
      <c r="BJ332">
        <v>4.4000000000000004</v>
      </c>
      <c r="BK332">
        <v>5.3</v>
      </c>
      <c r="BL332" s="2">
        <f>VLOOKUP(A332,Avg3_Sta_Design!$A$1:$D$1291,3,FALSE)</f>
        <v>93.460917850000001</v>
      </c>
      <c r="BM332" s="2">
        <f>VLOOKUP(A332,Avg3_Sta_Design!$A$1:$D$1291,4,FALSE)</f>
        <v>70</v>
      </c>
      <c r="BN332" s="2">
        <f>VLOOKUP(A332,Old_Design_Temps!$A$1:$F$787,5,FALSE)</f>
        <v>93.460917850000001</v>
      </c>
      <c r="BO332" s="2">
        <f>VLOOKUP(A332,Old_Design_Temps!$A$1:$F$787,6,FALSE)</f>
        <v>70</v>
      </c>
      <c r="BP332" s="2">
        <v>93.460917850000001</v>
      </c>
      <c r="BQ332" s="2">
        <v>70</v>
      </c>
      <c r="BR332" s="2">
        <v>30.49</v>
      </c>
    </row>
    <row r="333" spans="1:70" x14ac:dyDescent="0.3">
      <c r="A333">
        <v>7546</v>
      </c>
      <c r="B333">
        <v>1017</v>
      </c>
      <c r="C333">
        <v>1000000</v>
      </c>
      <c r="D333">
        <v>0</v>
      </c>
      <c r="E333">
        <v>302</v>
      </c>
      <c r="F333">
        <v>556</v>
      </c>
      <c r="G333" s="1">
        <v>2146</v>
      </c>
      <c r="H333" s="1">
        <v>1961</v>
      </c>
      <c r="I333" s="1">
        <v>9088</v>
      </c>
      <c r="J333" s="1">
        <v>23442</v>
      </c>
      <c r="K333" s="1">
        <v>25418</v>
      </c>
      <c r="L333" s="1">
        <v>14126</v>
      </c>
      <c r="M333" s="1">
        <v>2967</v>
      </c>
      <c r="N333" s="1">
        <v>1031</v>
      </c>
      <c r="O333">
        <v>669</v>
      </c>
      <c r="P333">
        <v>2.06</v>
      </c>
      <c r="Q333">
        <v>1.6</v>
      </c>
      <c r="R333">
        <v>10.49</v>
      </c>
      <c r="S333">
        <v>16.420000000000002</v>
      </c>
      <c r="T333">
        <v>18.93</v>
      </c>
      <c r="U333">
        <v>26.75</v>
      </c>
      <c r="V333">
        <v>28.3</v>
      </c>
      <c r="W333">
        <v>25.82</v>
      </c>
      <c r="X333">
        <v>24.62</v>
      </c>
      <c r="Y333">
        <v>16.79</v>
      </c>
      <c r="Z333">
        <v>10.55</v>
      </c>
      <c r="AA333">
        <v>6.48</v>
      </c>
      <c r="AB333">
        <v>-0.56999999999999995</v>
      </c>
      <c r="AC333">
        <v>-1.57</v>
      </c>
      <c r="AD333">
        <v>6.83</v>
      </c>
      <c r="AE333">
        <v>12.38</v>
      </c>
      <c r="AF333">
        <v>16.09</v>
      </c>
      <c r="AG333">
        <v>21.7</v>
      </c>
      <c r="AH333">
        <v>23.38</v>
      </c>
      <c r="AI333">
        <v>20.88</v>
      </c>
      <c r="AJ333">
        <v>19.7</v>
      </c>
      <c r="AK333">
        <v>12.1</v>
      </c>
      <c r="AL333">
        <v>7.51</v>
      </c>
      <c r="AM333">
        <v>4.3</v>
      </c>
      <c r="AN333">
        <v>4.2</v>
      </c>
      <c r="AO333">
        <v>5.2</v>
      </c>
      <c r="AP333">
        <v>11.3</v>
      </c>
      <c r="AQ333">
        <v>16.5</v>
      </c>
      <c r="AR333">
        <v>19.2</v>
      </c>
      <c r="AS333">
        <v>24.9</v>
      </c>
      <c r="AT333">
        <v>27.2</v>
      </c>
      <c r="AU333">
        <v>25.4</v>
      </c>
      <c r="AV333">
        <v>23</v>
      </c>
      <c r="AW333">
        <v>17</v>
      </c>
      <c r="AX333">
        <v>11.5</v>
      </c>
      <c r="AY333">
        <v>6.9</v>
      </c>
      <c r="AZ333">
        <v>7.8</v>
      </c>
      <c r="BA333">
        <v>9.8000000000000007</v>
      </c>
      <c r="BB333">
        <v>7.9</v>
      </c>
      <c r="BC333">
        <v>10.1</v>
      </c>
      <c r="BD333">
        <v>9.1999999999999993</v>
      </c>
      <c r="BE333">
        <v>8.1999999999999993</v>
      </c>
      <c r="BF333">
        <v>8</v>
      </c>
      <c r="BG333">
        <v>7.5</v>
      </c>
      <c r="BH333">
        <v>8.6999999999999993</v>
      </c>
      <c r="BI333">
        <v>7.2</v>
      </c>
      <c r="BJ333">
        <v>10.199999999999999</v>
      </c>
      <c r="BK333">
        <v>9.1</v>
      </c>
      <c r="BL333" s="2">
        <f>VLOOKUP(A333,Avg3_Sta_Design!$A$1:$D$1291,3,FALSE)</f>
        <v>90.789139664999993</v>
      </c>
      <c r="BM333" s="2">
        <f>VLOOKUP(A333,Avg3_Sta_Design!$A$1:$D$1291,4,FALSE)</f>
        <v>76</v>
      </c>
      <c r="BN333" s="2">
        <f>VLOOKUP(A333,Old_Design_Temps!$A$1:$F$787,5,FALSE)</f>
        <v>90.789139669999997</v>
      </c>
      <c r="BO333" s="2">
        <f>VLOOKUP(A333,Old_Design_Temps!$A$1:$F$787,6,FALSE)</f>
        <v>76</v>
      </c>
      <c r="BP333" s="2">
        <v>90.789139664999993</v>
      </c>
      <c r="BQ333" s="2">
        <v>76</v>
      </c>
      <c r="BR333" s="2">
        <v>30.49</v>
      </c>
    </row>
    <row r="334" spans="1:70" x14ac:dyDescent="0.3">
      <c r="A334">
        <v>7549</v>
      </c>
      <c r="B334">
        <v>738</v>
      </c>
      <c r="C334">
        <v>1000000</v>
      </c>
      <c r="D334" s="1">
        <v>129236</v>
      </c>
      <c r="E334" s="1">
        <v>135590</v>
      </c>
      <c r="F334" s="1">
        <v>108465</v>
      </c>
      <c r="G334" s="1">
        <v>86243</v>
      </c>
      <c r="H334" s="1">
        <v>89591</v>
      </c>
      <c r="I334" s="1">
        <v>91025</v>
      </c>
      <c r="J334" s="1">
        <v>86136</v>
      </c>
      <c r="K334" s="1">
        <v>85490</v>
      </c>
      <c r="L334" s="1">
        <v>83777</v>
      </c>
      <c r="M334" s="1">
        <v>78642</v>
      </c>
      <c r="N334" s="1">
        <v>81847</v>
      </c>
      <c r="O334" s="1">
        <v>36880</v>
      </c>
      <c r="P334">
        <v>-5.96</v>
      </c>
      <c r="Q334">
        <v>-10.83</v>
      </c>
      <c r="R334">
        <v>0.47</v>
      </c>
      <c r="S334">
        <v>7.41</v>
      </c>
      <c r="T334">
        <v>13.76</v>
      </c>
      <c r="U334">
        <v>17.63</v>
      </c>
      <c r="V334">
        <v>20.55</v>
      </c>
      <c r="W334">
        <v>20.29</v>
      </c>
      <c r="X334">
        <v>19.28</v>
      </c>
      <c r="Y334">
        <v>11.59</v>
      </c>
      <c r="Z334">
        <v>6.47</v>
      </c>
      <c r="AA334">
        <v>2.91</v>
      </c>
      <c r="AB334">
        <v>-6.8</v>
      </c>
      <c r="AC334">
        <v>-11.17</v>
      </c>
      <c r="AD334">
        <v>-1.33</v>
      </c>
      <c r="AE334">
        <v>4.46</v>
      </c>
      <c r="AF334">
        <v>10.9</v>
      </c>
      <c r="AG334">
        <v>14.86</v>
      </c>
      <c r="AH334">
        <v>17.27</v>
      </c>
      <c r="AI334">
        <v>17.37</v>
      </c>
      <c r="AJ334">
        <v>16.21</v>
      </c>
      <c r="AK334">
        <v>8.81</v>
      </c>
      <c r="AL334">
        <v>4.28</v>
      </c>
      <c r="AM334">
        <v>1.84</v>
      </c>
      <c r="AN334">
        <v>1.1000000000000001</v>
      </c>
      <c r="AO334">
        <v>0.8</v>
      </c>
      <c r="AP334">
        <v>3.7</v>
      </c>
      <c r="AQ334">
        <v>9.5</v>
      </c>
      <c r="AR334">
        <v>15.1</v>
      </c>
      <c r="AS334">
        <v>18.600000000000001</v>
      </c>
      <c r="AT334">
        <v>21.1</v>
      </c>
      <c r="AU334">
        <v>20.9</v>
      </c>
      <c r="AV334">
        <v>19.399999999999999</v>
      </c>
      <c r="AW334">
        <v>13.1</v>
      </c>
      <c r="AX334">
        <v>8.6999999999999993</v>
      </c>
      <c r="AY334">
        <v>5.5</v>
      </c>
      <c r="AZ334">
        <v>10.199999999999999</v>
      </c>
      <c r="BA334">
        <v>10.6</v>
      </c>
      <c r="BB334">
        <v>9.6999999999999993</v>
      </c>
      <c r="BC334">
        <v>10.199999999999999</v>
      </c>
      <c r="BD334">
        <v>9.6999999999999993</v>
      </c>
      <c r="BE334">
        <v>7.9</v>
      </c>
      <c r="BF334">
        <v>7.8</v>
      </c>
      <c r="BG334">
        <v>7.9</v>
      </c>
      <c r="BH334">
        <v>8.1</v>
      </c>
      <c r="BI334">
        <v>10.8</v>
      </c>
      <c r="BJ334">
        <v>11.1</v>
      </c>
      <c r="BK334">
        <v>10.9</v>
      </c>
      <c r="BL334" s="2">
        <f>VLOOKUP(A334,Avg3_Sta_Design!$A$1:$D$1291,3,FALSE)</f>
        <v>84.203289447000003</v>
      </c>
      <c r="BM334" s="2">
        <f>VLOOKUP(A334,Avg3_Sta_Design!$A$1:$D$1291,4,FALSE)</f>
        <v>74.984636433999995</v>
      </c>
      <c r="BN334" s="2">
        <f>VLOOKUP(A334,Old_Design_Temps!$A$1:$F$787,5,FALSE)</f>
        <v>84.20328945</v>
      </c>
      <c r="BO334" s="2">
        <f>VLOOKUP(A334,Old_Design_Temps!$A$1:$F$787,6,FALSE)</f>
        <v>74.984636429999995</v>
      </c>
      <c r="BP334" s="2">
        <v>84.203289447000003</v>
      </c>
      <c r="BQ334" s="2">
        <v>74.984636433999995</v>
      </c>
      <c r="BR334" s="2">
        <v>30.49</v>
      </c>
    </row>
    <row r="335" spans="1:70" x14ac:dyDescent="0.3">
      <c r="A335">
        <v>7551</v>
      </c>
      <c r="B335">
        <v>43</v>
      </c>
      <c r="C335">
        <v>1000000</v>
      </c>
      <c r="D335" s="1">
        <v>227917</v>
      </c>
      <c r="E335" s="1">
        <v>149020</v>
      </c>
      <c r="F335" s="1">
        <v>202279</v>
      </c>
      <c r="G335" s="1">
        <v>219989</v>
      </c>
      <c r="H335" s="1">
        <v>137473</v>
      </c>
      <c r="I335" s="1">
        <v>215836</v>
      </c>
      <c r="J335" s="1">
        <v>201991</v>
      </c>
      <c r="K335" s="1">
        <v>202178</v>
      </c>
      <c r="L335" s="1">
        <v>188317</v>
      </c>
      <c r="M335" s="1">
        <v>225069</v>
      </c>
      <c r="N335" s="1">
        <v>240357</v>
      </c>
      <c r="O335" s="1">
        <v>229585</v>
      </c>
      <c r="P335">
        <v>9.7100000000000009</v>
      </c>
      <c r="Q335">
        <v>12.95</v>
      </c>
      <c r="R335">
        <v>16.010000000000002</v>
      </c>
      <c r="S335">
        <v>16.46</v>
      </c>
      <c r="T335">
        <v>18.27</v>
      </c>
      <c r="U335">
        <v>24.55</v>
      </c>
      <c r="V335">
        <v>25.19</v>
      </c>
      <c r="W335">
        <v>24.75</v>
      </c>
      <c r="X335">
        <v>23.09</v>
      </c>
      <c r="Y335">
        <v>20.87</v>
      </c>
      <c r="Z335">
        <v>10.5</v>
      </c>
      <c r="AA335">
        <v>8.1199999999999992</v>
      </c>
      <c r="AB335">
        <v>7.47</v>
      </c>
      <c r="AC335">
        <v>10.199999999999999</v>
      </c>
      <c r="AD335">
        <v>11.55</v>
      </c>
      <c r="AE335">
        <v>10.78</v>
      </c>
      <c r="AF335">
        <v>12.78</v>
      </c>
      <c r="AG335">
        <v>16.59</v>
      </c>
      <c r="AH335">
        <v>17.18</v>
      </c>
      <c r="AI335">
        <v>16.809999999999999</v>
      </c>
      <c r="AJ335">
        <v>14.91</v>
      </c>
      <c r="AK335">
        <v>14.53</v>
      </c>
      <c r="AL335">
        <v>7.28</v>
      </c>
      <c r="AM335">
        <v>6.54</v>
      </c>
      <c r="AN335">
        <v>6.1</v>
      </c>
      <c r="AO335">
        <v>6</v>
      </c>
      <c r="AP335">
        <v>8.6</v>
      </c>
      <c r="AQ335">
        <v>14</v>
      </c>
      <c r="AR335">
        <v>15.7</v>
      </c>
      <c r="AS335">
        <v>18.600000000000001</v>
      </c>
      <c r="AT335">
        <v>19.5</v>
      </c>
      <c r="AU335">
        <v>19.5</v>
      </c>
      <c r="AV335">
        <v>17.899999999999999</v>
      </c>
      <c r="AW335">
        <v>15.8</v>
      </c>
      <c r="AX335">
        <v>8</v>
      </c>
      <c r="AY335">
        <v>6.2</v>
      </c>
      <c r="AZ335">
        <v>2.4</v>
      </c>
      <c r="BA335">
        <v>4.5999999999999996</v>
      </c>
      <c r="BB335">
        <v>4.2</v>
      </c>
      <c r="BC335">
        <v>6.8</v>
      </c>
      <c r="BD335">
        <v>8.5</v>
      </c>
      <c r="BE335">
        <v>6.6</v>
      </c>
      <c r="BF335">
        <v>7.9</v>
      </c>
      <c r="BG335">
        <v>7</v>
      </c>
      <c r="BH335">
        <v>5.3</v>
      </c>
      <c r="BI335">
        <v>4.4000000000000004</v>
      </c>
      <c r="BJ335">
        <v>4.5</v>
      </c>
      <c r="BK335">
        <v>5.4</v>
      </c>
      <c r="BL335" s="2">
        <f>VLOOKUP(A335,Avg3_Sta_Design!$A$1:$D$1291,3,FALSE)</f>
        <v>93.600884582999996</v>
      </c>
      <c r="BM335" s="2">
        <f>VLOOKUP(A335,Avg3_Sta_Design!$A$1:$D$1291,4,FALSE)</f>
        <v>70</v>
      </c>
      <c r="BN335" s="2">
        <f>VLOOKUP(A335,Old_Design_Temps!$A$1:$F$787,5,FALSE)</f>
        <v>93.600884579999999</v>
      </c>
      <c r="BO335" s="2">
        <f>VLOOKUP(A335,Old_Design_Temps!$A$1:$F$787,6,FALSE)</f>
        <v>70</v>
      </c>
      <c r="BP335" s="2">
        <v>93.600884582999996</v>
      </c>
      <c r="BQ335" s="2">
        <v>70</v>
      </c>
      <c r="BR335" s="2">
        <v>30.49</v>
      </c>
    </row>
    <row r="336" spans="1:70" x14ac:dyDescent="0.3">
      <c r="A336">
        <v>7552</v>
      </c>
      <c r="B336">
        <v>23</v>
      </c>
      <c r="C336">
        <v>1000000</v>
      </c>
      <c r="D336" s="1">
        <v>276942</v>
      </c>
      <c r="E336" s="1">
        <v>147861</v>
      </c>
      <c r="F336" s="1">
        <v>136821</v>
      </c>
      <c r="G336" s="1">
        <v>264493</v>
      </c>
      <c r="H336" s="1">
        <v>251775</v>
      </c>
      <c r="I336" s="1">
        <v>246808</v>
      </c>
      <c r="J336" s="1">
        <v>248370</v>
      </c>
      <c r="K336" s="1">
        <v>254913</v>
      </c>
      <c r="L336" s="1">
        <v>249019</v>
      </c>
      <c r="M336" s="1">
        <v>155080</v>
      </c>
      <c r="N336" s="1">
        <v>258960</v>
      </c>
      <c r="O336" s="1">
        <v>268064</v>
      </c>
      <c r="P336">
        <v>9.8800000000000008</v>
      </c>
      <c r="Q336">
        <v>13.1</v>
      </c>
      <c r="R336">
        <v>16.190000000000001</v>
      </c>
      <c r="S336">
        <v>16.559999999999999</v>
      </c>
      <c r="T336">
        <v>18.28</v>
      </c>
      <c r="U336">
        <v>24.56</v>
      </c>
      <c r="V336">
        <v>25.14</v>
      </c>
      <c r="W336">
        <v>24.77</v>
      </c>
      <c r="X336">
        <v>23.18</v>
      </c>
      <c r="Y336">
        <v>21</v>
      </c>
      <c r="Z336">
        <v>10.62</v>
      </c>
      <c r="AA336">
        <v>8.16</v>
      </c>
      <c r="AB336">
        <v>7.61</v>
      </c>
      <c r="AC336">
        <v>10.29</v>
      </c>
      <c r="AD336">
        <v>11.66</v>
      </c>
      <c r="AE336">
        <v>10.81</v>
      </c>
      <c r="AF336">
        <v>12.81</v>
      </c>
      <c r="AG336">
        <v>16.53</v>
      </c>
      <c r="AH336">
        <v>17.13</v>
      </c>
      <c r="AI336">
        <v>16.82</v>
      </c>
      <c r="AJ336">
        <v>14.97</v>
      </c>
      <c r="AK336">
        <v>14.62</v>
      </c>
      <c r="AL336">
        <v>7.36</v>
      </c>
      <c r="AM336">
        <v>6.51</v>
      </c>
      <c r="AN336">
        <v>6.4</v>
      </c>
      <c r="AO336">
        <v>6.2</v>
      </c>
      <c r="AP336">
        <v>8.6999999999999993</v>
      </c>
      <c r="AQ336">
        <v>14.4</v>
      </c>
      <c r="AR336">
        <v>15.9</v>
      </c>
      <c r="AS336">
        <v>18.7</v>
      </c>
      <c r="AT336">
        <v>19.600000000000001</v>
      </c>
      <c r="AU336">
        <v>19.600000000000001</v>
      </c>
      <c r="AV336">
        <v>18.100000000000001</v>
      </c>
      <c r="AW336">
        <v>16.100000000000001</v>
      </c>
      <c r="AX336">
        <v>8.6</v>
      </c>
      <c r="AY336">
        <v>6.6</v>
      </c>
      <c r="AZ336">
        <v>2.2000000000000002</v>
      </c>
      <c r="BA336">
        <v>4.3</v>
      </c>
      <c r="BB336">
        <v>3.9</v>
      </c>
      <c r="BC336">
        <v>6.5</v>
      </c>
      <c r="BD336">
        <v>8.1</v>
      </c>
      <c r="BE336">
        <v>6.3</v>
      </c>
      <c r="BF336">
        <v>7.6</v>
      </c>
      <c r="BG336">
        <v>6.7</v>
      </c>
      <c r="BH336">
        <v>4.9000000000000004</v>
      </c>
      <c r="BI336">
        <v>4</v>
      </c>
      <c r="BJ336">
        <v>4.2</v>
      </c>
      <c r="BK336">
        <v>5.0999999999999996</v>
      </c>
      <c r="BL336" s="2">
        <f>VLOOKUP(A336,Avg3_Sta_Design!$A$1:$D$1291,3,FALSE)</f>
        <v>93.218913103000006</v>
      </c>
      <c r="BM336" s="2">
        <f>VLOOKUP(A336,Avg3_Sta_Design!$A$1:$D$1291,4,FALSE)</f>
        <v>70</v>
      </c>
      <c r="BN336" s="2">
        <f>VLOOKUP(A336,Old_Design_Temps!$A$1:$F$787,5,FALSE)</f>
        <v>93.218913099999995</v>
      </c>
      <c r="BO336" s="2">
        <f>VLOOKUP(A336,Old_Design_Temps!$A$1:$F$787,6,FALSE)</f>
        <v>70</v>
      </c>
      <c r="BP336" s="2">
        <v>93.218913103000006</v>
      </c>
      <c r="BQ336" s="2">
        <v>70</v>
      </c>
      <c r="BR336" s="2">
        <v>30.49</v>
      </c>
    </row>
    <row r="337" spans="1:70" x14ac:dyDescent="0.3">
      <c r="A337">
        <v>7604</v>
      </c>
      <c r="B337">
        <v>315</v>
      </c>
      <c r="C337">
        <v>1000000</v>
      </c>
      <c r="D337" s="1">
        <v>117539</v>
      </c>
      <c r="E337" s="1">
        <v>107197</v>
      </c>
      <c r="F337" s="1">
        <v>49307</v>
      </c>
      <c r="G337" s="1">
        <v>94182</v>
      </c>
      <c r="H337" s="1">
        <v>49981</v>
      </c>
      <c r="I337" s="1">
        <v>120908</v>
      </c>
      <c r="J337" s="1">
        <v>200086</v>
      </c>
      <c r="K337" s="1">
        <v>120306</v>
      </c>
      <c r="L337" s="1">
        <v>44783</v>
      </c>
      <c r="M337">
        <v>0</v>
      </c>
      <c r="N337" s="1">
        <v>19962</v>
      </c>
      <c r="O337" s="1">
        <v>202074</v>
      </c>
      <c r="P337">
        <v>1.62</v>
      </c>
      <c r="Q337">
        <v>-1.37</v>
      </c>
      <c r="R337">
        <v>8.0500000000000007</v>
      </c>
      <c r="S337">
        <v>15.9</v>
      </c>
      <c r="T337">
        <v>20.12</v>
      </c>
      <c r="U337">
        <v>25.61</v>
      </c>
      <c r="V337">
        <v>27.35</v>
      </c>
      <c r="W337">
        <v>24.17</v>
      </c>
      <c r="X337">
        <v>21.96</v>
      </c>
      <c r="Y337">
        <v>15.61</v>
      </c>
      <c r="Z337">
        <v>10.99</v>
      </c>
      <c r="AA337">
        <v>8.86</v>
      </c>
      <c r="AB337">
        <v>-0.4</v>
      </c>
      <c r="AC337">
        <v>-3.22</v>
      </c>
      <c r="AD337">
        <v>5.94</v>
      </c>
      <c r="AE337">
        <v>12.55</v>
      </c>
      <c r="AF337">
        <v>16.760000000000002</v>
      </c>
      <c r="AG337">
        <v>21.89</v>
      </c>
      <c r="AH337">
        <v>24.03</v>
      </c>
      <c r="AI337">
        <v>20.96</v>
      </c>
      <c r="AJ337">
        <v>18.489999999999998</v>
      </c>
      <c r="AK337">
        <v>12.06</v>
      </c>
      <c r="AL337">
        <v>8.65</v>
      </c>
      <c r="AM337">
        <v>7.05</v>
      </c>
      <c r="AN337">
        <v>5.0999999999999996</v>
      </c>
      <c r="AO337">
        <v>4.8</v>
      </c>
      <c r="AP337">
        <v>7.6</v>
      </c>
      <c r="AQ337">
        <v>15.1</v>
      </c>
      <c r="AR337">
        <v>19.5</v>
      </c>
      <c r="AS337">
        <v>24.1</v>
      </c>
      <c r="AT337">
        <v>25.7</v>
      </c>
      <c r="AU337">
        <v>27</v>
      </c>
      <c r="AV337">
        <v>24.7</v>
      </c>
      <c r="AW337">
        <v>18.5</v>
      </c>
      <c r="AX337">
        <v>14.1</v>
      </c>
      <c r="AY337">
        <v>11.5</v>
      </c>
      <c r="AZ337">
        <v>7</v>
      </c>
      <c r="BA337">
        <v>9.1999999999999993</v>
      </c>
      <c r="BB337">
        <v>6.8</v>
      </c>
      <c r="BC337">
        <v>7.9</v>
      </c>
      <c r="BD337">
        <v>6.9</v>
      </c>
      <c r="BE337">
        <v>6.1</v>
      </c>
      <c r="BF337">
        <v>5.3</v>
      </c>
      <c r="BG337">
        <v>3.8</v>
      </c>
      <c r="BH337">
        <v>3.9</v>
      </c>
      <c r="BI337">
        <v>6.4</v>
      </c>
      <c r="BJ337">
        <v>6.3</v>
      </c>
      <c r="BK337">
        <v>7.4</v>
      </c>
      <c r="BL337" s="2">
        <f>VLOOKUP(A337,Avg3_Sta_Design!$A$1:$D$1291,3,FALSE)</f>
        <v>90</v>
      </c>
      <c r="BM337" s="2">
        <f>VLOOKUP(A337,Avg3_Sta_Design!$A$1:$D$1291,4,FALSE)</f>
        <v>79</v>
      </c>
      <c r="BN337" s="2">
        <f>VLOOKUP(A337,Old_Design_Temps!$A$1:$F$787,5,FALSE)</f>
        <v>90</v>
      </c>
      <c r="BO337" s="2">
        <f>VLOOKUP(A337,Old_Design_Temps!$A$1:$F$787,6,FALSE)</f>
        <v>79</v>
      </c>
      <c r="BP337" s="2">
        <v>90</v>
      </c>
      <c r="BQ337" s="2">
        <v>79</v>
      </c>
      <c r="BR337" s="2">
        <v>30.49</v>
      </c>
    </row>
    <row r="338" spans="1:70" x14ac:dyDescent="0.3">
      <c r="A338">
        <v>7605</v>
      </c>
      <c r="B338">
        <v>35</v>
      </c>
      <c r="C338">
        <v>1000000</v>
      </c>
      <c r="D338" s="1">
        <v>424350</v>
      </c>
      <c r="E338" s="1">
        <v>31043</v>
      </c>
      <c r="F338" s="1">
        <v>420620</v>
      </c>
      <c r="G338" s="1">
        <v>401515</v>
      </c>
      <c r="H338" s="1">
        <v>117669</v>
      </c>
      <c r="I338" s="1">
        <v>347054</v>
      </c>
      <c r="J338" s="1">
        <v>393614</v>
      </c>
      <c r="K338" s="1">
        <v>390254</v>
      </c>
      <c r="L338" s="1">
        <v>392279</v>
      </c>
      <c r="M338" s="1">
        <v>375412</v>
      </c>
      <c r="N338" s="1">
        <v>407408</v>
      </c>
      <c r="O338" s="1">
        <v>418552</v>
      </c>
      <c r="P338">
        <v>6.61</v>
      </c>
      <c r="Q338">
        <v>9.58</v>
      </c>
      <c r="R338">
        <v>11.24</v>
      </c>
      <c r="S338">
        <v>11.36</v>
      </c>
      <c r="T338">
        <v>15.95</v>
      </c>
      <c r="U338">
        <v>21.02</v>
      </c>
      <c r="V338">
        <v>24.81</v>
      </c>
      <c r="W338">
        <v>22.15</v>
      </c>
      <c r="X338">
        <v>17.45</v>
      </c>
      <c r="Y338">
        <v>15.46</v>
      </c>
      <c r="Z338">
        <v>7.36</v>
      </c>
      <c r="AA338">
        <v>6.29</v>
      </c>
      <c r="AB338">
        <v>5.0999999999999996</v>
      </c>
      <c r="AC338">
        <v>7.3</v>
      </c>
      <c r="AD338">
        <v>8.4</v>
      </c>
      <c r="AE338">
        <v>8.23</v>
      </c>
      <c r="AF338">
        <v>11.91</v>
      </c>
      <c r="AG338">
        <v>14.98</v>
      </c>
      <c r="AH338">
        <v>16.37</v>
      </c>
      <c r="AI338">
        <v>15.81</v>
      </c>
      <c r="AJ338">
        <v>13.25</v>
      </c>
      <c r="AK338">
        <v>12.77</v>
      </c>
      <c r="AL338">
        <v>5.76</v>
      </c>
      <c r="AM338">
        <v>5.4</v>
      </c>
      <c r="AN338">
        <v>7.4</v>
      </c>
      <c r="AO338">
        <v>9</v>
      </c>
      <c r="AP338">
        <v>10.199999999999999</v>
      </c>
      <c r="AQ338">
        <v>12.3</v>
      </c>
      <c r="AR338">
        <v>15.3</v>
      </c>
      <c r="AS338">
        <v>19.2</v>
      </c>
      <c r="AT338">
        <v>20.7</v>
      </c>
      <c r="AU338">
        <v>20.5</v>
      </c>
      <c r="AV338">
        <v>15.9</v>
      </c>
      <c r="AW338">
        <v>13.9</v>
      </c>
      <c r="AX338">
        <v>8.5</v>
      </c>
      <c r="AY338">
        <v>7.7</v>
      </c>
      <c r="AZ338">
        <v>3.6</v>
      </c>
      <c r="BA338">
        <v>4.8</v>
      </c>
      <c r="BB338">
        <v>4.2</v>
      </c>
      <c r="BC338">
        <v>4.4000000000000004</v>
      </c>
      <c r="BD338">
        <v>5</v>
      </c>
      <c r="BE338">
        <v>6.3</v>
      </c>
      <c r="BF338">
        <v>5.7</v>
      </c>
      <c r="BG338">
        <v>5.7</v>
      </c>
      <c r="BH338">
        <v>4.3</v>
      </c>
      <c r="BI338">
        <v>3.7</v>
      </c>
      <c r="BJ338">
        <v>4.8</v>
      </c>
      <c r="BK338">
        <v>7.1</v>
      </c>
      <c r="BL338" s="2" t="e">
        <f>VLOOKUP(A338,Avg3_Sta_Design!$A$1:$D$1291,3,FALSE)</f>
        <v>#N/A</v>
      </c>
      <c r="BM338" s="2" t="e">
        <f>VLOOKUP(A338,Avg3_Sta_Design!$A$1:$D$1291,4,FALSE)</f>
        <v>#N/A</v>
      </c>
      <c r="BN338" s="2">
        <f>VLOOKUP(A338,Old_Design_Temps!$A$1:$F$787,5,FALSE)</f>
        <v>86.449628528151393</v>
      </c>
      <c r="BO338" s="2">
        <f>VLOOKUP(A338,Old_Design_Temps!$A$1:$F$787,6,FALSE)</f>
        <v>69.524477695991806</v>
      </c>
      <c r="BP338" s="2">
        <v>86.449628528151393</v>
      </c>
      <c r="BQ338" s="2">
        <v>69.524477695991806</v>
      </c>
      <c r="BR338" s="2">
        <v>30.49</v>
      </c>
    </row>
    <row r="339" spans="1:70" x14ac:dyDescent="0.3">
      <c r="A339">
        <v>7697</v>
      </c>
      <c r="B339">
        <v>38</v>
      </c>
      <c r="C339">
        <v>1000000</v>
      </c>
      <c r="D339" s="1">
        <v>252849</v>
      </c>
      <c r="E339" s="1">
        <v>243134</v>
      </c>
      <c r="F339" s="1">
        <v>251611</v>
      </c>
      <c r="G339" s="1">
        <v>233776</v>
      </c>
      <c r="H339" s="1">
        <v>220662</v>
      </c>
      <c r="I339" s="1">
        <v>243466</v>
      </c>
      <c r="J339" s="1">
        <v>243736</v>
      </c>
      <c r="K339" s="1">
        <v>226974</v>
      </c>
      <c r="L339" s="1">
        <v>241991</v>
      </c>
      <c r="M339" s="1">
        <v>264226</v>
      </c>
      <c r="N339" s="1">
        <v>348075</v>
      </c>
      <c r="O339" s="1">
        <v>242738</v>
      </c>
      <c r="P339">
        <v>9.86</v>
      </c>
      <c r="Q339">
        <v>8.68</v>
      </c>
      <c r="R339">
        <v>17.75</v>
      </c>
      <c r="S339">
        <v>21.3</v>
      </c>
      <c r="T339">
        <v>23.88</v>
      </c>
      <c r="U339">
        <v>27.03</v>
      </c>
      <c r="V339">
        <v>28.7</v>
      </c>
      <c r="W339">
        <v>27.71</v>
      </c>
      <c r="X339">
        <v>25.38</v>
      </c>
      <c r="Y339">
        <v>20.69</v>
      </c>
      <c r="Z339">
        <v>17.43</v>
      </c>
      <c r="AA339">
        <v>15.98</v>
      </c>
      <c r="AB339">
        <v>6.92</v>
      </c>
      <c r="AC339">
        <v>6.01</v>
      </c>
      <c r="AD339">
        <v>14.91</v>
      </c>
      <c r="AE339">
        <v>18.649999999999999</v>
      </c>
      <c r="AF339">
        <v>20.350000000000001</v>
      </c>
      <c r="AG339">
        <v>23.4</v>
      </c>
      <c r="AH339">
        <v>24.7</v>
      </c>
      <c r="AI339">
        <v>23.72</v>
      </c>
      <c r="AJ339">
        <v>21.69</v>
      </c>
      <c r="AK339">
        <v>17.27</v>
      </c>
      <c r="AL339">
        <v>15.12</v>
      </c>
      <c r="AM339">
        <v>14.35</v>
      </c>
      <c r="AN339">
        <v>10</v>
      </c>
      <c r="AO339">
        <v>10.4</v>
      </c>
      <c r="AP339">
        <v>14.2</v>
      </c>
      <c r="AQ339">
        <v>19.8</v>
      </c>
      <c r="AR339">
        <v>24</v>
      </c>
      <c r="AS339">
        <v>27.9</v>
      </c>
      <c r="AT339">
        <v>30.3</v>
      </c>
      <c r="AU339">
        <v>31.3</v>
      </c>
      <c r="AV339">
        <v>29</v>
      </c>
      <c r="AW339">
        <v>23.4</v>
      </c>
      <c r="AX339">
        <v>19.100000000000001</v>
      </c>
      <c r="AY339">
        <v>15.8</v>
      </c>
      <c r="AZ339">
        <v>7.1</v>
      </c>
      <c r="BA339">
        <v>8.3000000000000007</v>
      </c>
      <c r="BB339">
        <v>6.8</v>
      </c>
      <c r="BC339">
        <v>6.3</v>
      </c>
      <c r="BD339">
        <v>5.9</v>
      </c>
      <c r="BE339">
        <v>5</v>
      </c>
      <c r="BF339">
        <v>4.5999999999999996</v>
      </c>
      <c r="BG339">
        <v>5.3</v>
      </c>
      <c r="BH339">
        <v>5.4</v>
      </c>
      <c r="BI339">
        <v>7</v>
      </c>
      <c r="BJ339">
        <v>7</v>
      </c>
      <c r="BK339">
        <v>7.2</v>
      </c>
      <c r="BL339" s="2">
        <f>VLOOKUP(A339,Avg3_Sta_Design!$A$1:$D$1291,3,FALSE)</f>
        <v>88</v>
      </c>
      <c r="BM339" s="2">
        <f>VLOOKUP(A339,Avg3_Sta_Design!$A$1:$D$1291,4,FALSE)</f>
        <v>79.266399450999998</v>
      </c>
      <c r="BN339" s="2">
        <f>VLOOKUP(A339,Old_Design_Temps!$A$1:$F$787,5,FALSE)</f>
        <v>88</v>
      </c>
      <c r="BO339" s="2">
        <f>VLOOKUP(A339,Old_Design_Temps!$A$1:$F$787,6,FALSE)</f>
        <v>79.266399449999994</v>
      </c>
      <c r="BP339" s="2">
        <v>88</v>
      </c>
      <c r="BQ339" s="2">
        <v>79.266399450999998</v>
      </c>
      <c r="BR339" s="2">
        <v>30.49</v>
      </c>
    </row>
    <row r="340" spans="1:70" x14ac:dyDescent="0.3">
      <c r="A340">
        <v>7698</v>
      </c>
      <c r="B340">
        <v>230</v>
      </c>
      <c r="C340">
        <v>1000000</v>
      </c>
      <c r="D340" s="1">
        <v>307864</v>
      </c>
      <c r="E340" s="1">
        <v>159921</v>
      </c>
      <c r="F340" s="1">
        <v>180878</v>
      </c>
      <c r="G340" s="1">
        <v>220291</v>
      </c>
      <c r="H340" s="1">
        <v>194967</v>
      </c>
      <c r="I340" s="1">
        <v>235653</v>
      </c>
      <c r="J340" s="1">
        <v>248959</v>
      </c>
      <c r="K340" s="1">
        <v>254390</v>
      </c>
      <c r="L340" s="1">
        <v>250296</v>
      </c>
      <c r="M340" s="1">
        <v>224542</v>
      </c>
      <c r="N340" s="1">
        <v>257512</v>
      </c>
      <c r="O340" s="1">
        <v>247473</v>
      </c>
      <c r="P340">
        <v>8.2200000000000006</v>
      </c>
      <c r="Q340">
        <v>6.96</v>
      </c>
      <c r="R340">
        <v>15.71</v>
      </c>
      <c r="S340">
        <v>20.61</v>
      </c>
      <c r="T340">
        <v>23.69</v>
      </c>
      <c r="U340">
        <v>27.92</v>
      </c>
      <c r="V340">
        <v>28.97</v>
      </c>
      <c r="W340">
        <v>28.11</v>
      </c>
      <c r="X340">
        <v>25.19</v>
      </c>
      <c r="Y340">
        <v>19.78</v>
      </c>
      <c r="Z340">
        <v>16.66</v>
      </c>
      <c r="AA340">
        <v>15.03</v>
      </c>
      <c r="AB340">
        <v>5.22</v>
      </c>
      <c r="AC340">
        <v>3.91</v>
      </c>
      <c r="AD340">
        <v>13.04</v>
      </c>
      <c r="AE340">
        <v>17.02</v>
      </c>
      <c r="AF340">
        <v>19.07</v>
      </c>
      <c r="AG340">
        <v>22.79</v>
      </c>
      <c r="AH340">
        <v>24.28</v>
      </c>
      <c r="AI340">
        <v>22.95</v>
      </c>
      <c r="AJ340">
        <v>20.56</v>
      </c>
      <c r="AK340">
        <v>15.89</v>
      </c>
      <c r="AL340">
        <v>13.38</v>
      </c>
      <c r="AM340">
        <v>12.57</v>
      </c>
      <c r="AN340">
        <v>10.7</v>
      </c>
      <c r="AO340">
        <v>9.9</v>
      </c>
      <c r="AP340">
        <v>14.6</v>
      </c>
      <c r="AQ340">
        <v>18</v>
      </c>
      <c r="AR340">
        <v>22.1</v>
      </c>
      <c r="AS340">
        <v>25.2</v>
      </c>
      <c r="AT340">
        <v>27.6</v>
      </c>
      <c r="AU340">
        <v>28</v>
      </c>
      <c r="AV340">
        <v>25.9</v>
      </c>
      <c r="AW340">
        <v>20.7</v>
      </c>
      <c r="AX340">
        <v>17.100000000000001</v>
      </c>
      <c r="AY340">
        <v>15.1</v>
      </c>
      <c r="AZ340">
        <v>6.3</v>
      </c>
      <c r="BA340">
        <v>7.4</v>
      </c>
      <c r="BB340">
        <v>5.7</v>
      </c>
      <c r="BC340">
        <v>5.3</v>
      </c>
      <c r="BD340">
        <v>3.9</v>
      </c>
      <c r="BE340">
        <v>3.9</v>
      </c>
      <c r="BF340">
        <v>4.4000000000000004</v>
      </c>
      <c r="BG340">
        <v>4.7</v>
      </c>
      <c r="BH340">
        <v>5.0999999999999996</v>
      </c>
      <c r="BI340">
        <v>5.8</v>
      </c>
      <c r="BJ340">
        <v>5.9</v>
      </c>
      <c r="BK340">
        <v>5.9</v>
      </c>
      <c r="BL340" s="2">
        <f>VLOOKUP(A340,Avg3_Sta_Design!$A$1:$D$1291,3,FALSE)</f>
        <v>89.434735410000002</v>
      </c>
      <c r="BM340" s="2">
        <f>VLOOKUP(A340,Avg3_Sta_Design!$A$1:$D$1291,4,FALSE)</f>
        <v>79</v>
      </c>
      <c r="BN340" s="2">
        <f>VLOOKUP(A340,Old_Design_Temps!$A$1:$F$787,5,FALSE)</f>
        <v>89.434735410000002</v>
      </c>
      <c r="BO340" s="2">
        <f>VLOOKUP(A340,Old_Design_Temps!$A$1:$F$787,6,FALSE)</f>
        <v>79</v>
      </c>
      <c r="BP340" s="2">
        <v>89.434735410000002</v>
      </c>
      <c r="BQ340" s="2">
        <v>79</v>
      </c>
      <c r="BR340" s="2">
        <v>30.49</v>
      </c>
    </row>
    <row r="341" spans="1:70" x14ac:dyDescent="0.3">
      <c r="A341">
        <v>7699</v>
      </c>
      <c r="B341">
        <v>156</v>
      </c>
      <c r="C341">
        <v>1000000</v>
      </c>
      <c r="D341" s="1">
        <v>376846</v>
      </c>
      <c r="E341" s="1">
        <v>362854</v>
      </c>
      <c r="F341" s="1">
        <v>385986</v>
      </c>
      <c r="G341" s="1">
        <v>282123</v>
      </c>
      <c r="H341" s="1">
        <v>234339</v>
      </c>
      <c r="I341" s="1">
        <v>365992</v>
      </c>
      <c r="J341" s="1">
        <v>382534</v>
      </c>
      <c r="K341" s="1">
        <v>569325</v>
      </c>
      <c r="L341">
        <v>0</v>
      </c>
      <c r="M341" s="1">
        <v>99763</v>
      </c>
      <c r="N341">
        <v>0</v>
      </c>
      <c r="O341">
        <v>0</v>
      </c>
      <c r="P341">
        <v>16.96</v>
      </c>
      <c r="Q341">
        <v>15.71</v>
      </c>
      <c r="R341">
        <v>22.92</v>
      </c>
      <c r="S341">
        <v>25.8</v>
      </c>
      <c r="T341">
        <v>27.19</v>
      </c>
      <c r="U341">
        <v>28.57</v>
      </c>
      <c r="V341">
        <v>28.57</v>
      </c>
      <c r="W341">
        <v>28.43</v>
      </c>
      <c r="X341">
        <v>28.14</v>
      </c>
      <c r="Y341">
        <v>25.35</v>
      </c>
      <c r="Z341">
        <v>24.02</v>
      </c>
      <c r="AA341">
        <v>22.36</v>
      </c>
      <c r="AB341">
        <v>13.74</v>
      </c>
      <c r="AC341">
        <v>12.51</v>
      </c>
      <c r="AD341">
        <v>18.79</v>
      </c>
      <c r="AE341">
        <v>21.39</v>
      </c>
      <c r="AF341">
        <v>21.52</v>
      </c>
      <c r="AG341">
        <v>23.86</v>
      </c>
      <c r="AH341">
        <v>24.57</v>
      </c>
      <c r="AI341">
        <v>24.77</v>
      </c>
      <c r="AJ341">
        <v>24.33</v>
      </c>
      <c r="AK341">
        <v>21.26</v>
      </c>
      <c r="AL341">
        <v>20.58</v>
      </c>
      <c r="AM341">
        <v>19.55</v>
      </c>
      <c r="AN341">
        <v>20.6</v>
      </c>
      <c r="AO341">
        <v>19.8</v>
      </c>
      <c r="AP341">
        <v>24.8</v>
      </c>
      <c r="AQ341">
        <v>27.6</v>
      </c>
      <c r="AR341">
        <v>28.4</v>
      </c>
      <c r="AS341">
        <v>31</v>
      </c>
      <c r="AT341">
        <v>31.2</v>
      </c>
      <c r="AU341">
        <v>31.4</v>
      </c>
      <c r="AV341">
        <v>31.2</v>
      </c>
      <c r="AW341">
        <v>25.9</v>
      </c>
      <c r="AX341">
        <v>24.5</v>
      </c>
      <c r="AY341">
        <v>22.6</v>
      </c>
      <c r="AZ341">
        <v>7.2</v>
      </c>
      <c r="BA341">
        <v>7.7</v>
      </c>
      <c r="BB341">
        <v>6.7</v>
      </c>
      <c r="BC341">
        <v>6.1</v>
      </c>
      <c r="BD341">
        <v>7.1</v>
      </c>
      <c r="BE341">
        <v>5.0999999999999996</v>
      </c>
      <c r="BF341">
        <v>5.3</v>
      </c>
      <c r="BG341">
        <v>4.9000000000000004</v>
      </c>
      <c r="BH341">
        <v>5.0999999999999996</v>
      </c>
      <c r="BI341">
        <v>6.4</v>
      </c>
      <c r="BJ341">
        <v>7.3</v>
      </c>
      <c r="BK341">
        <v>7.2</v>
      </c>
      <c r="BL341" s="2">
        <f>VLOOKUP(A341,Avg3_Sta_Design!$A$1:$D$1291,3,FALSE)</f>
        <v>88</v>
      </c>
      <c r="BM341" s="2">
        <f>VLOOKUP(A341,Avg3_Sta_Design!$A$1:$D$1291,4,FALSE)</f>
        <v>79.925470465999993</v>
      </c>
      <c r="BN341" s="2">
        <f>VLOOKUP(A341,Old_Design_Temps!$A$1:$F$787,5,FALSE)</f>
        <v>88</v>
      </c>
      <c r="BO341" s="2">
        <f>VLOOKUP(A341,Old_Design_Temps!$A$1:$F$787,6,FALSE)</f>
        <v>79.925470469999993</v>
      </c>
      <c r="BP341" s="2">
        <v>88</v>
      </c>
      <c r="BQ341" s="2">
        <v>79.925470465999993</v>
      </c>
      <c r="BR341" s="2">
        <v>30.49</v>
      </c>
    </row>
    <row r="342" spans="1:70" x14ac:dyDescent="0.3">
      <c r="A342">
        <v>7710</v>
      </c>
      <c r="B342">
        <v>530</v>
      </c>
      <c r="C342">
        <v>1000000</v>
      </c>
      <c r="D342" s="1">
        <v>1782487</v>
      </c>
      <c r="E342" s="1">
        <v>1480507</v>
      </c>
      <c r="F342" s="1">
        <v>2208851</v>
      </c>
      <c r="G342" s="1">
        <v>1412577</v>
      </c>
      <c r="H342" s="1">
        <v>1350948</v>
      </c>
      <c r="I342" s="1">
        <v>2094492</v>
      </c>
      <c r="J342" s="1">
        <v>2298975</v>
      </c>
      <c r="K342" s="1">
        <v>2306546</v>
      </c>
      <c r="L342" s="1">
        <v>2180271</v>
      </c>
      <c r="M342" s="1">
        <v>2320794</v>
      </c>
      <c r="N342" s="1">
        <v>1588837</v>
      </c>
      <c r="O342" s="1">
        <v>1892065</v>
      </c>
      <c r="P342">
        <v>7.48</v>
      </c>
      <c r="Q342">
        <v>6.94</v>
      </c>
      <c r="R342">
        <v>15.59</v>
      </c>
      <c r="S342">
        <v>19.88</v>
      </c>
      <c r="T342">
        <v>23.36</v>
      </c>
      <c r="U342">
        <v>26.93</v>
      </c>
      <c r="V342">
        <v>28.61</v>
      </c>
      <c r="W342">
        <v>27.43</v>
      </c>
      <c r="X342">
        <v>23.76</v>
      </c>
      <c r="Y342">
        <v>18.95</v>
      </c>
      <c r="Z342">
        <v>16.010000000000002</v>
      </c>
      <c r="AA342">
        <v>14.9</v>
      </c>
      <c r="AB342">
        <v>4.5599999999999996</v>
      </c>
      <c r="AC342">
        <v>3.38</v>
      </c>
      <c r="AD342">
        <v>12.07</v>
      </c>
      <c r="AE342">
        <v>16.149999999999999</v>
      </c>
      <c r="AF342">
        <v>18.36</v>
      </c>
      <c r="AG342">
        <v>22.22</v>
      </c>
      <c r="AH342">
        <v>23.46</v>
      </c>
      <c r="AI342">
        <v>22.79</v>
      </c>
      <c r="AJ342">
        <v>20.260000000000002</v>
      </c>
      <c r="AK342">
        <v>15.32</v>
      </c>
      <c r="AL342">
        <v>12.99</v>
      </c>
      <c r="AM342">
        <v>12.46</v>
      </c>
      <c r="AN342">
        <v>9.5</v>
      </c>
      <c r="AO342">
        <v>9.1999999999999993</v>
      </c>
      <c r="AP342">
        <v>13.8</v>
      </c>
      <c r="AQ342">
        <v>18.5</v>
      </c>
      <c r="AR342">
        <v>21.8</v>
      </c>
      <c r="AS342">
        <v>25</v>
      </c>
      <c r="AT342">
        <v>26.9</v>
      </c>
      <c r="AU342">
        <v>27.4</v>
      </c>
      <c r="AV342">
        <v>25.1</v>
      </c>
      <c r="AW342">
        <v>19.8</v>
      </c>
      <c r="AX342">
        <v>16.2</v>
      </c>
      <c r="AY342">
        <v>14.3</v>
      </c>
      <c r="AZ342">
        <v>5</v>
      </c>
      <c r="BA342">
        <v>6.2</v>
      </c>
      <c r="BB342">
        <v>5.3</v>
      </c>
      <c r="BC342">
        <v>5</v>
      </c>
      <c r="BD342">
        <v>4.4000000000000004</v>
      </c>
      <c r="BE342">
        <v>3.8</v>
      </c>
      <c r="BF342">
        <v>4.3</v>
      </c>
      <c r="BG342">
        <v>4.3</v>
      </c>
      <c r="BH342">
        <v>4.4000000000000004</v>
      </c>
      <c r="BI342">
        <v>5.0999999999999996</v>
      </c>
      <c r="BJ342">
        <v>5.4</v>
      </c>
      <c r="BK342">
        <v>4.7</v>
      </c>
      <c r="BL342" s="2">
        <f>VLOOKUP(A342,Avg3_Sta_Design!$A$1:$D$1291,3,FALSE)</f>
        <v>88.821006182999994</v>
      </c>
      <c r="BM342" s="2">
        <f>VLOOKUP(A342,Avg3_Sta_Design!$A$1:$D$1291,4,FALSE)</f>
        <v>78.410503090999995</v>
      </c>
      <c r="BN342" s="2">
        <f>VLOOKUP(A342,Old_Design_Temps!$A$1:$F$787,5,FALSE)</f>
        <v>88.821006179999998</v>
      </c>
      <c r="BO342" s="2">
        <f>VLOOKUP(A342,Old_Design_Temps!$A$1:$F$787,6,FALSE)</f>
        <v>78.410503090000006</v>
      </c>
      <c r="BP342" s="2">
        <v>88.821006182999994</v>
      </c>
      <c r="BQ342" s="2">
        <v>78.410503090999995</v>
      </c>
      <c r="BR342" s="2">
        <v>30.49</v>
      </c>
    </row>
    <row r="343" spans="1:70" x14ac:dyDescent="0.3">
      <c r="A343">
        <v>7721</v>
      </c>
      <c r="B343">
        <v>27</v>
      </c>
      <c r="C343">
        <v>1000000</v>
      </c>
      <c r="D343" s="1">
        <v>295988</v>
      </c>
      <c r="E343" s="1">
        <v>261664</v>
      </c>
      <c r="F343" s="1">
        <v>280628</v>
      </c>
      <c r="G343" s="1">
        <v>257520</v>
      </c>
      <c r="H343" s="1">
        <v>226887</v>
      </c>
      <c r="I343" s="1">
        <v>263988</v>
      </c>
      <c r="J343" s="1">
        <v>263942</v>
      </c>
      <c r="K343" s="1">
        <v>234313</v>
      </c>
      <c r="L343" s="1">
        <v>269228</v>
      </c>
      <c r="M343" s="1">
        <v>283823</v>
      </c>
      <c r="N343" s="1">
        <v>227769</v>
      </c>
      <c r="O343" s="1">
        <v>155044</v>
      </c>
      <c r="P343">
        <v>9.81</v>
      </c>
      <c r="Q343">
        <v>9.25</v>
      </c>
      <c r="R343">
        <v>17.98</v>
      </c>
      <c r="S343">
        <v>21.48</v>
      </c>
      <c r="T343">
        <v>24.04</v>
      </c>
      <c r="U343">
        <v>27.1</v>
      </c>
      <c r="V343">
        <v>28.82</v>
      </c>
      <c r="W343">
        <v>27.81</v>
      </c>
      <c r="X343">
        <v>25.6</v>
      </c>
      <c r="Y343">
        <v>21.11</v>
      </c>
      <c r="Z343">
        <v>17.71</v>
      </c>
      <c r="AA343">
        <v>16.25</v>
      </c>
      <c r="AB343">
        <v>7.21</v>
      </c>
      <c r="AC343">
        <v>6.62</v>
      </c>
      <c r="AD343">
        <v>15.3</v>
      </c>
      <c r="AE343">
        <v>19.100000000000001</v>
      </c>
      <c r="AF343">
        <v>20.87</v>
      </c>
      <c r="AG343">
        <v>23.72</v>
      </c>
      <c r="AH343">
        <v>24.94</v>
      </c>
      <c r="AI343">
        <v>24.01</v>
      </c>
      <c r="AJ343">
        <v>21.97</v>
      </c>
      <c r="AK343">
        <v>17.72</v>
      </c>
      <c r="AL343">
        <v>15.53</v>
      </c>
      <c r="AM343">
        <v>14.8</v>
      </c>
      <c r="AN343">
        <v>11.5</v>
      </c>
      <c r="AO343">
        <v>11.8</v>
      </c>
      <c r="AP343">
        <v>16.5</v>
      </c>
      <c r="AQ343">
        <v>21.6</v>
      </c>
      <c r="AR343">
        <v>24.5</v>
      </c>
      <c r="AS343">
        <v>28.2</v>
      </c>
      <c r="AT343">
        <v>30.3</v>
      </c>
      <c r="AU343">
        <v>30.8</v>
      </c>
      <c r="AV343">
        <v>28.8</v>
      </c>
      <c r="AW343">
        <v>23.7</v>
      </c>
      <c r="AX343">
        <v>19.3</v>
      </c>
      <c r="AY343">
        <v>16.3</v>
      </c>
      <c r="AZ343">
        <v>7.7</v>
      </c>
      <c r="BA343">
        <v>8.9</v>
      </c>
      <c r="BB343">
        <v>7.2</v>
      </c>
      <c r="BC343">
        <v>6.7</v>
      </c>
      <c r="BD343">
        <v>6.5</v>
      </c>
      <c r="BE343">
        <v>5.3</v>
      </c>
      <c r="BF343">
        <v>4.9000000000000004</v>
      </c>
      <c r="BG343">
        <v>5.6</v>
      </c>
      <c r="BH343">
        <v>5.7</v>
      </c>
      <c r="BI343">
        <v>7.6</v>
      </c>
      <c r="BJ343">
        <v>7.6</v>
      </c>
      <c r="BK343">
        <v>7.6</v>
      </c>
      <c r="BL343" s="2">
        <f>VLOOKUP(A343,Avg3_Sta_Design!$A$1:$D$1291,3,FALSE)</f>
        <v>88.183977915</v>
      </c>
      <c r="BM343" s="2">
        <f>VLOOKUP(A343,Avg3_Sta_Design!$A$1:$D$1291,4,FALSE)</f>
        <v>79.541207897000007</v>
      </c>
      <c r="BN343" s="2">
        <f>VLOOKUP(A343,Old_Design_Temps!$A$1:$F$787,5,FALSE)</f>
        <v>88.183977920000004</v>
      </c>
      <c r="BO343" s="2">
        <f>VLOOKUP(A343,Old_Design_Temps!$A$1:$F$787,6,FALSE)</f>
        <v>79.541207900000003</v>
      </c>
      <c r="BP343" s="2">
        <v>88.183977915</v>
      </c>
      <c r="BQ343" s="2">
        <v>79.541207897000007</v>
      </c>
      <c r="BR343" s="2">
        <v>30.49</v>
      </c>
    </row>
    <row r="344" spans="1:70" x14ac:dyDescent="0.3">
      <c r="A344">
        <v>7722</v>
      </c>
      <c r="B344">
        <v>740</v>
      </c>
      <c r="C344">
        <v>1000000</v>
      </c>
      <c r="D344" s="1">
        <v>5674586</v>
      </c>
      <c r="E344" s="1">
        <v>3737851</v>
      </c>
      <c r="F344" s="1">
        <v>5121981</v>
      </c>
      <c r="G344" s="1">
        <v>5379640</v>
      </c>
      <c r="H344" s="1">
        <v>5548680</v>
      </c>
      <c r="I344" s="1">
        <v>5300664</v>
      </c>
      <c r="J344" s="1">
        <v>5430859</v>
      </c>
      <c r="K344" s="1">
        <v>5452607</v>
      </c>
      <c r="L344" s="1">
        <v>3234271</v>
      </c>
      <c r="M344" s="1">
        <v>1321996</v>
      </c>
      <c r="N344" s="1">
        <v>4020693</v>
      </c>
      <c r="O344" s="1">
        <v>5617340</v>
      </c>
      <c r="P344">
        <v>3.79</v>
      </c>
      <c r="Q344">
        <v>1.75</v>
      </c>
      <c r="R344">
        <v>12</v>
      </c>
      <c r="S344">
        <v>16.899999999999999</v>
      </c>
      <c r="T344">
        <v>21.91</v>
      </c>
      <c r="U344">
        <v>26.07</v>
      </c>
      <c r="V344">
        <v>26.98</v>
      </c>
      <c r="W344">
        <v>25.3</v>
      </c>
      <c r="X344">
        <v>22.95</v>
      </c>
      <c r="Y344">
        <v>16.72</v>
      </c>
      <c r="Z344">
        <v>13.11</v>
      </c>
      <c r="AA344">
        <v>12.02</v>
      </c>
      <c r="AB344">
        <v>1.38</v>
      </c>
      <c r="AC344">
        <v>-0.98</v>
      </c>
      <c r="AD344">
        <v>8.61</v>
      </c>
      <c r="AE344">
        <v>13.21</v>
      </c>
      <c r="AF344">
        <v>17.350000000000001</v>
      </c>
      <c r="AG344">
        <v>21.29</v>
      </c>
      <c r="AH344">
        <v>22.74</v>
      </c>
      <c r="AI344">
        <v>20.91</v>
      </c>
      <c r="AJ344">
        <v>18.87</v>
      </c>
      <c r="AK344">
        <v>13.39</v>
      </c>
      <c r="AL344">
        <v>10.17</v>
      </c>
      <c r="AM344">
        <v>10.050000000000001</v>
      </c>
      <c r="AN344">
        <v>6.4</v>
      </c>
      <c r="AO344">
        <v>5</v>
      </c>
      <c r="AP344">
        <v>8.9</v>
      </c>
      <c r="AQ344">
        <v>14.5</v>
      </c>
      <c r="AR344">
        <v>19.600000000000001</v>
      </c>
      <c r="AS344">
        <v>22.9</v>
      </c>
      <c r="AT344">
        <v>23.2</v>
      </c>
      <c r="AU344">
        <v>22.5</v>
      </c>
      <c r="AV344">
        <v>20.6</v>
      </c>
      <c r="AW344">
        <v>17.100000000000001</v>
      </c>
      <c r="AX344">
        <v>14.6</v>
      </c>
      <c r="AY344">
        <v>12</v>
      </c>
      <c r="AZ344">
        <v>5</v>
      </c>
      <c r="BA344">
        <v>6.3</v>
      </c>
      <c r="BB344">
        <v>5.4</v>
      </c>
      <c r="BC344">
        <v>5.2</v>
      </c>
      <c r="BD344">
        <v>4</v>
      </c>
      <c r="BE344">
        <v>4.0999999999999996</v>
      </c>
      <c r="BF344">
        <v>4.3</v>
      </c>
      <c r="BG344">
        <v>3.5</v>
      </c>
      <c r="BH344">
        <v>2.8</v>
      </c>
      <c r="BI344">
        <v>3.9</v>
      </c>
      <c r="BJ344">
        <v>3.7</v>
      </c>
      <c r="BK344">
        <v>4.2</v>
      </c>
      <c r="BL344" s="2">
        <f>VLOOKUP(A344,Avg3_Sta_Design!$A$1:$D$1291,3,FALSE)</f>
        <v>87.189127651999996</v>
      </c>
      <c r="BM344" s="2">
        <f>VLOOKUP(A344,Avg3_Sta_Design!$A$1:$D$1291,4,FALSE)</f>
        <v>76.594563825999998</v>
      </c>
      <c r="BN344" s="2">
        <f>VLOOKUP(A344,Old_Design_Temps!$A$1:$F$787,5,FALSE)</f>
        <v>87.189127650000003</v>
      </c>
      <c r="BO344" s="2">
        <f>VLOOKUP(A344,Old_Design_Temps!$A$1:$F$787,6,FALSE)</f>
        <v>76.594563829999998</v>
      </c>
      <c r="BP344" s="2">
        <v>87.189127651999996</v>
      </c>
      <c r="BQ344" s="2">
        <v>76.594563825999998</v>
      </c>
      <c r="BR344" s="2">
        <v>30.49</v>
      </c>
    </row>
    <row r="345" spans="1:70" x14ac:dyDescent="0.3">
      <c r="A345">
        <v>7737</v>
      </c>
      <c r="B345">
        <v>22</v>
      </c>
      <c r="C345">
        <v>1000000</v>
      </c>
      <c r="D345" s="1">
        <v>268837</v>
      </c>
      <c r="E345" s="1">
        <v>270023</v>
      </c>
      <c r="F345" s="1">
        <v>305207</v>
      </c>
      <c r="G345" s="1">
        <v>186802</v>
      </c>
      <c r="H345" s="1">
        <v>270683</v>
      </c>
      <c r="I345" s="1">
        <v>240575</v>
      </c>
      <c r="J345" s="1">
        <v>252459</v>
      </c>
      <c r="K345" s="1">
        <v>257707</v>
      </c>
      <c r="L345" s="1">
        <v>202532</v>
      </c>
      <c r="M345" s="1">
        <v>204268</v>
      </c>
      <c r="N345" s="1">
        <v>270646</v>
      </c>
      <c r="O345" s="1">
        <v>163117</v>
      </c>
      <c r="P345">
        <v>9.25</v>
      </c>
      <c r="Q345">
        <v>7.49</v>
      </c>
      <c r="R345">
        <v>15.52</v>
      </c>
      <c r="S345">
        <v>20.149999999999999</v>
      </c>
      <c r="T345">
        <v>22.95</v>
      </c>
      <c r="U345">
        <v>27.91</v>
      </c>
      <c r="V345">
        <v>28.51</v>
      </c>
      <c r="W345">
        <v>27.4</v>
      </c>
      <c r="X345">
        <v>25.29</v>
      </c>
      <c r="Y345">
        <v>19.57</v>
      </c>
      <c r="Z345">
        <v>17.23</v>
      </c>
      <c r="AA345">
        <v>17.48</v>
      </c>
      <c r="AB345">
        <v>5.65</v>
      </c>
      <c r="AC345">
        <v>4.2</v>
      </c>
      <c r="AD345">
        <v>12.41</v>
      </c>
      <c r="AE345">
        <v>16.57</v>
      </c>
      <c r="AF345">
        <v>19.010000000000002</v>
      </c>
      <c r="AG345">
        <v>23.25</v>
      </c>
      <c r="AH345">
        <v>24.05</v>
      </c>
      <c r="AI345">
        <v>23.5</v>
      </c>
      <c r="AJ345">
        <v>21.83</v>
      </c>
      <c r="AK345">
        <v>16.649999999999999</v>
      </c>
      <c r="AL345">
        <v>14.49</v>
      </c>
      <c r="AM345">
        <v>14.64</v>
      </c>
      <c r="AN345">
        <v>11.4</v>
      </c>
      <c r="AO345">
        <v>9.8000000000000007</v>
      </c>
      <c r="AP345">
        <v>13.5</v>
      </c>
      <c r="AQ345">
        <v>19.7</v>
      </c>
      <c r="AR345">
        <v>23.8</v>
      </c>
      <c r="AS345">
        <v>28.6</v>
      </c>
      <c r="AT345">
        <v>29.9</v>
      </c>
      <c r="AU345">
        <v>29.4</v>
      </c>
      <c r="AV345">
        <v>27.2</v>
      </c>
      <c r="AW345">
        <v>21.8</v>
      </c>
      <c r="AX345">
        <v>19.2</v>
      </c>
      <c r="AY345">
        <v>16.5</v>
      </c>
      <c r="AZ345">
        <v>7.2</v>
      </c>
      <c r="BA345">
        <v>8.9</v>
      </c>
      <c r="BB345">
        <v>8.1999999999999993</v>
      </c>
      <c r="BC345">
        <v>7.9</v>
      </c>
      <c r="BD345">
        <v>7.4</v>
      </c>
      <c r="BE345">
        <v>7.3</v>
      </c>
      <c r="BF345">
        <v>6.6</v>
      </c>
      <c r="BG345">
        <v>6.2</v>
      </c>
      <c r="BH345">
        <v>6.9</v>
      </c>
      <c r="BI345">
        <v>7.3</v>
      </c>
      <c r="BJ345">
        <v>6.9</v>
      </c>
      <c r="BK345">
        <v>6.9</v>
      </c>
      <c r="BL345" s="2">
        <f>VLOOKUP(A345,Avg3_Sta_Design!$A$1:$D$1291,3,FALSE)</f>
        <v>87.122107607999993</v>
      </c>
      <c r="BM345" s="2">
        <f>VLOOKUP(A345,Avg3_Sta_Design!$A$1:$D$1291,4,FALSE)</f>
        <v>79.100357055000003</v>
      </c>
      <c r="BN345" s="2">
        <f>VLOOKUP(A345,Old_Design_Temps!$A$1:$F$787,5,FALSE)</f>
        <v>89.116369367819203</v>
      </c>
      <c r="BO345" s="2">
        <f>VLOOKUP(A345,Old_Design_Temps!$A$1:$F$787,6,FALSE)</f>
        <v>80.397290364808498</v>
      </c>
      <c r="BP345" s="2">
        <v>87.122107607999993</v>
      </c>
      <c r="BQ345" s="2">
        <v>79.100357055000003</v>
      </c>
      <c r="BR345" s="2">
        <v>30.49</v>
      </c>
    </row>
    <row r="346" spans="1:70" x14ac:dyDescent="0.3">
      <c r="A346">
        <v>7737</v>
      </c>
      <c r="B346">
        <v>22</v>
      </c>
      <c r="C346">
        <v>1000000</v>
      </c>
      <c r="D346" s="1">
        <v>282986</v>
      </c>
      <c r="E346" s="1">
        <v>284235</v>
      </c>
      <c r="F346" s="1">
        <v>321271</v>
      </c>
      <c r="G346" s="1">
        <v>196633</v>
      </c>
      <c r="H346" s="1">
        <v>284930</v>
      </c>
      <c r="I346" s="1">
        <v>253237</v>
      </c>
      <c r="J346" s="1">
        <v>265746</v>
      </c>
      <c r="K346" s="1">
        <v>271270</v>
      </c>
      <c r="L346" s="1">
        <v>213192</v>
      </c>
      <c r="M346" s="1">
        <v>215019</v>
      </c>
      <c r="N346" s="1">
        <v>284891</v>
      </c>
      <c r="O346" s="1">
        <v>171703</v>
      </c>
      <c r="P346">
        <v>9.25</v>
      </c>
      <c r="Q346">
        <v>7.49</v>
      </c>
      <c r="R346">
        <v>15.52</v>
      </c>
      <c r="S346">
        <v>20.149999999999999</v>
      </c>
      <c r="T346">
        <v>22.95</v>
      </c>
      <c r="U346">
        <v>27.91</v>
      </c>
      <c r="V346">
        <v>28.51</v>
      </c>
      <c r="W346">
        <v>27.4</v>
      </c>
      <c r="X346">
        <v>25.29</v>
      </c>
      <c r="Y346">
        <v>19.57</v>
      </c>
      <c r="Z346">
        <v>17.23</v>
      </c>
      <c r="AA346">
        <v>17.48</v>
      </c>
      <c r="AB346">
        <v>5.65</v>
      </c>
      <c r="AC346">
        <v>4.2</v>
      </c>
      <c r="AD346">
        <v>12.41</v>
      </c>
      <c r="AE346">
        <v>16.57</v>
      </c>
      <c r="AF346">
        <v>19.010000000000002</v>
      </c>
      <c r="AG346">
        <v>23.25</v>
      </c>
      <c r="AH346">
        <v>24.05</v>
      </c>
      <c r="AI346">
        <v>23.5</v>
      </c>
      <c r="AJ346">
        <v>21.83</v>
      </c>
      <c r="AK346">
        <v>16.649999999999999</v>
      </c>
      <c r="AL346">
        <v>14.49</v>
      </c>
      <c r="AM346">
        <v>14.64</v>
      </c>
      <c r="AN346">
        <v>11.4</v>
      </c>
      <c r="AO346">
        <v>9.8000000000000007</v>
      </c>
      <c r="AP346">
        <v>13.5</v>
      </c>
      <c r="AQ346">
        <v>19.7</v>
      </c>
      <c r="AR346">
        <v>23.8</v>
      </c>
      <c r="AS346">
        <v>28.6</v>
      </c>
      <c r="AT346">
        <v>29.9</v>
      </c>
      <c r="AU346">
        <v>29.4</v>
      </c>
      <c r="AV346">
        <v>27.2</v>
      </c>
      <c r="AW346">
        <v>21.8</v>
      </c>
      <c r="AX346">
        <v>19.2</v>
      </c>
      <c r="AY346">
        <v>16.5</v>
      </c>
      <c r="AZ346">
        <v>7.2</v>
      </c>
      <c r="BA346">
        <v>8.9</v>
      </c>
      <c r="BB346">
        <v>8.1999999999999993</v>
      </c>
      <c r="BC346">
        <v>7.9</v>
      </c>
      <c r="BD346">
        <v>7.4</v>
      </c>
      <c r="BE346">
        <v>7.3</v>
      </c>
      <c r="BF346">
        <v>6.6</v>
      </c>
      <c r="BG346">
        <v>6.2</v>
      </c>
      <c r="BH346">
        <v>6.9</v>
      </c>
      <c r="BI346">
        <v>7.3</v>
      </c>
      <c r="BJ346">
        <v>6.9</v>
      </c>
      <c r="BK346">
        <v>6.9</v>
      </c>
      <c r="BL346" s="2">
        <f>VLOOKUP(A346,Avg3_Sta_Design!$A$1:$D$1291,3,FALSE)</f>
        <v>87.122107607999993</v>
      </c>
      <c r="BM346" s="2">
        <f>VLOOKUP(A346,Avg3_Sta_Design!$A$1:$D$1291,4,FALSE)</f>
        <v>79.100357055000003</v>
      </c>
      <c r="BN346" s="2">
        <f>VLOOKUP(A346,Old_Design_Temps!$A$1:$F$787,5,FALSE)</f>
        <v>89.116369367819203</v>
      </c>
      <c r="BO346" s="2">
        <f>VLOOKUP(A346,Old_Design_Temps!$A$1:$F$787,6,FALSE)</f>
        <v>80.397290364808498</v>
      </c>
      <c r="BP346" s="2">
        <v>87.122107607999993</v>
      </c>
      <c r="BQ346" s="2">
        <v>79.100357055000003</v>
      </c>
      <c r="BR346" s="2">
        <v>30.49</v>
      </c>
    </row>
    <row r="347" spans="1:70" x14ac:dyDescent="0.3">
      <c r="A347">
        <v>7757</v>
      </c>
      <c r="B347">
        <v>600</v>
      </c>
      <c r="C347">
        <v>1000000</v>
      </c>
      <c r="D347" s="1">
        <v>830919</v>
      </c>
      <c r="E347" s="1">
        <v>1041423</v>
      </c>
      <c r="F347" s="1">
        <v>614026</v>
      </c>
      <c r="G347" s="1">
        <v>747406</v>
      </c>
      <c r="H347" s="1">
        <v>731500</v>
      </c>
      <c r="I347" s="1">
        <v>582701</v>
      </c>
      <c r="J347" s="1">
        <v>666247</v>
      </c>
      <c r="K347" s="1">
        <v>558783</v>
      </c>
      <c r="L347" s="1">
        <v>322617</v>
      </c>
      <c r="M347" s="1">
        <v>469360</v>
      </c>
      <c r="N347" s="1">
        <v>751397</v>
      </c>
      <c r="O347" s="1">
        <v>1198061</v>
      </c>
      <c r="P347">
        <v>3.11</v>
      </c>
      <c r="Q347">
        <v>1.83</v>
      </c>
      <c r="R347">
        <v>11</v>
      </c>
      <c r="S347">
        <v>16.670000000000002</v>
      </c>
      <c r="T347">
        <v>19.55</v>
      </c>
      <c r="U347">
        <v>26.59</v>
      </c>
      <c r="V347">
        <v>28.39</v>
      </c>
      <c r="W347">
        <v>25.78</v>
      </c>
      <c r="X347">
        <v>24.29</v>
      </c>
      <c r="Y347">
        <v>17.11</v>
      </c>
      <c r="Z347">
        <v>11.06</v>
      </c>
      <c r="AA347">
        <v>7.6</v>
      </c>
      <c r="AB347">
        <v>0.23</v>
      </c>
      <c r="AC347">
        <v>-1.08</v>
      </c>
      <c r="AD347">
        <v>7.72</v>
      </c>
      <c r="AE347">
        <v>13.12</v>
      </c>
      <c r="AF347">
        <v>16.8</v>
      </c>
      <c r="AG347">
        <v>22.3</v>
      </c>
      <c r="AH347">
        <v>24.06</v>
      </c>
      <c r="AI347">
        <v>21.35</v>
      </c>
      <c r="AJ347">
        <v>20.04</v>
      </c>
      <c r="AK347">
        <v>12.89</v>
      </c>
      <c r="AL347">
        <v>8.4700000000000006</v>
      </c>
      <c r="AM347">
        <v>5.36</v>
      </c>
      <c r="AN347">
        <v>6.5</v>
      </c>
      <c r="AO347">
        <v>6.3</v>
      </c>
      <c r="AP347">
        <v>11</v>
      </c>
      <c r="AQ347">
        <v>16.3</v>
      </c>
      <c r="AR347">
        <v>18.600000000000001</v>
      </c>
      <c r="AS347">
        <v>23.7</v>
      </c>
      <c r="AT347">
        <v>26.4</v>
      </c>
      <c r="AU347">
        <v>25.3</v>
      </c>
      <c r="AV347">
        <v>23.4</v>
      </c>
      <c r="AW347">
        <v>18.7</v>
      </c>
      <c r="AX347">
        <v>13.6</v>
      </c>
      <c r="AY347">
        <v>9.5</v>
      </c>
      <c r="AZ347">
        <v>7.3</v>
      </c>
      <c r="BA347">
        <v>8.8000000000000007</v>
      </c>
      <c r="BB347">
        <v>7.1</v>
      </c>
      <c r="BC347">
        <v>9.1999999999999993</v>
      </c>
      <c r="BD347">
        <v>8.5</v>
      </c>
      <c r="BE347">
        <v>7.8</v>
      </c>
      <c r="BF347">
        <v>7.2</v>
      </c>
      <c r="BG347">
        <v>5.8</v>
      </c>
      <c r="BH347">
        <v>6.6</v>
      </c>
      <c r="BI347">
        <v>6.5</v>
      </c>
      <c r="BJ347">
        <v>8.8000000000000007</v>
      </c>
      <c r="BK347">
        <v>8.6</v>
      </c>
      <c r="BL347" s="2">
        <f>VLOOKUP(A347,Avg3_Sta_Design!$A$1:$D$1291,3,FALSE)</f>
        <v>89.744249443000001</v>
      </c>
      <c r="BM347" s="2">
        <f>VLOOKUP(A347,Avg3_Sta_Design!$A$1:$D$1291,4,FALSE)</f>
        <v>77.510451626000005</v>
      </c>
      <c r="BN347" s="2">
        <f>VLOOKUP(A347,Old_Design_Temps!$A$1:$F$787,5,FALSE)</f>
        <v>89.744249440000004</v>
      </c>
      <c r="BO347" s="2">
        <f>VLOOKUP(A347,Old_Design_Temps!$A$1:$F$787,6,FALSE)</f>
        <v>77.510451630000006</v>
      </c>
      <c r="BP347" s="2">
        <v>89.744249443000001</v>
      </c>
      <c r="BQ347" s="2">
        <v>77.510451626000005</v>
      </c>
      <c r="BR347" s="2">
        <v>30.49</v>
      </c>
    </row>
    <row r="348" spans="1:70" x14ac:dyDescent="0.3">
      <c r="A348">
        <v>7784</v>
      </c>
      <c r="B348">
        <v>1160</v>
      </c>
      <c r="C348">
        <v>1000000</v>
      </c>
      <c r="D348" s="1">
        <v>29101</v>
      </c>
      <c r="E348" s="1">
        <v>54434</v>
      </c>
      <c r="F348" s="1">
        <v>47921</v>
      </c>
      <c r="G348" s="1">
        <v>2131</v>
      </c>
      <c r="H348" s="1">
        <v>23138</v>
      </c>
      <c r="I348" s="1">
        <v>23888</v>
      </c>
      <c r="J348" s="1">
        <v>46818</v>
      </c>
      <c r="K348" s="1">
        <v>44046</v>
      </c>
      <c r="L348" s="1">
        <v>42446</v>
      </c>
      <c r="M348">
        <v>0</v>
      </c>
      <c r="N348" s="1">
        <v>5092</v>
      </c>
      <c r="O348" s="1">
        <v>5403</v>
      </c>
      <c r="P348">
        <v>-7.37</v>
      </c>
      <c r="Q348">
        <v>-11.57</v>
      </c>
      <c r="R348">
        <v>-1.79</v>
      </c>
      <c r="S348">
        <v>7.89</v>
      </c>
      <c r="T348">
        <v>16.79</v>
      </c>
      <c r="U348">
        <v>18.04</v>
      </c>
      <c r="V348">
        <v>20.51</v>
      </c>
      <c r="W348">
        <v>19.940000000000001</v>
      </c>
      <c r="X348">
        <v>19</v>
      </c>
      <c r="Y348">
        <v>10.220000000000001</v>
      </c>
      <c r="Z348">
        <v>7.5</v>
      </c>
      <c r="AA348">
        <v>5.55</v>
      </c>
      <c r="AB348">
        <v>-7.98</v>
      </c>
      <c r="AC348">
        <v>-11.97</v>
      </c>
      <c r="AD348">
        <v>-3.36</v>
      </c>
      <c r="AE348">
        <v>4.58</v>
      </c>
      <c r="AF348">
        <v>12.69</v>
      </c>
      <c r="AG348">
        <v>15.45</v>
      </c>
      <c r="AH348">
        <v>17.100000000000001</v>
      </c>
      <c r="AI348">
        <v>16.510000000000002</v>
      </c>
      <c r="AJ348">
        <v>15.76</v>
      </c>
      <c r="AK348">
        <v>7.46</v>
      </c>
      <c r="AL348">
        <v>4.92</v>
      </c>
      <c r="AM348">
        <v>4.07</v>
      </c>
      <c r="AN348">
        <v>0.7</v>
      </c>
      <c r="AO348">
        <v>0.5</v>
      </c>
      <c r="AP348">
        <v>1.4</v>
      </c>
      <c r="AQ348">
        <v>6.6</v>
      </c>
      <c r="AR348">
        <v>14.6</v>
      </c>
      <c r="AS348">
        <v>17.100000000000001</v>
      </c>
      <c r="AT348">
        <v>19.7</v>
      </c>
      <c r="AU348">
        <v>20.7</v>
      </c>
      <c r="AV348">
        <v>19.100000000000001</v>
      </c>
      <c r="AW348">
        <v>12.2</v>
      </c>
      <c r="AX348">
        <v>8.3000000000000007</v>
      </c>
      <c r="AY348">
        <v>6.4</v>
      </c>
      <c r="AZ348">
        <v>11.4</v>
      </c>
      <c r="BA348">
        <v>10.3</v>
      </c>
      <c r="BB348">
        <v>10.4</v>
      </c>
      <c r="BC348">
        <v>10.4</v>
      </c>
      <c r="BD348">
        <v>8.6999999999999993</v>
      </c>
      <c r="BE348">
        <v>8</v>
      </c>
      <c r="BF348">
        <v>6.6</v>
      </c>
      <c r="BG348">
        <v>7</v>
      </c>
      <c r="BH348">
        <v>6.7</v>
      </c>
      <c r="BI348">
        <v>9.6999999999999993</v>
      </c>
      <c r="BJ348">
        <v>9.9</v>
      </c>
      <c r="BK348">
        <v>9.1999999999999993</v>
      </c>
      <c r="BL348" s="2">
        <f>VLOOKUP(A348,Avg3_Sta_Design!$A$1:$D$1291,3,FALSE)</f>
        <v>80.191213274000006</v>
      </c>
      <c r="BM348" s="2">
        <f>VLOOKUP(A348,Avg3_Sta_Design!$A$1:$D$1291,4,FALSE)</f>
        <v>72.601750812999995</v>
      </c>
      <c r="BN348" s="2">
        <f>VLOOKUP(A348,Old_Design_Temps!$A$1:$F$787,5,FALSE)</f>
        <v>83.433913779563397</v>
      </c>
      <c r="BO348" s="2">
        <f>VLOOKUP(A348,Old_Design_Temps!$A$1:$F$787,6,FALSE)</f>
        <v>75.237629594389603</v>
      </c>
      <c r="BP348" s="2">
        <v>80.191213274000006</v>
      </c>
      <c r="BQ348" s="2">
        <v>72.601750812999995</v>
      </c>
      <c r="BR348" s="2">
        <v>30.49</v>
      </c>
    </row>
    <row r="349" spans="1:70" x14ac:dyDescent="0.3">
      <c r="A349">
        <v>7784</v>
      </c>
      <c r="B349">
        <v>1160</v>
      </c>
      <c r="C349">
        <v>1000000</v>
      </c>
      <c r="D349" s="1">
        <v>30633</v>
      </c>
      <c r="E349" s="1">
        <v>57299</v>
      </c>
      <c r="F349" s="1">
        <v>50444</v>
      </c>
      <c r="G349" s="1">
        <v>2243</v>
      </c>
      <c r="H349" s="1">
        <v>24356</v>
      </c>
      <c r="I349" s="1">
        <v>25145</v>
      </c>
      <c r="J349" s="1">
        <v>49282</v>
      </c>
      <c r="K349" s="1">
        <v>46364</v>
      </c>
      <c r="L349" s="1">
        <v>44680</v>
      </c>
      <c r="M349">
        <v>0</v>
      </c>
      <c r="N349" s="1">
        <v>5360</v>
      </c>
      <c r="O349" s="1">
        <v>5687</v>
      </c>
      <c r="P349">
        <v>-7.37</v>
      </c>
      <c r="Q349">
        <v>-11.57</v>
      </c>
      <c r="R349">
        <v>-1.79</v>
      </c>
      <c r="S349">
        <v>7.89</v>
      </c>
      <c r="T349">
        <v>16.79</v>
      </c>
      <c r="U349">
        <v>18.04</v>
      </c>
      <c r="V349">
        <v>20.51</v>
      </c>
      <c r="W349">
        <v>19.940000000000001</v>
      </c>
      <c r="X349">
        <v>19</v>
      </c>
      <c r="Y349">
        <v>10.220000000000001</v>
      </c>
      <c r="Z349">
        <v>7.5</v>
      </c>
      <c r="AA349">
        <v>5.55</v>
      </c>
      <c r="AB349">
        <v>-7.98</v>
      </c>
      <c r="AC349">
        <v>-11.97</v>
      </c>
      <c r="AD349">
        <v>-3.36</v>
      </c>
      <c r="AE349">
        <v>4.58</v>
      </c>
      <c r="AF349">
        <v>12.69</v>
      </c>
      <c r="AG349">
        <v>15.45</v>
      </c>
      <c r="AH349">
        <v>17.100000000000001</v>
      </c>
      <c r="AI349">
        <v>16.510000000000002</v>
      </c>
      <c r="AJ349">
        <v>15.76</v>
      </c>
      <c r="AK349">
        <v>7.46</v>
      </c>
      <c r="AL349">
        <v>4.92</v>
      </c>
      <c r="AM349">
        <v>4.07</v>
      </c>
      <c r="AN349">
        <v>0.7</v>
      </c>
      <c r="AO349">
        <v>0.5</v>
      </c>
      <c r="AP349">
        <v>1.4</v>
      </c>
      <c r="AQ349">
        <v>6.6</v>
      </c>
      <c r="AR349">
        <v>14.6</v>
      </c>
      <c r="AS349">
        <v>17.100000000000001</v>
      </c>
      <c r="AT349">
        <v>19.7</v>
      </c>
      <c r="AU349">
        <v>20.7</v>
      </c>
      <c r="AV349">
        <v>19.100000000000001</v>
      </c>
      <c r="AW349">
        <v>12.2</v>
      </c>
      <c r="AX349">
        <v>8.3000000000000007</v>
      </c>
      <c r="AY349">
        <v>6.4</v>
      </c>
      <c r="AZ349">
        <v>11.4</v>
      </c>
      <c r="BA349">
        <v>10.3</v>
      </c>
      <c r="BB349">
        <v>10.4</v>
      </c>
      <c r="BC349">
        <v>10.4</v>
      </c>
      <c r="BD349">
        <v>8.6999999999999993</v>
      </c>
      <c r="BE349">
        <v>8</v>
      </c>
      <c r="BF349">
        <v>6.6</v>
      </c>
      <c r="BG349">
        <v>7</v>
      </c>
      <c r="BH349">
        <v>6.7</v>
      </c>
      <c r="BI349">
        <v>9.6999999999999993</v>
      </c>
      <c r="BJ349">
        <v>9.9</v>
      </c>
      <c r="BK349">
        <v>9.1999999999999993</v>
      </c>
      <c r="BL349" s="2">
        <f>VLOOKUP(A349,Avg3_Sta_Design!$A$1:$D$1291,3,FALSE)</f>
        <v>80.191213274000006</v>
      </c>
      <c r="BM349" s="2">
        <f>VLOOKUP(A349,Avg3_Sta_Design!$A$1:$D$1291,4,FALSE)</f>
        <v>72.601750812999995</v>
      </c>
      <c r="BN349" s="2">
        <f>VLOOKUP(A349,Old_Design_Temps!$A$1:$F$787,5,FALSE)</f>
        <v>83.433913779563397</v>
      </c>
      <c r="BO349" s="2">
        <f>VLOOKUP(A349,Old_Design_Temps!$A$1:$F$787,6,FALSE)</f>
        <v>75.237629594389603</v>
      </c>
      <c r="BP349" s="2">
        <v>80.191213274000006</v>
      </c>
      <c r="BQ349" s="2">
        <v>72.601750812999995</v>
      </c>
      <c r="BR349" s="2">
        <v>30.49</v>
      </c>
    </row>
    <row r="350" spans="1:70" x14ac:dyDescent="0.3">
      <c r="A350">
        <v>7790</v>
      </c>
      <c r="B350">
        <v>5040</v>
      </c>
      <c r="C350">
        <v>1000000</v>
      </c>
      <c r="D350" s="1">
        <v>1608259</v>
      </c>
      <c r="E350" s="1">
        <v>1454940</v>
      </c>
      <c r="F350" s="1">
        <v>1517043</v>
      </c>
      <c r="G350" s="1">
        <v>1536126</v>
      </c>
      <c r="H350" s="1">
        <v>923830</v>
      </c>
      <c r="I350" s="1">
        <v>1579598</v>
      </c>
      <c r="J350" s="1">
        <v>1586114</v>
      </c>
      <c r="K350" s="1">
        <v>1646590</v>
      </c>
      <c r="L350" s="1">
        <v>1515163</v>
      </c>
      <c r="M350" s="1">
        <v>1536925</v>
      </c>
      <c r="N350" s="1">
        <v>1266989</v>
      </c>
      <c r="O350" s="1">
        <v>1480614</v>
      </c>
      <c r="P350">
        <v>-2.6</v>
      </c>
      <c r="Q350">
        <v>2.4</v>
      </c>
      <c r="R350">
        <v>6.84</v>
      </c>
      <c r="S350">
        <v>8.81</v>
      </c>
      <c r="T350">
        <v>12.43</v>
      </c>
      <c r="U350">
        <v>21.42</v>
      </c>
      <c r="V350">
        <v>21.38</v>
      </c>
      <c r="W350">
        <v>21.65</v>
      </c>
      <c r="X350">
        <v>18.04</v>
      </c>
      <c r="Y350">
        <v>12.22</v>
      </c>
      <c r="Z350">
        <v>0.95</v>
      </c>
      <c r="AA350">
        <v>-7.16</v>
      </c>
      <c r="AB350">
        <v>-4.4000000000000004</v>
      </c>
      <c r="AC350">
        <v>-1.49</v>
      </c>
      <c r="AD350">
        <v>1.58</v>
      </c>
      <c r="AE350">
        <v>2.92</v>
      </c>
      <c r="AF350">
        <v>7.56</v>
      </c>
      <c r="AG350">
        <v>11.91</v>
      </c>
      <c r="AH350">
        <v>12.77</v>
      </c>
      <c r="AI350">
        <v>12.72</v>
      </c>
      <c r="AJ350">
        <v>9.7200000000000006</v>
      </c>
      <c r="AK350">
        <v>6.88</v>
      </c>
      <c r="AL350">
        <v>-2.2200000000000002</v>
      </c>
      <c r="AM350">
        <v>-8.01</v>
      </c>
      <c r="AN350">
        <v>1.1000000000000001</v>
      </c>
      <c r="AO350">
        <v>3.9</v>
      </c>
      <c r="AP350">
        <v>8.4</v>
      </c>
      <c r="AQ350">
        <v>11.5</v>
      </c>
      <c r="AR350">
        <v>14.3</v>
      </c>
      <c r="AS350">
        <v>19.8</v>
      </c>
      <c r="AT350">
        <v>21.7</v>
      </c>
      <c r="AU350">
        <v>21</v>
      </c>
      <c r="AV350">
        <v>17.399999999999999</v>
      </c>
      <c r="AW350">
        <v>13.3</v>
      </c>
      <c r="AX350">
        <v>4.8</v>
      </c>
      <c r="AY350">
        <v>0.8</v>
      </c>
      <c r="AZ350">
        <v>2.8</v>
      </c>
      <c r="BA350">
        <v>5.0999999999999996</v>
      </c>
      <c r="BB350">
        <v>5.4</v>
      </c>
      <c r="BC350">
        <v>7.7</v>
      </c>
      <c r="BD350">
        <v>6.1</v>
      </c>
      <c r="BE350">
        <v>6.3</v>
      </c>
      <c r="BF350">
        <v>6.3</v>
      </c>
      <c r="BG350">
        <v>5.9</v>
      </c>
      <c r="BH350">
        <v>5.7</v>
      </c>
      <c r="BI350">
        <v>4.5999999999999996</v>
      </c>
      <c r="BJ350">
        <v>5.3</v>
      </c>
      <c r="BK350">
        <v>3.3</v>
      </c>
      <c r="BL350" s="2">
        <f>VLOOKUP(A350,Avg3_Sta_Design!$A$1:$D$1291,3,FALSE)</f>
        <v>80.839978551000002</v>
      </c>
      <c r="BM350" s="2">
        <f>VLOOKUP(A350,Avg3_Sta_Design!$A$1:$D$1291,4,FALSE)</f>
        <v>62.444606450000002</v>
      </c>
      <c r="BN350" s="2">
        <f>VLOOKUP(A350,Old_Design_Temps!$A$1:$F$787,5,FALSE)</f>
        <v>80.839978549999998</v>
      </c>
      <c r="BO350" s="2">
        <f>VLOOKUP(A350,Old_Design_Temps!$A$1:$F$787,6,FALSE)</f>
        <v>62.444606450000002</v>
      </c>
      <c r="BP350" s="2">
        <v>80.839978551000002</v>
      </c>
      <c r="BQ350" s="2">
        <v>62.444606450000002</v>
      </c>
      <c r="BR350" s="2">
        <v>30.49</v>
      </c>
    </row>
    <row r="351" spans="1:70" x14ac:dyDescent="0.3">
      <c r="A351">
        <v>7805</v>
      </c>
      <c r="B351">
        <v>320</v>
      </c>
      <c r="C351">
        <v>1000000</v>
      </c>
      <c r="D351" s="1">
        <v>1707425</v>
      </c>
      <c r="E351" s="1">
        <v>1510669</v>
      </c>
      <c r="F351" s="1">
        <v>1370332</v>
      </c>
      <c r="G351" s="1">
        <v>1363794</v>
      </c>
      <c r="H351" s="1">
        <v>1356923</v>
      </c>
      <c r="I351" s="1">
        <v>1197533</v>
      </c>
      <c r="J351" s="1">
        <v>1519554</v>
      </c>
      <c r="K351" s="1">
        <v>1572596</v>
      </c>
      <c r="L351" s="1">
        <v>1565933</v>
      </c>
      <c r="M351" s="1">
        <v>1144397</v>
      </c>
      <c r="N351" s="1">
        <v>1426172</v>
      </c>
      <c r="O351" s="1">
        <v>1472475</v>
      </c>
      <c r="P351">
        <v>6.23</v>
      </c>
      <c r="Q351">
        <v>4.55</v>
      </c>
      <c r="R351">
        <v>13.21</v>
      </c>
      <c r="S351">
        <v>17.88</v>
      </c>
      <c r="T351">
        <v>22.29</v>
      </c>
      <c r="U351">
        <v>27.82</v>
      </c>
      <c r="V351">
        <v>28.34</v>
      </c>
      <c r="W351">
        <v>26.75</v>
      </c>
      <c r="X351">
        <v>24.35</v>
      </c>
      <c r="Y351">
        <v>17.559999999999999</v>
      </c>
      <c r="Z351">
        <v>14.23</v>
      </c>
      <c r="AA351">
        <v>14.8</v>
      </c>
      <c r="AB351">
        <v>3.52</v>
      </c>
      <c r="AC351">
        <v>1.44</v>
      </c>
      <c r="AD351">
        <v>9.5500000000000007</v>
      </c>
      <c r="AE351">
        <v>14.37</v>
      </c>
      <c r="AF351">
        <v>17.95</v>
      </c>
      <c r="AG351">
        <v>22.26</v>
      </c>
      <c r="AH351">
        <v>23.02</v>
      </c>
      <c r="AI351">
        <v>22.05</v>
      </c>
      <c r="AJ351">
        <v>20.52</v>
      </c>
      <c r="AK351">
        <v>14.35</v>
      </c>
      <c r="AL351">
        <v>11.67</v>
      </c>
      <c r="AM351">
        <v>12.68</v>
      </c>
      <c r="AN351">
        <v>7.9</v>
      </c>
      <c r="AO351">
        <v>6.5</v>
      </c>
      <c r="AP351">
        <v>11.6</v>
      </c>
      <c r="AQ351">
        <v>17.5</v>
      </c>
      <c r="AR351">
        <v>21.9</v>
      </c>
      <c r="AS351">
        <v>27.2</v>
      </c>
      <c r="AT351">
        <v>28.4</v>
      </c>
      <c r="AU351">
        <v>28.2</v>
      </c>
      <c r="AV351">
        <v>25.9</v>
      </c>
      <c r="AW351">
        <v>19.100000000000001</v>
      </c>
      <c r="AX351">
        <v>15.6</v>
      </c>
      <c r="AY351">
        <v>13.8</v>
      </c>
      <c r="AZ351">
        <v>6.8</v>
      </c>
      <c r="BA351">
        <v>8.5</v>
      </c>
      <c r="BB351">
        <v>7.7</v>
      </c>
      <c r="BC351">
        <v>7.4</v>
      </c>
      <c r="BD351">
        <v>6.6</v>
      </c>
      <c r="BE351">
        <v>6.5</v>
      </c>
      <c r="BF351">
        <v>6.5</v>
      </c>
      <c r="BG351">
        <v>5.0999999999999996</v>
      </c>
      <c r="BH351">
        <v>6.6</v>
      </c>
      <c r="BI351">
        <v>7.1</v>
      </c>
      <c r="BJ351">
        <v>5.6</v>
      </c>
      <c r="BK351">
        <v>6</v>
      </c>
      <c r="BL351" s="2">
        <f>VLOOKUP(A351,Avg3_Sta_Design!$A$1:$D$1291,3,FALSE)</f>
        <v>88.328884298999995</v>
      </c>
      <c r="BM351" s="2">
        <f>VLOOKUP(A351,Avg3_Sta_Design!$A$1:$D$1291,4,FALSE)</f>
        <v>78.328884298999995</v>
      </c>
      <c r="BN351" s="2">
        <f>VLOOKUP(A351,Old_Design_Temps!$A$1:$F$787,5,FALSE)</f>
        <v>88.328884299999999</v>
      </c>
      <c r="BO351" s="2">
        <f>VLOOKUP(A351,Old_Design_Temps!$A$1:$F$787,6,FALSE)</f>
        <v>78.328884299999999</v>
      </c>
      <c r="BP351" s="2">
        <v>88.328884298999995</v>
      </c>
      <c r="BQ351" s="2">
        <v>78.328884298999995</v>
      </c>
      <c r="BR351" s="2">
        <v>30.49</v>
      </c>
    </row>
    <row r="352" spans="1:70" x14ac:dyDescent="0.3">
      <c r="A352">
        <v>7826</v>
      </c>
      <c r="B352">
        <v>735</v>
      </c>
      <c r="C352">
        <v>1000000</v>
      </c>
      <c r="D352" s="1">
        <v>605141</v>
      </c>
      <c r="E352" s="1">
        <v>573225</v>
      </c>
      <c r="F352" s="1">
        <v>586058</v>
      </c>
      <c r="G352" s="1">
        <v>493625</v>
      </c>
      <c r="H352" s="1">
        <v>482788</v>
      </c>
      <c r="I352" s="1">
        <v>545879</v>
      </c>
      <c r="J352" s="1">
        <v>613945</v>
      </c>
      <c r="K352" s="1">
        <v>583236</v>
      </c>
      <c r="L352" s="1">
        <v>371464</v>
      </c>
      <c r="M352" s="1">
        <v>37519</v>
      </c>
      <c r="N352" s="1">
        <v>21218</v>
      </c>
      <c r="O352" s="1">
        <v>620430</v>
      </c>
      <c r="P352">
        <v>4.04</v>
      </c>
      <c r="Q352">
        <v>1.82</v>
      </c>
      <c r="R352">
        <v>11.22</v>
      </c>
      <c r="S352">
        <v>15.78</v>
      </c>
      <c r="T352">
        <v>21.43</v>
      </c>
      <c r="U352">
        <v>25.67</v>
      </c>
      <c r="V352">
        <v>26.71</v>
      </c>
      <c r="W352">
        <v>25.34</v>
      </c>
      <c r="X352">
        <v>22.1</v>
      </c>
      <c r="Y352">
        <v>15.31</v>
      </c>
      <c r="Z352">
        <v>12.26</v>
      </c>
      <c r="AA352">
        <v>11.75</v>
      </c>
      <c r="AB352">
        <v>0.94</v>
      </c>
      <c r="AC352">
        <v>-1.3</v>
      </c>
      <c r="AD352">
        <v>6.97</v>
      </c>
      <c r="AE352">
        <v>11.71</v>
      </c>
      <c r="AF352">
        <v>16.579999999999998</v>
      </c>
      <c r="AG352">
        <v>20.48</v>
      </c>
      <c r="AH352">
        <v>21.4</v>
      </c>
      <c r="AI352">
        <v>20.27</v>
      </c>
      <c r="AJ352">
        <v>18.16</v>
      </c>
      <c r="AK352">
        <v>11.86</v>
      </c>
      <c r="AL352">
        <v>9.1300000000000008</v>
      </c>
      <c r="AM352">
        <v>9.65</v>
      </c>
      <c r="AN352">
        <v>7.6</v>
      </c>
      <c r="AO352">
        <v>5.6</v>
      </c>
      <c r="AP352">
        <v>10.199999999999999</v>
      </c>
      <c r="AQ352">
        <v>15.4</v>
      </c>
      <c r="AR352">
        <v>20.399999999999999</v>
      </c>
      <c r="AS352">
        <v>24.3</v>
      </c>
      <c r="AT352">
        <v>26.4</v>
      </c>
      <c r="AU352">
        <v>26.8</v>
      </c>
      <c r="AV352">
        <v>25.5</v>
      </c>
      <c r="AW352">
        <v>19.5</v>
      </c>
      <c r="AX352">
        <v>15.6</v>
      </c>
      <c r="AY352">
        <v>13.2</v>
      </c>
      <c r="AZ352">
        <v>5.7</v>
      </c>
      <c r="BA352">
        <v>6.8</v>
      </c>
      <c r="BB352">
        <v>6.3</v>
      </c>
      <c r="BC352">
        <v>6.6</v>
      </c>
      <c r="BD352">
        <v>5.7</v>
      </c>
      <c r="BE352">
        <v>5.5</v>
      </c>
      <c r="BF352">
        <v>5.2</v>
      </c>
      <c r="BG352">
        <v>4.5999999999999996</v>
      </c>
      <c r="BH352">
        <v>5.5</v>
      </c>
      <c r="BI352">
        <v>6.2</v>
      </c>
      <c r="BJ352">
        <v>4.9000000000000004</v>
      </c>
      <c r="BK352">
        <v>5.0999999999999996</v>
      </c>
      <c r="BL352" s="2">
        <f>VLOOKUP(A352,Avg3_Sta_Design!$A$1:$D$1291,3,FALSE)</f>
        <v>86.783100207000004</v>
      </c>
      <c r="BM352" s="2">
        <f>VLOOKUP(A352,Avg3_Sta_Design!$A$1:$D$1291,4,FALSE)</f>
        <v>76.365664906999996</v>
      </c>
      <c r="BN352" s="2">
        <f>VLOOKUP(A352,Old_Design_Temps!$A$1:$F$787,5,FALSE)</f>
        <v>86.783100210000001</v>
      </c>
      <c r="BO352" s="2">
        <f>VLOOKUP(A352,Old_Design_Temps!$A$1:$F$787,6,FALSE)</f>
        <v>76.365664910000007</v>
      </c>
      <c r="BP352" s="2">
        <v>86.783100207000004</v>
      </c>
      <c r="BQ352" s="2">
        <v>76.365664906999996</v>
      </c>
      <c r="BR352" s="2">
        <v>30.49</v>
      </c>
    </row>
    <row r="353" spans="1:70" x14ac:dyDescent="0.3">
      <c r="A353">
        <v>7832</v>
      </c>
      <c r="B353">
        <v>1459</v>
      </c>
      <c r="C353">
        <v>1000000</v>
      </c>
      <c r="D353" s="1">
        <v>75751</v>
      </c>
      <c r="E353" s="1">
        <v>67569</v>
      </c>
      <c r="F353" s="1">
        <v>73911</v>
      </c>
      <c r="G353" s="1">
        <v>68506</v>
      </c>
      <c r="H353" s="1">
        <v>74368</v>
      </c>
      <c r="I353" s="1">
        <v>46129</v>
      </c>
      <c r="J353" s="1">
        <v>66849</v>
      </c>
      <c r="K353" s="1">
        <v>64724</v>
      </c>
      <c r="L353" s="1">
        <v>67319</v>
      </c>
      <c r="M353" s="1">
        <v>73720</v>
      </c>
      <c r="N353" s="1">
        <v>65493</v>
      </c>
      <c r="O353" s="1">
        <v>70717</v>
      </c>
      <c r="P353">
        <v>2.9</v>
      </c>
      <c r="Q353">
        <v>6.91</v>
      </c>
      <c r="R353">
        <v>10.14</v>
      </c>
      <c r="S353">
        <v>10.81</v>
      </c>
      <c r="T353">
        <v>17.239999999999998</v>
      </c>
      <c r="U353">
        <v>24.16</v>
      </c>
      <c r="V353">
        <v>25.34</v>
      </c>
      <c r="W353">
        <v>23.5</v>
      </c>
      <c r="X353">
        <v>17.37</v>
      </c>
      <c r="Y353">
        <v>14.21</v>
      </c>
      <c r="Z353">
        <v>4.7</v>
      </c>
      <c r="AA353">
        <v>3.29</v>
      </c>
      <c r="AB353">
        <v>1.75</v>
      </c>
      <c r="AC353">
        <v>4.59</v>
      </c>
      <c r="AD353">
        <v>6.5</v>
      </c>
      <c r="AE353">
        <v>6.29</v>
      </c>
      <c r="AF353">
        <v>11.52</v>
      </c>
      <c r="AG353">
        <v>14.69</v>
      </c>
      <c r="AH353">
        <v>15.51</v>
      </c>
      <c r="AI353">
        <v>14.57</v>
      </c>
      <c r="AJ353">
        <v>11.31</v>
      </c>
      <c r="AK353">
        <v>10.3</v>
      </c>
      <c r="AL353">
        <v>2.68</v>
      </c>
      <c r="AM353">
        <v>1.98</v>
      </c>
      <c r="AN353">
        <v>4.3</v>
      </c>
      <c r="AO353">
        <v>5.3</v>
      </c>
      <c r="AP353">
        <v>7.3</v>
      </c>
      <c r="AQ353">
        <v>9.5</v>
      </c>
      <c r="AR353">
        <v>13.1</v>
      </c>
      <c r="AS353">
        <v>17.600000000000001</v>
      </c>
      <c r="AT353">
        <v>20.399999999999999</v>
      </c>
      <c r="AU353">
        <v>20.2</v>
      </c>
      <c r="AV353">
        <v>17.100000000000001</v>
      </c>
      <c r="AW353">
        <v>13.6</v>
      </c>
      <c r="AX353">
        <v>9.5</v>
      </c>
      <c r="AY353">
        <v>5.5</v>
      </c>
      <c r="AZ353">
        <v>3.9</v>
      </c>
      <c r="BA353">
        <v>5.9</v>
      </c>
      <c r="BB353">
        <v>6.9</v>
      </c>
      <c r="BC353">
        <v>7.6</v>
      </c>
      <c r="BD353">
        <v>7</v>
      </c>
      <c r="BE353">
        <v>8.3000000000000007</v>
      </c>
      <c r="BF353">
        <v>7.8</v>
      </c>
      <c r="BG353">
        <v>7.3</v>
      </c>
      <c r="BH353">
        <v>6.3</v>
      </c>
      <c r="BI353">
        <v>6.1</v>
      </c>
      <c r="BJ353">
        <v>6.8</v>
      </c>
      <c r="BK353">
        <v>6.8</v>
      </c>
      <c r="BL353" s="2" t="e">
        <f>VLOOKUP(A353,Avg3_Sta_Design!$A$1:$D$1291,3,FALSE)</f>
        <v>#N/A</v>
      </c>
      <c r="BM353" s="2" t="e">
        <f>VLOOKUP(A353,Avg3_Sta_Design!$A$1:$D$1291,4,FALSE)</f>
        <v>#N/A</v>
      </c>
      <c r="BN353" s="2">
        <f>VLOOKUP(A353,Old_Design_Temps!$A$1:$F$787,5,FALSE)</f>
        <v>92.742747853566598</v>
      </c>
      <c r="BO353" s="2">
        <f>VLOOKUP(A353,Old_Design_Temps!$A$1:$F$787,6,FALSE)</f>
        <v>69.882393974630403</v>
      </c>
      <c r="BP353" s="2">
        <v>92.742747853566598</v>
      </c>
      <c r="BQ353" s="2">
        <v>69.882393974630403</v>
      </c>
      <c r="BR353" s="2">
        <v>30.49</v>
      </c>
    </row>
    <row r="354" spans="1:70" x14ac:dyDescent="0.3">
      <c r="A354">
        <v>7834</v>
      </c>
      <c r="B354">
        <v>600</v>
      </c>
      <c r="C354">
        <v>1000000</v>
      </c>
      <c r="D354" s="1">
        <v>755467</v>
      </c>
      <c r="E354" s="1">
        <v>635043</v>
      </c>
      <c r="F354" s="1">
        <v>724230</v>
      </c>
      <c r="G354" s="1">
        <v>572236</v>
      </c>
      <c r="H354" s="1">
        <v>299636</v>
      </c>
      <c r="I354" s="1">
        <v>746625</v>
      </c>
      <c r="J354" s="1">
        <v>766518</v>
      </c>
      <c r="K354" s="1">
        <v>787486</v>
      </c>
      <c r="L354" s="1">
        <v>736819</v>
      </c>
      <c r="M354" s="1">
        <v>824591</v>
      </c>
      <c r="N354" s="1">
        <v>732736</v>
      </c>
      <c r="O354" s="1">
        <v>709455</v>
      </c>
      <c r="P354">
        <v>5.49</v>
      </c>
      <c r="Q354">
        <v>4.13</v>
      </c>
      <c r="R354">
        <v>13.35</v>
      </c>
      <c r="S354">
        <v>18.059999999999999</v>
      </c>
      <c r="T354">
        <v>22.28</v>
      </c>
      <c r="U354">
        <v>26.47</v>
      </c>
      <c r="V354">
        <v>27.54</v>
      </c>
      <c r="W354">
        <v>26.25</v>
      </c>
      <c r="X354">
        <v>22.94</v>
      </c>
      <c r="Y354">
        <v>16.29</v>
      </c>
      <c r="Z354">
        <v>13.22</v>
      </c>
      <c r="AA354">
        <v>13.3</v>
      </c>
      <c r="AB354">
        <v>2.58</v>
      </c>
      <c r="AC354">
        <v>1.1100000000000001</v>
      </c>
      <c r="AD354">
        <v>9.41</v>
      </c>
      <c r="AE354">
        <v>14</v>
      </c>
      <c r="AF354">
        <v>17.45</v>
      </c>
      <c r="AG354">
        <v>21.45</v>
      </c>
      <c r="AH354">
        <v>22.61</v>
      </c>
      <c r="AI354">
        <v>21.39</v>
      </c>
      <c r="AJ354">
        <v>19.02</v>
      </c>
      <c r="AK354">
        <v>13.21</v>
      </c>
      <c r="AL354">
        <v>10.65</v>
      </c>
      <c r="AM354">
        <v>11.08</v>
      </c>
      <c r="AN354">
        <v>8</v>
      </c>
      <c r="AO354">
        <v>7.4</v>
      </c>
      <c r="AP354">
        <v>12.8</v>
      </c>
      <c r="AQ354">
        <v>17.3</v>
      </c>
      <c r="AR354">
        <v>20.3</v>
      </c>
      <c r="AS354">
        <v>23.8</v>
      </c>
      <c r="AT354">
        <v>26.1</v>
      </c>
      <c r="AU354">
        <v>26.3</v>
      </c>
      <c r="AV354">
        <v>24.5</v>
      </c>
      <c r="AW354">
        <v>18.3</v>
      </c>
      <c r="AX354">
        <v>14</v>
      </c>
      <c r="AY354">
        <v>13.2</v>
      </c>
      <c r="AZ354">
        <v>6.1</v>
      </c>
      <c r="BA354">
        <v>6.6</v>
      </c>
      <c r="BB354">
        <v>6.2</v>
      </c>
      <c r="BC354">
        <v>6.5</v>
      </c>
      <c r="BD354">
        <v>4.7</v>
      </c>
      <c r="BE354">
        <v>5.3</v>
      </c>
      <c r="BF354">
        <v>5.2</v>
      </c>
      <c r="BG354">
        <v>4.2</v>
      </c>
      <c r="BH354">
        <v>5.4</v>
      </c>
      <c r="BI354">
        <v>5.7</v>
      </c>
      <c r="BJ354">
        <v>5.3</v>
      </c>
      <c r="BK354">
        <v>5.2</v>
      </c>
      <c r="BL354" s="2">
        <f>VLOOKUP(A354,Avg3_Sta_Design!$A$1:$D$1291,3,FALSE)</f>
        <v>85.960578389999995</v>
      </c>
      <c r="BM354" s="2">
        <f>VLOOKUP(A354,Avg3_Sta_Design!$A$1:$D$1291,4,FALSE)</f>
        <v>75.973718926000004</v>
      </c>
      <c r="BN354" s="2">
        <f>VLOOKUP(A354,Old_Design_Temps!$A$1:$F$787,5,FALSE)</f>
        <v>85.960578389999995</v>
      </c>
      <c r="BO354" s="2">
        <f>VLOOKUP(A354,Old_Design_Temps!$A$1:$F$787,6,FALSE)</f>
        <v>75.973718930000004</v>
      </c>
      <c r="BP354" s="2">
        <v>85.960578389999995</v>
      </c>
      <c r="BQ354" s="2">
        <v>75.973718926000004</v>
      </c>
      <c r="BR354" s="2">
        <v>30.49</v>
      </c>
    </row>
    <row r="355" spans="1:70" x14ac:dyDescent="0.3">
      <c r="A355">
        <v>7845</v>
      </c>
      <c r="B355">
        <v>310</v>
      </c>
      <c r="C355">
        <v>1000000</v>
      </c>
      <c r="D355" s="1">
        <v>646381</v>
      </c>
      <c r="E355" s="1">
        <v>699286</v>
      </c>
      <c r="F355" s="1">
        <v>460358</v>
      </c>
      <c r="G355" s="1">
        <v>674638</v>
      </c>
      <c r="H355" s="1">
        <v>693118</v>
      </c>
      <c r="I355" s="1">
        <v>629289</v>
      </c>
      <c r="J355" s="1">
        <v>713190</v>
      </c>
      <c r="K355" s="1">
        <v>645965</v>
      </c>
      <c r="L355" s="1">
        <v>618821</v>
      </c>
      <c r="M355" s="1">
        <v>284635</v>
      </c>
      <c r="N355" s="1">
        <v>699473</v>
      </c>
      <c r="O355" s="1">
        <v>709754</v>
      </c>
      <c r="P355">
        <v>3.28</v>
      </c>
      <c r="Q355">
        <v>0.75</v>
      </c>
      <c r="R355">
        <v>9.89</v>
      </c>
      <c r="S355">
        <v>16.96</v>
      </c>
      <c r="T355">
        <v>21.07</v>
      </c>
      <c r="U355">
        <v>26.19</v>
      </c>
      <c r="V355">
        <v>28.16</v>
      </c>
      <c r="W355">
        <v>25.3</v>
      </c>
      <c r="X355">
        <v>23.03</v>
      </c>
      <c r="Y355">
        <v>16.89</v>
      </c>
      <c r="Z355">
        <v>12.8</v>
      </c>
      <c r="AA355">
        <v>10.65</v>
      </c>
      <c r="AB355">
        <v>0.92</v>
      </c>
      <c r="AC355">
        <v>-1.7</v>
      </c>
      <c r="AD355">
        <v>7.54</v>
      </c>
      <c r="AE355">
        <v>13.45</v>
      </c>
      <c r="AF355">
        <v>17.260000000000002</v>
      </c>
      <c r="AG355">
        <v>22.1</v>
      </c>
      <c r="AH355">
        <v>24.1</v>
      </c>
      <c r="AI355">
        <v>21.24</v>
      </c>
      <c r="AJ355">
        <v>19.010000000000002</v>
      </c>
      <c r="AK355">
        <v>13.03</v>
      </c>
      <c r="AL355">
        <v>9.9700000000000006</v>
      </c>
      <c r="AM355">
        <v>8.7799999999999994</v>
      </c>
      <c r="AN355">
        <v>6.8</v>
      </c>
      <c r="AO355">
        <v>5.6</v>
      </c>
      <c r="AP355">
        <v>9</v>
      </c>
      <c r="AQ355">
        <v>15.9</v>
      </c>
      <c r="AR355">
        <v>20.9</v>
      </c>
      <c r="AS355">
        <v>25.2</v>
      </c>
      <c r="AT355">
        <v>26.9</v>
      </c>
      <c r="AU355">
        <v>27.4</v>
      </c>
      <c r="AV355">
        <v>25</v>
      </c>
      <c r="AW355">
        <v>17.7</v>
      </c>
      <c r="AX355">
        <v>14.4</v>
      </c>
      <c r="AY355">
        <v>12.2</v>
      </c>
      <c r="AZ355">
        <v>7.6</v>
      </c>
      <c r="BA355">
        <v>9.4</v>
      </c>
      <c r="BB355">
        <v>6.5</v>
      </c>
      <c r="BC355">
        <v>7.8</v>
      </c>
      <c r="BD355">
        <v>6.3</v>
      </c>
      <c r="BE355">
        <v>6.3</v>
      </c>
      <c r="BF355">
        <v>5.9</v>
      </c>
      <c r="BG355">
        <v>4.4000000000000004</v>
      </c>
      <c r="BH355">
        <v>4.2</v>
      </c>
      <c r="BI355">
        <v>6.4</v>
      </c>
      <c r="BJ355">
        <v>6.3</v>
      </c>
      <c r="BK355">
        <v>7.6</v>
      </c>
      <c r="BL355" s="2">
        <f>VLOOKUP(A355,Avg3_Sta_Design!$A$1:$D$1291,3,FALSE)</f>
        <v>90</v>
      </c>
      <c r="BM355" s="2">
        <f>VLOOKUP(A355,Avg3_Sta_Design!$A$1:$D$1291,4,FALSE)</f>
        <v>79</v>
      </c>
      <c r="BN355" s="2">
        <f>VLOOKUP(A355,Old_Design_Temps!$A$1:$F$787,5,FALSE)</f>
        <v>90</v>
      </c>
      <c r="BO355" s="2">
        <f>VLOOKUP(A355,Old_Design_Temps!$A$1:$F$787,6,FALSE)</f>
        <v>79</v>
      </c>
      <c r="BP355" s="2">
        <v>90</v>
      </c>
      <c r="BQ355" s="2">
        <v>79</v>
      </c>
      <c r="BR355" s="2">
        <v>30.49</v>
      </c>
    </row>
    <row r="356" spans="1:70" x14ac:dyDescent="0.3">
      <c r="A356">
        <v>7846</v>
      </c>
      <c r="B356">
        <v>80</v>
      </c>
      <c r="C356">
        <v>1000000</v>
      </c>
      <c r="D356" s="1">
        <v>775395</v>
      </c>
      <c r="E356" s="1">
        <v>659362</v>
      </c>
      <c r="F356" s="1">
        <v>729374</v>
      </c>
      <c r="G356" s="1">
        <v>700277</v>
      </c>
      <c r="H356" s="1">
        <v>732743</v>
      </c>
      <c r="I356" s="1">
        <v>722902</v>
      </c>
      <c r="J356" s="1">
        <v>744109</v>
      </c>
      <c r="K356" s="1">
        <v>709824</v>
      </c>
      <c r="L356" s="1">
        <v>671406</v>
      </c>
      <c r="M356" s="1">
        <v>601431</v>
      </c>
      <c r="N356" s="1">
        <v>666237</v>
      </c>
      <c r="O356" s="1">
        <v>684633</v>
      </c>
      <c r="P356">
        <v>13.15</v>
      </c>
      <c r="Q356">
        <v>12.04</v>
      </c>
      <c r="R356">
        <v>19.670000000000002</v>
      </c>
      <c r="S356">
        <v>23.63</v>
      </c>
      <c r="T356">
        <v>25.61</v>
      </c>
      <c r="U356">
        <v>28.61</v>
      </c>
      <c r="V356">
        <v>29.38</v>
      </c>
      <c r="W356">
        <v>28.55</v>
      </c>
      <c r="X356">
        <v>26.92</v>
      </c>
      <c r="Y356">
        <v>23.14</v>
      </c>
      <c r="Z356">
        <v>20.64</v>
      </c>
      <c r="AA356">
        <v>20.329999999999998</v>
      </c>
      <c r="AB356">
        <v>10.11</v>
      </c>
      <c r="AC356">
        <v>9.0299999999999994</v>
      </c>
      <c r="AD356">
        <v>16.18</v>
      </c>
      <c r="AE356">
        <v>19.53</v>
      </c>
      <c r="AF356">
        <v>20.46</v>
      </c>
      <c r="AG356">
        <v>23.27</v>
      </c>
      <c r="AH356">
        <v>24.34</v>
      </c>
      <c r="AI356">
        <v>24.43</v>
      </c>
      <c r="AJ356">
        <v>23.45</v>
      </c>
      <c r="AK356">
        <v>19.43</v>
      </c>
      <c r="AL356">
        <v>18.670000000000002</v>
      </c>
      <c r="AM356">
        <v>17.399999999999999</v>
      </c>
      <c r="AN356">
        <v>15.4</v>
      </c>
      <c r="AO356">
        <v>14.3</v>
      </c>
      <c r="AP356">
        <v>19.399999999999999</v>
      </c>
      <c r="AQ356">
        <v>23.1</v>
      </c>
      <c r="AR356">
        <v>25.8</v>
      </c>
      <c r="AS356">
        <v>29.5</v>
      </c>
      <c r="AT356">
        <v>29</v>
      </c>
      <c r="AU356">
        <v>30.3</v>
      </c>
      <c r="AV356">
        <v>27.6</v>
      </c>
      <c r="AW356">
        <v>22.8</v>
      </c>
      <c r="AX356">
        <v>20.9</v>
      </c>
      <c r="AY356">
        <v>19.2</v>
      </c>
      <c r="AZ356">
        <v>7.9</v>
      </c>
      <c r="BA356">
        <v>8.8000000000000007</v>
      </c>
      <c r="BB356">
        <v>7.7</v>
      </c>
      <c r="BC356">
        <v>7.3</v>
      </c>
      <c r="BD356">
        <v>8</v>
      </c>
      <c r="BE356">
        <v>6.6</v>
      </c>
      <c r="BF356">
        <v>6.9</v>
      </c>
      <c r="BG356">
        <v>6</v>
      </c>
      <c r="BH356">
        <v>6.6</v>
      </c>
      <c r="BI356">
        <v>7.8</v>
      </c>
      <c r="BJ356">
        <v>7.5</v>
      </c>
      <c r="BK356">
        <v>7.3</v>
      </c>
      <c r="BL356" s="2">
        <f>VLOOKUP(A356,Avg3_Sta_Design!$A$1:$D$1291,3,FALSE)</f>
        <v>88.777529225999999</v>
      </c>
      <c r="BM356" s="2">
        <f>VLOOKUP(A356,Avg3_Sta_Design!$A$1:$D$1291,4,FALSE)</f>
        <v>79</v>
      </c>
      <c r="BN356" s="2">
        <f>VLOOKUP(A356,Old_Design_Temps!$A$1:$F$787,5,FALSE)</f>
        <v>88.777529229999999</v>
      </c>
      <c r="BO356" s="2">
        <f>VLOOKUP(A356,Old_Design_Temps!$A$1:$F$787,6,FALSE)</f>
        <v>79</v>
      </c>
      <c r="BP356" s="2">
        <v>88.777529225999999</v>
      </c>
      <c r="BQ356" s="2">
        <v>79</v>
      </c>
      <c r="BR356" s="2">
        <v>30.49</v>
      </c>
    </row>
    <row r="357" spans="1:70" x14ac:dyDescent="0.3">
      <c r="A357">
        <v>7870</v>
      </c>
      <c r="B357">
        <v>15</v>
      </c>
      <c r="C357">
        <v>1000000</v>
      </c>
      <c r="D357" s="1">
        <v>13591</v>
      </c>
      <c r="E357" s="1">
        <v>5045</v>
      </c>
      <c r="F357" s="1">
        <v>8573</v>
      </c>
      <c r="G357" s="1">
        <v>22730</v>
      </c>
      <c r="H357" s="1">
        <v>66433</v>
      </c>
      <c r="I357" s="1">
        <v>233931</v>
      </c>
      <c r="J357" s="1">
        <v>251608</v>
      </c>
      <c r="K357" s="1">
        <v>173255</v>
      </c>
      <c r="L357" s="1">
        <v>105890</v>
      </c>
      <c r="M357" s="1">
        <v>56576</v>
      </c>
      <c r="N357" s="1">
        <v>168669</v>
      </c>
      <c r="O357" s="1">
        <v>26863</v>
      </c>
      <c r="P357">
        <v>6.93</v>
      </c>
      <c r="Q357">
        <v>8.9700000000000006</v>
      </c>
      <c r="R357">
        <v>9.7100000000000009</v>
      </c>
      <c r="S357">
        <v>9.8800000000000008</v>
      </c>
      <c r="T357">
        <v>13.84</v>
      </c>
      <c r="U357">
        <v>17.309999999999999</v>
      </c>
      <c r="V357">
        <v>19.62</v>
      </c>
      <c r="W357">
        <v>18.5</v>
      </c>
      <c r="X357">
        <v>14.47</v>
      </c>
      <c r="Y357">
        <v>13.1</v>
      </c>
      <c r="Z357">
        <v>6.17</v>
      </c>
      <c r="AA357">
        <v>5.98</v>
      </c>
      <c r="AB357">
        <v>6.03</v>
      </c>
      <c r="AC357">
        <v>7.4</v>
      </c>
      <c r="AD357">
        <v>7.51</v>
      </c>
      <c r="AE357">
        <v>7.18</v>
      </c>
      <c r="AF357">
        <v>10.68</v>
      </c>
      <c r="AG357">
        <v>12.91</v>
      </c>
      <c r="AH357">
        <v>14.52</v>
      </c>
      <c r="AI357">
        <v>14.1</v>
      </c>
      <c r="AJ357">
        <v>11.77</v>
      </c>
      <c r="AK357">
        <v>11.19</v>
      </c>
      <c r="AL357">
        <v>4.97</v>
      </c>
      <c r="AM357">
        <v>5.16</v>
      </c>
      <c r="AN357">
        <v>5.4</v>
      </c>
      <c r="AO357">
        <v>6.8</v>
      </c>
      <c r="AP357">
        <v>7.7</v>
      </c>
      <c r="AQ357">
        <v>9</v>
      </c>
      <c r="AR357">
        <v>13.6</v>
      </c>
      <c r="AS357">
        <v>16</v>
      </c>
      <c r="AT357">
        <v>17.100000000000001</v>
      </c>
      <c r="AU357">
        <v>16.100000000000001</v>
      </c>
      <c r="AV357">
        <v>13.1</v>
      </c>
      <c r="AW357">
        <v>11.3</v>
      </c>
      <c r="AX357">
        <v>6.3</v>
      </c>
      <c r="AY357">
        <v>5.3</v>
      </c>
      <c r="AZ357">
        <v>4.3</v>
      </c>
      <c r="BA357">
        <v>5.7</v>
      </c>
      <c r="BB357">
        <v>5.4</v>
      </c>
      <c r="BC357">
        <v>5</v>
      </c>
      <c r="BD357">
        <v>5.6</v>
      </c>
      <c r="BE357">
        <v>5.7</v>
      </c>
      <c r="BF357">
        <v>5.8</v>
      </c>
      <c r="BG357">
        <v>5.7</v>
      </c>
      <c r="BH357">
        <v>3.7</v>
      </c>
      <c r="BI357">
        <v>4.4000000000000004</v>
      </c>
      <c r="BJ357">
        <v>6.1</v>
      </c>
      <c r="BK357">
        <v>8.8000000000000007</v>
      </c>
      <c r="BL357" s="2">
        <f>VLOOKUP(A357,Avg3_Sta_Design!$A$1:$D$1291,3,FALSE)</f>
        <v>75.429978175000002</v>
      </c>
      <c r="BM357" s="2">
        <f>VLOOKUP(A357,Avg3_Sta_Design!$A$1:$D$1291,4,FALSE)</f>
        <v>65.038723844000003</v>
      </c>
      <c r="BN357" s="2">
        <f>VLOOKUP(A357,Old_Design_Temps!$A$1:$F$787,5,FALSE)</f>
        <v>75.429978180000006</v>
      </c>
      <c r="BO357" s="2">
        <f>VLOOKUP(A357,Old_Design_Temps!$A$1:$F$787,6,FALSE)</f>
        <v>65.038723840000003</v>
      </c>
      <c r="BP357" s="2">
        <v>75.429978175000002</v>
      </c>
      <c r="BQ357" s="2">
        <v>65.038723844000003</v>
      </c>
      <c r="BR357" s="2">
        <v>30.49</v>
      </c>
    </row>
    <row r="358" spans="1:70" x14ac:dyDescent="0.3">
      <c r="A358">
        <v>7887</v>
      </c>
      <c r="B358">
        <v>1164</v>
      </c>
      <c r="C358">
        <v>1000000</v>
      </c>
      <c r="D358">
        <v>0</v>
      </c>
      <c r="E358" s="1">
        <v>1433</v>
      </c>
      <c r="F358" s="1">
        <v>1472</v>
      </c>
      <c r="G358" s="1">
        <v>1485</v>
      </c>
      <c r="H358">
        <v>0</v>
      </c>
      <c r="I358" s="1">
        <v>17032</v>
      </c>
      <c r="J358" s="1">
        <v>64652</v>
      </c>
      <c r="K358" s="1">
        <v>29098</v>
      </c>
      <c r="L358">
        <v>0</v>
      </c>
      <c r="M358">
        <v>0</v>
      </c>
      <c r="N358" s="1">
        <v>2676</v>
      </c>
      <c r="O358">
        <v>0</v>
      </c>
      <c r="P358">
        <v>-2.14</v>
      </c>
      <c r="Q358">
        <v>-5.78</v>
      </c>
      <c r="R358">
        <v>6.39</v>
      </c>
      <c r="S358">
        <v>12.31</v>
      </c>
      <c r="T358">
        <v>16.47</v>
      </c>
      <c r="U358">
        <v>23.03</v>
      </c>
      <c r="V358">
        <v>25.03</v>
      </c>
      <c r="W358">
        <v>23.13</v>
      </c>
      <c r="X358">
        <v>22</v>
      </c>
      <c r="Y358">
        <v>13.98</v>
      </c>
      <c r="Z358">
        <v>7.3</v>
      </c>
      <c r="AA358">
        <v>1.08</v>
      </c>
      <c r="AB358">
        <v>-4.28</v>
      </c>
      <c r="AC358">
        <v>-6.97</v>
      </c>
      <c r="AD358">
        <v>2.36</v>
      </c>
      <c r="AE358">
        <v>8.5399999999999991</v>
      </c>
      <c r="AF358">
        <v>13.31</v>
      </c>
      <c r="AG358">
        <v>19.170000000000002</v>
      </c>
      <c r="AH358">
        <v>21.18</v>
      </c>
      <c r="AI358">
        <v>19.3</v>
      </c>
      <c r="AJ358">
        <v>18.14</v>
      </c>
      <c r="AK358">
        <v>9.77</v>
      </c>
      <c r="AL358">
        <v>4.5599999999999996</v>
      </c>
      <c r="AM358">
        <v>-0.02</v>
      </c>
      <c r="AN358">
        <v>1</v>
      </c>
      <c r="AO358">
        <v>1.2</v>
      </c>
      <c r="AP358">
        <v>7</v>
      </c>
      <c r="AQ358">
        <v>13.1</v>
      </c>
      <c r="AR358">
        <v>17.100000000000001</v>
      </c>
      <c r="AS358">
        <v>23.2</v>
      </c>
      <c r="AT358">
        <v>25.9</v>
      </c>
      <c r="AU358">
        <v>24.1</v>
      </c>
      <c r="AV358">
        <v>22.3</v>
      </c>
      <c r="AW358">
        <v>14.9</v>
      </c>
      <c r="AX358">
        <v>8.6</v>
      </c>
      <c r="AY358">
        <v>3.5</v>
      </c>
      <c r="AZ358">
        <v>9.8000000000000007</v>
      </c>
      <c r="BA358">
        <v>10.199999999999999</v>
      </c>
      <c r="BB358">
        <v>9.5</v>
      </c>
      <c r="BC358">
        <v>11.2</v>
      </c>
      <c r="BD358">
        <v>10.7</v>
      </c>
      <c r="BE358">
        <v>8.6</v>
      </c>
      <c r="BF358">
        <v>7.8</v>
      </c>
      <c r="BG358">
        <v>8.5</v>
      </c>
      <c r="BH358">
        <v>10.199999999999999</v>
      </c>
      <c r="BI358">
        <v>8.6</v>
      </c>
      <c r="BJ358">
        <v>11.2</v>
      </c>
      <c r="BK358">
        <v>10.5</v>
      </c>
      <c r="BL358" s="2">
        <f>VLOOKUP(A358,Avg3_Sta_Design!$A$1:$D$1291,3,FALSE)</f>
        <v>88.718089813999995</v>
      </c>
      <c r="BM358" s="2">
        <f>VLOOKUP(A358,Avg3_Sta_Design!$A$1:$D$1291,4,FALSE)</f>
        <v>77</v>
      </c>
      <c r="BN358" s="2">
        <f>VLOOKUP(A358,Old_Design_Temps!$A$1:$F$787,5,FALSE)</f>
        <v>88.718089809999995</v>
      </c>
      <c r="BO358" s="2">
        <f>VLOOKUP(A358,Old_Design_Temps!$A$1:$F$787,6,FALSE)</f>
        <v>77</v>
      </c>
      <c r="BP358" s="2">
        <v>88.718089813999995</v>
      </c>
      <c r="BQ358" s="2">
        <v>77</v>
      </c>
      <c r="BR358" s="2">
        <v>30.49</v>
      </c>
    </row>
    <row r="359" spans="1:70" x14ac:dyDescent="0.3">
      <c r="A359">
        <v>7897</v>
      </c>
      <c r="B359">
        <v>170</v>
      </c>
      <c r="C359">
        <v>1000000</v>
      </c>
      <c r="D359" s="1">
        <v>1198364</v>
      </c>
      <c r="E359" s="1">
        <v>1203939</v>
      </c>
      <c r="F359" s="1">
        <v>1423470</v>
      </c>
      <c r="G359" s="1">
        <v>821066</v>
      </c>
      <c r="H359" s="1">
        <v>1422979</v>
      </c>
      <c r="I359" s="1">
        <v>1406833</v>
      </c>
      <c r="J359" s="1">
        <v>1539335</v>
      </c>
      <c r="K359" s="1">
        <v>1551447</v>
      </c>
      <c r="L359" s="1">
        <v>1574217</v>
      </c>
      <c r="M359" s="1">
        <v>1384992</v>
      </c>
      <c r="N359" s="1">
        <v>1368905</v>
      </c>
      <c r="O359" s="1">
        <v>1203328</v>
      </c>
      <c r="P359">
        <v>8.2200000000000006</v>
      </c>
      <c r="Q359">
        <v>6.89</v>
      </c>
      <c r="R359">
        <v>15.71</v>
      </c>
      <c r="S359">
        <v>20.54</v>
      </c>
      <c r="T359">
        <v>23.58</v>
      </c>
      <c r="U359">
        <v>27.76</v>
      </c>
      <c r="V359">
        <v>28.83</v>
      </c>
      <c r="W359">
        <v>27.98</v>
      </c>
      <c r="X359">
        <v>25.1</v>
      </c>
      <c r="Y359">
        <v>19.71</v>
      </c>
      <c r="Z359">
        <v>16.579999999999998</v>
      </c>
      <c r="AA359">
        <v>14.97</v>
      </c>
      <c r="AB359">
        <v>5.2</v>
      </c>
      <c r="AC359">
        <v>3.84</v>
      </c>
      <c r="AD359">
        <v>13</v>
      </c>
      <c r="AE359">
        <v>16.98</v>
      </c>
      <c r="AF359">
        <v>19.05</v>
      </c>
      <c r="AG359">
        <v>22.76</v>
      </c>
      <c r="AH359">
        <v>24.25</v>
      </c>
      <c r="AI359">
        <v>22.91</v>
      </c>
      <c r="AJ359">
        <v>20.55</v>
      </c>
      <c r="AK359">
        <v>15.84</v>
      </c>
      <c r="AL359">
        <v>13.36</v>
      </c>
      <c r="AM359">
        <v>12.54</v>
      </c>
      <c r="AN359">
        <v>10.6</v>
      </c>
      <c r="AO359">
        <v>9.8000000000000007</v>
      </c>
      <c r="AP359">
        <v>14.5</v>
      </c>
      <c r="AQ359">
        <v>17.899999999999999</v>
      </c>
      <c r="AR359">
        <v>22.1</v>
      </c>
      <c r="AS359">
        <v>25.2</v>
      </c>
      <c r="AT359">
        <v>27.6</v>
      </c>
      <c r="AU359">
        <v>28</v>
      </c>
      <c r="AV359">
        <v>25.8</v>
      </c>
      <c r="AW359">
        <v>20.7</v>
      </c>
      <c r="AX359">
        <v>17.100000000000001</v>
      </c>
      <c r="AY359">
        <v>15.1</v>
      </c>
      <c r="AZ359">
        <v>6.1</v>
      </c>
      <c r="BA359">
        <v>7.3</v>
      </c>
      <c r="BB359">
        <v>5.6</v>
      </c>
      <c r="BC359">
        <v>5.3</v>
      </c>
      <c r="BD359">
        <v>3.8</v>
      </c>
      <c r="BE359">
        <v>3.8</v>
      </c>
      <c r="BF359">
        <v>4.3</v>
      </c>
      <c r="BG359">
        <v>4.5999999999999996</v>
      </c>
      <c r="BH359">
        <v>4.9000000000000004</v>
      </c>
      <c r="BI359">
        <v>5.7</v>
      </c>
      <c r="BJ359">
        <v>5.7</v>
      </c>
      <c r="BK359">
        <v>5.8</v>
      </c>
      <c r="BL359" s="2">
        <f>VLOOKUP(A359,Avg3_Sta_Design!$A$1:$D$1291,3,FALSE)</f>
        <v>89.467594508000005</v>
      </c>
      <c r="BM359" s="2">
        <f>VLOOKUP(A359,Avg3_Sta_Design!$A$1:$D$1291,4,FALSE)</f>
        <v>79</v>
      </c>
      <c r="BN359" s="2">
        <f>VLOOKUP(A359,Old_Design_Temps!$A$1:$F$787,5,FALSE)</f>
        <v>89.467594509999998</v>
      </c>
      <c r="BO359" s="2">
        <f>VLOOKUP(A359,Old_Design_Temps!$A$1:$F$787,6,FALSE)</f>
        <v>79</v>
      </c>
      <c r="BP359" s="2">
        <v>89.467594508000005</v>
      </c>
      <c r="BQ359" s="2">
        <v>79</v>
      </c>
      <c r="BR359" s="2">
        <v>30.49</v>
      </c>
    </row>
    <row r="360" spans="1:70" x14ac:dyDescent="0.3">
      <c r="A360">
        <v>7900</v>
      </c>
      <c r="B360">
        <v>430</v>
      </c>
      <c r="C360">
        <v>1000000</v>
      </c>
      <c r="D360" s="1">
        <v>167789</v>
      </c>
      <c r="E360" s="1">
        <v>219991</v>
      </c>
      <c r="F360">
        <v>0</v>
      </c>
      <c r="G360" s="1">
        <v>247369</v>
      </c>
      <c r="H360" s="1">
        <v>427740</v>
      </c>
      <c r="I360" s="1">
        <v>419932</v>
      </c>
      <c r="J360" s="1">
        <v>471781</v>
      </c>
      <c r="K360" s="1">
        <v>472530</v>
      </c>
      <c r="L360" s="1">
        <v>431936</v>
      </c>
      <c r="M360" s="1">
        <v>198454</v>
      </c>
      <c r="N360" s="1">
        <v>100312</v>
      </c>
      <c r="O360" s="1">
        <v>362363</v>
      </c>
      <c r="P360">
        <v>8.3000000000000007</v>
      </c>
      <c r="Q360">
        <v>9.9600000000000009</v>
      </c>
      <c r="R360">
        <v>18.27</v>
      </c>
      <c r="S360">
        <v>21.15</v>
      </c>
      <c r="T360">
        <v>23.61</v>
      </c>
      <c r="U360">
        <v>26.52</v>
      </c>
      <c r="V360">
        <v>28.82</v>
      </c>
      <c r="W360">
        <v>29.56</v>
      </c>
      <c r="X360">
        <v>27.48</v>
      </c>
      <c r="Y360">
        <v>22.67</v>
      </c>
      <c r="Z360">
        <v>16.05</v>
      </c>
      <c r="AA360">
        <v>13.24</v>
      </c>
      <c r="AB360">
        <v>5.63</v>
      </c>
      <c r="AC360">
        <v>7.33</v>
      </c>
      <c r="AD360">
        <v>12.53</v>
      </c>
      <c r="AE360">
        <v>17.989999999999998</v>
      </c>
      <c r="AF360">
        <v>20.97</v>
      </c>
      <c r="AG360">
        <v>23.16</v>
      </c>
      <c r="AH360">
        <v>23.87</v>
      </c>
      <c r="AI360">
        <v>23.08</v>
      </c>
      <c r="AJ360">
        <v>21.57</v>
      </c>
      <c r="AK360">
        <v>17.13</v>
      </c>
      <c r="AL360">
        <v>13.21</v>
      </c>
      <c r="AM360">
        <v>10.57</v>
      </c>
      <c r="AN360">
        <v>14.1</v>
      </c>
      <c r="AO360">
        <v>16</v>
      </c>
      <c r="AP360">
        <v>18.2</v>
      </c>
      <c r="AQ360">
        <v>20.9</v>
      </c>
      <c r="AR360">
        <v>23.9</v>
      </c>
      <c r="AS360">
        <v>26.2</v>
      </c>
      <c r="AT360">
        <v>28.8</v>
      </c>
      <c r="AU360">
        <v>28.8</v>
      </c>
      <c r="AV360">
        <v>27</v>
      </c>
      <c r="AW360">
        <v>23.3</v>
      </c>
      <c r="AX360">
        <v>19.8</v>
      </c>
      <c r="AY360">
        <v>16</v>
      </c>
      <c r="AZ360">
        <v>7.4</v>
      </c>
      <c r="BA360">
        <v>8.8000000000000007</v>
      </c>
      <c r="BB360">
        <v>7.5</v>
      </c>
      <c r="BC360">
        <v>8.1</v>
      </c>
      <c r="BD360">
        <v>8.1999999999999993</v>
      </c>
      <c r="BE360">
        <v>6</v>
      </c>
      <c r="BF360">
        <v>8.6</v>
      </c>
      <c r="BG360">
        <v>6</v>
      </c>
      <c r="BH360">
        <v>5.3</v>
      </c>
      <c r="BI360">
        <v>6.6</v>
      </c>
      <c r="BJ360">
        <v>7.1</v>
      </c>
      <c r="BK360">
        <v>6.3</v>
      </c>
      <c r="BL360" s="2">
        <f>VLOOKUP(A360,Avg3_Sta_Design!$A$1:$D$1291,3,FALSE)</f>
        <v>88.604697650999995</v>
      </c>
      <c r="BM360" s="2">
        <f>VLOOKUP(A360,Avg3_Sta_Design!$A$1:$D$1291,4,FALSE)</f>
        <v>77.959052025000005</v>
      </c>
      <c r="BN360" s="2">
        <f>VLOOKUP(A360,Old_Design_Temps!$A$1:$F$787,5,FALSE)</f>
        <v>88.604697650000006</v>
      </c>
      <c r="BO360" s="2">
        <f>VLOOKUP(A360,Old_Design_Temps!$A$1:$F$787,6,FALSE)</f>
        <v>77.959052029999995</v>
      </c>
      <c r="BP360" s="2">
        <v>88.604697650999995</v>
      </c>
      <c r="BQ360" s="2">
        <v>77.959052025000005</v>
      </c>
      <c r="BR360" s="2">
        <v>30.49</v>
      </c>
    </row>
    <row r="361" spans="1:70" x14ac:dyDescent="0.3">
      <c r="A361">
        <v>7917</v>
      </c>
      <c r="B361">
        <v>750</v>
      </c>
      <c r="C361">
        <v>1000000</v>
      </c>
      <c r="D361" s="1">
        <v>707516</v>
      </c>
      <c r="E361" s="1">
        <v>624163</v>
      </c>
      <c r="F361" s="1">
        <v>431423</v>
      </c>
      <c r="G361" s="1">
        <v>179941</v>
      </c>
      <c r="H361" s="1">
        <v>488662</v>
      </c>
      <c r="I361" s="1">
        <v>564463</v>
      </c>
      <c r="J361" s="1">
        <v>595010</v>
      </c>
      <c r="K361" s="1">
        <v>551562</v>
      </c>
      <c r="L361" s="1">
        <v>470681</v>
      </c>
      <c r="M361" s="1">
        <v>653669</v>
      </c>
      <c r="N361" s="1">
        <v>322293</v>
      </c>
      <c r="O361" s="1">
        <v>538015</v>
      </c>
      <c r="P361">
        <v>5.72</v>
      </c>
      <c r="Q361">
        <v>4.63</v>
      </c>
      <c r="R361">
        <v>13.86</v>
      </c>
      <c r="S361">
        <v>18.41</v>
      </c>
      <c r="T361">
        <v>22.29</v>
      </c>
      <c r="U361">
        <v>26.13</v>
      </c>
      <c r="V361">
        <v>27.4</v>
      </c>
      <c r="W361">
        <v>26.25</v>
      </c>
      <c r="X361">
        <v>22.79</v>
      </c>
      <c r="Y361">
        <v>17.36</v>
      </c>
      <c r="Z361">
        <v>14.14</v>
      </c>
      <c r="AA361">
        <v>13.54</v>
      </c>
      <c r="AB361">
        <v>2.99</v>
      </c>
      <c r="AC361">
        <v>1.51</v>
      </c>
      <c r="AD361">
        <v>10.4</v>
      </c>
      <c r="AE361">
        <v>14.86</v>
      </c>
      <c r="AF361">
        <v>17.77</v>
      </c>
      <c r="AG361">
        <v>21.74</v>
      </c>
      <c r="AH361">
        <v>23.13</v>
      </c>
      <c r="AI361">
        <v>21.72</v>
      </c>
      <c r="AJ361">
        <v>19.41</v>
      </c>
      <c r="AK361">
        <v>14.16</v>
      </c>
      <c r="AL361">
        <v>11.49</v>
      </c>
      <c r="AM361">
        <v>11.29</v>
      </c>
      <c r="AN361">
        <v>8</v>
      </c>
      <c r="AO361">
        <v>7.3</v>
      </c>
      <c r="AP361">
        <v>12.6</v>
      </c>
      <c r="AQ361">
        <v>17.7</v>
      </c>
      <c r="AR361">
        <v>21</v>
      </c>
      <c r="AS361">
        <v>23.6</v>
      </c>
      <c r="AT361">
        <v>25.4</v>
      </c>
      <c r="AU361">
        <v>25.6</v>
      </c>
      <c r="AV361">
        <v>23.3</v>
      </c>
      <c r="AW361">
        <v>18.5</v>
      </c>
      <c r="AX361">
        <v>14.9</v>
      </c>
      <c r="AY361">
        <v>12.9</v>
      </c>
      <c r="AZ361">
        <v>6.3</v>
      </c>
      <c r="BA361">
        <v>7.6</v>
      </c>
      <c r="BB361">
        <v>6.1</v>
      </c>
      <c r="BC361">
        <v>6.1</v>
      </c>
      <c r="BD361">
        <v>4.7</v>
      </c>
      <c r="BE361">
        <v>4.2</v>
      </c>
      <c r="BF361">
        <v>4.3</v>
      </c>
      <c r="BG361">
        <v>4.7</v>
      </c>
      <c r="BH361">
        <v>4.5999999999999996</v>
      </c>
      <c r="BI361">
        <v>4.8</v>
      </c>
      <c r="BJ361">
        <v>5.9</v>
      </c>
      <c r="BK361">
        <v>5.2</v>
      </c>
      <c r="BL361" s="2">
        <f>VLOOKUP(A361,Avg3_Sta_Design!$A$1:$D$1291,3,FALSE)</f>
        <v>87.003036961999996</v>
      </c>
      <c r="BM361" s="2">
        <f>VLOOKUP(A361,Avg3_Sta_Design!$A$1:$D$1291,4,FALSE)</f>
        <v>76.624745915000005</v>
      </c>
      <c r="BN361" s="2">
        <f>VLOOKUP(A361,Old_Design_Temps!$A$1:$F$787,5,FALSE)</f>
        <v>87.003036960000003</v>
      </c>
      <c r="BO361" s="2">
        <f>VLOOKUP(A361,Old_Design_Temps!$A$1:$F$787,6,FALSE)</f>
        <v>76.624745919999995</v>
      </c>
      <c r="BP361" s="2">
        <v>87.003036961999996</v>
      </c>
      <c r="BQ361" s="2">
        <v>76.624745915000005</v>
      </c>
      <c r="BR361" s="2">
        <v>30.49</v>
      </c>
    </row>
    <row r="362" spans="1:70" x14ac:dyDescent="0.3">
      <c r="A362">
        <v>7931</v>
      </c>
      <c r="B362">
        <v>280</v>
      </c>
      <c r="C362">
        <v>1000000</v>
      </c>
      <c r="D362" s="1">
        <v>261246</v>
      </c>
      <c r="E362" s="1">
        <v>173565</v>
      </c>
      <c r="F362" s="1">
        <v>220595</v>
      </c>
      <c r="G362" s="1">
        <v>288500</v>
      </c>
      <c r="H362" s="1">
        <v>347036</v>
      </c>
      <c r="I362" s="1">
        <v>246643</v>
      </c>
      <c r="J362" s="1">
        <v>390004</v>
      </c>
      <c r="K362" s="1">
        <v>385815</v>
      </c>
      <c r="L362" s="1">
        <v>395309</v>
      </c>
      <c r="M362" s="1">
        <v>371141</v>
      </c>
      <c r="N362" s="1">
        <v>404235</v>
      </c>
      <c r="O362" s="1">
        <v>403235</v>
      </c>
      <c r="P362">
        <v>2.4</v>
      </c>
      <c r="Q362">
        <v>6.6</v>
      </c>
      <c r="R362">
        <v>10.02</v>
      </c>
      <c r="S362">
        <v>10.45</v>
      </c>
      <c r="T362">
        <v>17.100000000000001</v>
      </c>
      <c r="U362">
        <v>23.6</v>
      </c>
      <c r="V362">
        <v>25.32</v>
      </c>
      <c r="W362">
        <v>23.38</v>
      </c>
      <c r="X362">
        <v>17.149999999999999</v>
      </c>
      <c r="Y362">
        <v>13.9</v>
      </c>
      <c r="Z362">
        <v>4.25</v>
      </c>
      <c r="AA362">
        <v>3.09</v>
      </c>
      <c r="AB362">
        <v>1.29</v>
      </c>
      <c r="AC362">
        <v>4.3099999999999996</v>
      </c>
      <c r="AD362">
        <v>6.28</v>
      </c>
      <c r="AE362">
        <v>5.96</v>
      </c>
      <c r="AF362">
        <v>11.41</v>
      </c>
      <c r="AG362">
        <v>14.38</v>
      </c>
      <c r="AH362">
        <v>15.2</v>
      </c>
      <c r="AI362">
        <v>14.24</v>
      </c>
      <c r="AJ362">
        <v>11.02</v>
      </c>
      <c r="AK362">
        <v>10.01</v>
      </c>
      <c r="AL362">
        <v>2.31</v>
      </c>
      <c r="AM362">
        <v>1.82</v>
      </c>
      <c r="AN362">
        <v>4</v>
      </c>
      <c r="AO362">
        <v>5.4</v>
      </c>
      <c r="AP362">
        <v>7.3</v>
      </c>
      <c r="AQ362">
        <v>9.5</v>
      </c>
      <c r="AR362">
        <v>13</v>
      </c>
      <c r="AS362">
        <v>17.2</v>
      </c>
      <c r="AT362">
        <v>19.899999999999999</v>
      </c>
      <c r="AU362">
        <v>20.100000000000001</v>
      </c>
      <c r="AV362">
        <v>16.899999999999999</v>
      </c>
      <c r="AW362">
        <v>13.8</v>
      </c>
      <c r="AX362">
        <v>9</v>
      </c>
      <c r="AY362">
        <v>4.9000000000000004</v>
      </c>
      <c r="AZ362">
        <v>3.6</v>
      </c>
      <c r="BA362">
        <v>5.2</v>
      </c>
      <c r="BB362">
        <v>5.9</v>
      </c>
      <c r="BC362">
        <v>6.5</v>
      </c>
      <c r="BD362">
        <v>5.8</v>
      </c>
      <c r="BE362">
        <v>6.8</v>
      </c>
      <c r="BF362">
        <v>6.4</v>
      </c>
      <c r="BG362">
        <v>6</v>
      </c>
      <c r="BH362">
        <v>5.0999999999999996</v>
      </c>
      <c r="BI362">
        <v>5.0999999999999996</v>
      </c>
      <c r="BJ362">
        <v>5.5</v>
      </c>
      <c r="BK362">
        <v>6.4</v>
      </c>
      <c r="BL362" s="2">
        <f>VLOOKUP(A362,Avg3_Sta_Design!$A$1:$D$1291,3,FALSE)</f>
        <v>89.939041639999999</v>
      </c>
      <c r="BM362" s="2">
        <f>VLOOKUP(A362,Avg3_Sta_Design!$A$1:$D$1291,4,FALSE)</f>
        <v>65.498829857999993</v>
      </c>
      <c r="BN362" s="2">
        <f>VLOOKUP(A362,Old_Design_Temps!$A$1:$F$787,5,FALSE)</f>
        <v>89.939041639999999</v>
      </c>
      <c r="BO362" s="2">
        <f>VLOOKUP(A362,Old_Design_Temps!$A$1:$F$787,6,FALSE)</f>
        <v>65.498829860000001</v>
      </c>
      <c r="BP362" s="2">
        <v>89.939041639999999</v>
      </c>
      <c r="BQ362" s="2">
        <v>65.498829857999993</v>
      </c>
      <c r="BR362" s="2">
        <v>30.49</v>
      </c>
    </row>
    <row r="363" spans="1:70" x14ac:dyDescent="0.3">
      <c r="A363">
        <v>7946</v>
      </c>
      <c r="B363">
        <v>750</v>
      </c>
      <c r="C363">
        <v>1000000</v>
      </c>
      <c r="D363" s="1">
        <v>398031</v>
      </c>
      <c r="E363" s="1">
        <v>204355</v>
      </c>
      <c r="F363" s="1">
        <v>239551</v>
      </c>
      <c r="G363" s="1">
        <v>509336</v>
      </c>
      <c r="H363" s="1">
        <v>443796</v>
      </c>
      <c r="I363" s="1">
        <v>591555</v>
      </c>
      <c r="J363" s="1">
        <v>627809</v>
      </c>
      <c r="K363" s="1">
        <v>618167</v>
      </c>
      <c r="L363" s="1">
        <v>439401</v>
      </c>
      <c r="M363" s="1">
        <v>724248</v>
      </c>
      <c r="N363" s="1">
        <v>602546</v>
      </c>
      <c r="O363" s="1">
        <v>612934</v>
      </c>
      <c r="P363">
        <v>5.72</v>
      </c>
      <c r="Q363">
        <v>4.63</v>
      </c>
      <c r="R363">
        <v>13.86</v>
      </c>
      <c r="S363">
        <v>18.41</v>
      </c>
      <c r="T363">
        <v>22.29</v>
      </c>
      <c r="U363">
        <v>26.13</v>
      </c>
      <c r="V363">
        <v>27.4</v>
      </c>
      <c r="W363">
        <v>26.25</v>
      </c>
      <c r="X363">
        <v>22.79</v>
      </c>
      <c r="Y363">
        <v>17.36</v>
      </c>
      <c r="Z363">
        <v>14.14</v>
      </c>
      <c r="AA363">
        <v>13.54</v>
      </c>
      <c r="AB363">
        <v>2.99</v>
      </c>
      <c r="AC363">
        <v>1.51</v>
      </c>
      <c r="AD363">
        <v>10.4</v>
      </c>
      <c r="AE363">
        <v>14.86</v>
      </c>
      <c r="AF363">
        <v>17.77</v>
      </c>
      <c r="AG363">
        <v>21.74</v>
      </c>
      <c r="AH363">
        <v>23.13</v>
      </c>
      <c r="AI363">
        <v>21.72</v>
      </c>
      <c r="AJ363">
        <v>19.41</v>
      </c>
      <c r="AK363">
        <v>14.16</v>
      </c>
      <c r="AL363">
        <v>11.49</v>
      </c>
      <c r="AM363">
        <v>11.29</v>
      </c>
      <c r="AN363">
        <v>7.9</v>
      </c>
      <c r="AO363">
        <v>7.3</v>
      </c>
      <c r="AP363">
        <v>12.6</v>
      </c>
      <c r="AQ363">
        <v>17.7</v>
      </c>
      <c r="AR363">
        <v>21</v>
      </c>
      <c r="AS363">
        <v>23.6</v>
      </c>
      <c r="AT363">
        <v>25.4</v>
      </c>
      <c r="AU363">
        <v>25.6</v>
      </c>
      <c r="AV363">
        <v>23.3</v>
      </c>
      <c r="AW363">
        <v>18.5</v>
      </c>
      <c r="AX363">
        <v>14.8</v>
      </c>
      <c r="AY363">
        <v>12.9</v>
      </c>
      <c r="AZ363">
        <v>6.3</v>
      </c>
      <c r="BA363">
        <v>7.6</v>
      </c>
      <c r="BB363">
        <v>6.1</v>
      </c>
      <c r="BC363">
        <v>6.1</v>
      </c>
      <c r="BD363">
        <v>4.7</v>
      </c>
      <c r="BE363">
        <v>4.2</v>
      </c>
      <c r="BF363">
        <v>4.3</v>
      </c>
      <c r="BG363">
        <v>4.7</v>
      </c>
      <c r="BH363">
        <v>4.5999999999999996</v>
      </c>
      <c r="BI363">
        <v>4.8</v>
      </c>
      <c r="BJ363">
        <v>5.9</v>
      </c>
      <c r="BK363">
        <v>5.2</v>
      </c>
      <c r="BL363" s="2">
        <f>VLOOKUP(A363,Avg3_Sta_Design!$A$1:$D$1291,3,FALSE)</f>
        <v>87.003812551999999</v>
      </c>
      <c r="BM363" s="2">
        <f>VLOOKUP(A363,Avg3_Sta_Design!$A$1:$D$1291,4,FALSE)</f>
        <v>76.626125595000005</v>
      </c>
      <c r="BN363" s="2">
        <f>VLOOKUP(A363,Old_Design_Temps!$A$1:$F$787,5,FALSE)</f>
        <v>87.003812550000006</v>
      </c>
      <c r="BO363" s="2">
        <f>VLOOKUP(A363,Old_Design_Temps!$A$1:$F$787,6,FALSE)</f>
        <v>76.626125599999995</v>
      </c>
      <c r="BP363" s="2">
        <v>87.003812551999999</v>
      </c>
      <c r="BQ363" s="2">
        <v>76.626125595000005</v>
      </c>
      <c r="BR363" s="2">
        <v>30.49</v>
      </c>
    </row>
    <row r="364" spans="1:70" x14ac:dyDescent="0.3">
      <c r="A364">
        <v>7985</v>
      </c>
      <c r="B364">
        <v>775</v>
      </c>
      <c r="C364">
        <v>1000000</v>
      </c>
      <c r="D364" s="1">
        <v>2046</v>
      </c>
      <c r="E364" s="1">
        <v>2189</v>
      </c>
      <c r="F364" s="1">
        <v>1102</v>
      </c>
      <c r="G364">
        <v>429</v>
      </c>
      <c r="H364">
        <v>176</v>
      </c>
      <c r="I364" s="1">
        <v>27781</v>
      </c>
      <c r="J364" s="1">
        <v>204154</v>
      </c>
      <c r="K364" s="1">
        <v>146727</v>
      </c>
      <c r="L364" s="1">
        <v>94364</v>
      </c>
      <c r="M364" s="1">
        <v>54021</v>
      </c>
      <c r="N364" s="1">
        <v>1210</v>
      </c>
      <c r="O364" s="1">
        <v>1429</v>
      </c>
      <c r="P364">
        <v>-3.4</v>
      </c>
      <c r="Q364">
        <v>-8.1999999999999993</v>
      </c>
      <c r="R364">
        <v>5.86</v>
      </c>
      <c r="S364">
        <v>12.57</v>
      </c>
      <c r="T364">
        <v>17.420000000000002</v>
      </c>
      <c r="U364">
        <v>22.62</v>
      </c>
      <c r="V364">
        <v>24.15</v>
      </c>
      <c r="W364">
        <v>22.49</v>
      </c>
      <c r="X364">
        <v>21.81</v>
      </c>
      <c r="Y364">
        <v>13.24</v>
      </c>
      <c r="Z364">
        <v>7.33</v>
      </c>
      <c r="AA364">
        <v>2.12</v>
      </c>
      <c r="AB364">
        <v>-4.97</v>
      </c>
      <c r="AC364">
        <v>-9.08</v>
      </c>
      <c r="AD364">
        <v>1.87</v>
      </c>
      <c r="AE364">
        <v>8.02</v>
      </c>
      <c r="AF364">
        <v>13.76</v>
      </c>
      <c r="AG364">
        <v>18.89</v>
      </c>
      <c r="AH364">
        <v>20.36</v>
      </c>
      <c r="AI364">
        <v>18.7</v>
      </c>
      <c r="AJ364">
        <v>17.600000000000001</v>
      </c>
      <c r="AK364">
        <v>9.23</v>
      </c>
      <c r="AL364">
        <v>4.57</v>
      </c>
      <c r="AM364">
        <v>0.81</v>
      </c>
      <c r="AN364">
        <v>0.8</v>
      </c>
      <c r="AO364">
        <v>0.4</v>
      </c>
      <c r="AP364">
        <v>5.3</v>
      </c>
      <c r="AQ364">
        <v>12.7</v>
      </c>
      <c r="AR364">
        <v>17.399999999999999</v>
      </c>
      <c r="AS364">
        <v>21.9</v>
      </c>
      <c r="AT364">
        <v>25</v>
      </c>
      <c r="AU364">
        <v>24.5</v>
      </c>
      <c r="AV364">
        <v>22.1</v>
      </c>
      <c r="AW364">
        <v>15.2</v>
      </c>
      <c r="AX364">
        <v>8.6</v>
      </c>
      <c r="AY364">
        <v>4.4000000000000004</v>
      </c>
      <c r="AZ364">
        <v>10.5</v>
      </c>
      <c r="BA364">
        <v>10.4</v>
      </c>
      <c r="BB364">
        <v>10.199999999999999</v>
      </c>
      <c r="BC364">
        <v>10.6</v>
      </c>
      <c r="BD364">
        <v>10.9</v>
      </c>
      <c r="BE364">
        <v>7.9</v>
      </c>
      <c r="BF364">
        <v>7.4</v>
      </c>
      <c r="BG364">
        <v>7.7</v>
      </c>
      <c r="BH364">
        <v>8.8000000000000007</v>
      </c>
      <c r="BI364">
        <v>9.5</v>
      </c>
      <c r="BJ364">
        <v>11.6</v>
      </c>
      <c r="BK364">
        <v>11.2</v>
      </c>
      <c r="BL364" s="2">
        <f>VLOOKUP(A364,Avg3_Sta_Design!$A$1:$D$1291,3,FALSE)</f>
        <v>87.683770248000002</v>
      </c>
      <c r="BM364" s="2">
        <f>VLOOKUP(A364,Avg3_Sta_Design!$A$1:$D$1291,4,FALSE)</f>
        <v>76.871765539999998</v>
      </c>
      <c r="BN364" s="2">
        <f>VLOOKUP(A364,Old_Design_Temps!$A$1:$F$787,5,FALSE)</f>
        <v>87.683770249999995</v>
      </c>
      <c r="BO364" s="2">
        <f>VLOOKUP(A364,Old_Design_Temps!$A$1:$F$787,6,FALSE)</f>
        <v>76.871765539999998</v>
      </c>
      <c r="BP364" s="2">
        <v>87.683770248000002</v>
      </c>
      <c r="BQ364" s="2">
        <v>76.871765539999998</v>
      </c>
      <c r="BR364" s="2">
        <v>30.49</v>
      </c>
    </row>
    <row r="365" spans="1:70" x14ac:dyDescent="0.3">
      <c r="A365">
        <v>7991</v>
      </c>
      <c r="B365">
        <v>863</v>
      </c>
      <c r="C365">
        <v>1000000</v>
      </c>
      <c r="D365" s="1">
        <v>12228</v>
      </c>
      <c r="E365" s="1">
        <v>132954</v>
      </c>
      <c r="F365" s="1">
        <v>70419</v>
      </c>
      <c r="G365" s="1">
        <v>11409</v>
      </c>
      <c r="H365" s="1">
        <v>48526</v>
      </c>
      <c r="I365" s="1">
        <v>92278</v>
      </c>
      <c r="J365" s="1">
        <v>107657</v>
      </c>
      <c r="K365" s="1">
        <v>86631</v>
      </c>
      <c r="L365" s="1">
        <v>152966</v>
      </c>
      <c r="M365" s="1">
        <v>94405</v>
      </c>
      <c r="N365" s="1">
        <v>80644</v>
      </c>
      <c r="O365" s="1">
        <v>208671</v>
      </c>
      <c r="P365">
        <v>-6.63</v>
      </c>
      <c r="Q365">
        <v>-11.78</v>
      </c>
      <c r="R365">
        <v>1.34</v>
      </c>
      <c r="S365">
        <v>9.14</v>
      </c>
      <c r="T365">
        <v>15.78</v>
      </c>
      <c r="U365">
        <v>19.579999999999998</v>
      </c>
      <c r="V365">
        <v>21.47</v>
      </c>
      <c r="W365">
        <v>20.91</v>
      </c>
      <c r="X365">
        <v>19.55</v>
      </c>
      <c r="Y365">
        <v>10.86</v>
      </c>
      <c r="Z365">
        <v>5.62</v>
      </c>
      <c r="AA365">
        <v>1.75</v>
      </c>
      <c r="AB365">
        <v>-7.41</v>
      </c>
      <c r="AC365">
        <v>-12.13</v>
      </c>
      <c r="AD365">
        <v>-1.21</v>
      </c>
      <c r="AE365">
        <v>5.17</v>
      </c>
      <c r="AF365">
        <v>12.36</v>
      </c>
      <c r="AG365">
        <v>16.29</v>
      </c>
      <c r="AH365">
        <v>17.98</v>
      </c>
      <c r="AI365">
        <v>17.46</v>
      </c>
      <c r="AJ365">
        <v>16.18</v>
      </c>
      <c r="AK365">
        <v>8.1300000000000008</v>
      </c>
      <c r="AL365">
        <v>3.5</v>
      </c>
      <c r="AM365">
        <v>0.92</v>
      </c>
      <c r="AN365">
        <v>1.2</v>
      </c>
      <c r="AO365">
        <v>0.5</v>
      </c>
      <c r="AP365">
        <v>3.9</v>
      </c>
      <c r="AQ365">
        <v>9.9</v>
      </c>
      <c r="AR365">
        <v>15.7</v>
      </c>
      <c r="AS365">
        <v>20.2</v>
      </c>
      <c r="AT365">
        <v>21.8</v>
      </c>
      <c r="AU365">
        <v>21.5</v>
      </c>
      <c r="AV365">
        <v>20.3</v>
      </c>
      <c r="AW365">
        <v>13</v>
      </c>
      <c r="AX365">
        <v>7.7</v>
      </c>
      <c r="AY365">
        <v>5</v>
      </c>
      <c r="AZ365">
        <v>6.9</v>
      </c>
      <c r="BA365">
        <v>7.7</v>
      </c>
      <c r="BB365">
        <v>7</v>
      </c>
      <c r="BC365">
        <v>8.4</v>
      </c>
      <c r="BD365">
        <v>8.1</v>
      </c>
      <c r="BE365">
        <v>5.9</v>
      </c>
      <c r="BF365">
        <v>5.2</v>
      </c>
      <c r="BG365">
        <v>5.8</v>
      </c>
      <c r="BH365">
        <v>6.3</v>
      </c>
      <c r="BI365">
        <v>7.4</v>
      </c>
      <c r="BJ365">
        <v>8.3000000000000007</v>
      </c>
      <c r="BK365">
        <v>8.3000000000000007</v>
      </c>
      <c r="BL365" s="2">
        <f>VLOOKUP(A365,Avg3_Sta_Design!$A$1:$D$1291,3,FALSE)</f>
        <v>84</v>
      </c>
      <c r="BM365" s="2">
        <f>VLOOKUP(A365,Avg3_Sta_Design!$A$1:$D$1291,4,FALSE)</f>
        <v>74.175791758000003</v>
      </c>
      <c r="BN365" s="2">
        <f>VLOOKUP(A365,Old_Design_Temps!$A$1:$F$787,5,FALSE)</f>
        <v>84</v>
      </c>
      <c r="BO365" s="2">
        <f>VLOOKUP(A365,Old_Design_Temps!$A$1:$F$787,6,FALSE)</f>
        <v>74.175791759999996</v>
      </c>
      <c r="BP365" s="2">
        <v>84</v>
      </c>
      <c r="BQ365" s="2">
        <v>74.175791758000003</v>
      </c>
      <c r="BR365" s="2">
        <v>30.49</v>
      </c>
    </row>
    <row r="366" spans="1:70" x14ac:dyDescent="0.3">
      <c r="A366">
        <v>7999</v>
      </c>
      <c r="B366">
        <v>300</v>
      </c>
      <c r="C366">
        <v>1000000</v>
      </c>
      <c r="D366">
        <v>241</v>
      </c>
      <c r="E366" s="1">
        <v>87256</v>
      </c>
      <c r="F366" s="1">
        <v>87309</v>
      </c>
      <c r="G366">
        <v>486</v>
      </c>
      <c r="H366" s="1">
        <v>553196</v>
      </c>
      <c r="I366" s="1">
        <v>1005039</v>
      </c>
      <c r="J366" s="1">
        <v>1085751</v>
      </c>
      <c r="K366" s="1">
        <v>985043</v>
      </c>
      <c r="L366" s="1">
        <v>915972</v>
      </c>
      <c r="M366" s="1">
        <v>1024369</v>
      </c>
      <c r="N366" s="1">
        <v>941871</v>
      </c>
      <c r="O366" s="1">
        <v>914097</v>
      </c>
      <c r="P366">
        <v>6.18</v>
      </c>
      <c r="Q366">
        <v>8.16</v>
      </c>
      <c r="R366">
        <v>8.92</v>
      </c>
      <c r="S366">
        <v>9.27</v>
      </c>
      <c r="T366">
        <v>13.73</v>
      </c>
      <c r="U366">
        <v>18.36</v>
      </c>
      <c r="V366">
        <v>20.14</v>
      </c>
      <c r="W366">
        <v>19.149999999999999</v>
      </c>
      <c r="X366">
        <v>14.55</v>
      </c>
      <c r="Y366">
        <v>12.65</v>
      </c>
      <c r="Z366">
        <v>5.29</v>
      </c>
      <c r="AA366">
        <v>4.88</v>
      </c>
      <c r="AB366">
        <v>5.64</v>
      </c>
      <c r="AC366">
        <v>6.96</v>
      </c>
      <c r="AD366">
        <v>7.04</v>
      </c>
      <c r="AE366">
        <v>6.73</v>
      </c>
      <c r="AF366">
        <v>10.51</v>
      </c>
      <c r="AG366">
        <v>13.43</v>
      </c>
      <c r="AH366">
        <v>14.85</v>
      </c>
      <c r="AI366">
        <v>14.42</v>
      </c>
      <c r="AJ366">
        <v>11.88</v>
      </c>
      <c r="AK366">
        <v>11.28</v>
      </c>
      <c r="AL366">
        <v>4.3</v>
      </c>
      <c r="AM366">
        <v>4.68</v>
      </c>
      <c r="AN366">
        <v>6.3</v>
      </c>
      <c r="AO366">
        <v>7</v>
      </c>
      <c r="AP366">
        <v>7.6</v>
      </c>
      <c r="AQ366">
        <v>8.3000000000000007</v>
      </c>
      <c r="AR366">
        <v>12.1</v>
      </c>
      <c r="AS366">
        <v>16.399999999999999</v>
      </c>
      <c r="AT366">
        <v>18.600000000000001</v>
      </c>
      <c r="AU366">
        <v>16.899999999999999</v>
      </c>
      <c r="AV366">
        <v>12.8</v>
      </c>
      <c r="AW366">
        <v>11.3</v>
      </c>
      <c r="AX366">
        <v>6.7</v>
      </c>
      <c r="AY366">
        <v>5.9</v>
      </c>
      <c r="AZ366">
        <v>5.9</v>
      </c>
      <c r="BA366">
        <v>6.2</v>
      </c>
      <c r="BB366">
        <v>6.3</v>
      </c>
      <c r="BC366">
        <v>6.4</v>
      </c>
      <c r="BD366">
        <v>6.8</v>
      </c>
      <c r="BE366">
        <v>7.2</v>
      </c>
      <c r="BF366">
        <v>7.2</v>
      </c>
      <c r="BG366">
        <v>7.4</v>
      </c>
      <c r="BH366">
        <v>5.7</v>
      </c>
      <c r="BI366">
        <v>6.2</v>
      </c>
      <c r="BJ366">
        <v>6.7</v>
      </c>
      <c r="BK366">
        <v>8.6</v>
      </c>
      <c r="BL366" s="2">
        <f>VLOOKUP(A366,Avg3_Sta_Design!$A$1:$D$1291,3,FALSE)</f>
        <v>80.226902285999998</v>
      </c>
      <c r="BM366" s="2">
        <f>VLOOKUP(A366,Avg3_Sta_Design!$A$1:$D$1291,4,FALSE)</f>
        <v>65.475085031000006</v>
      </c>
      <c r="BN366" s="2">
        <f>VLOOKUP(A366,Old_Design_Temps!$A$1:$F$787,5,FALSE)</f>
        <v>80.226902289999998</v>
      </c>
      <c r="BO366" s="2">
        <f>VLOOKUP(A366,Old_Design_Temps!$A$1:$F$787,6,FALSE)</f>
        <v>65.475085030000002</v>
      </c>
      <c r="BP366" s="2">
        <v>80.226902285999998</v>
      </c>
      <c r="BQ366" s="2">
        <v>65.475085031000006</v>
      </c>
      <c r="BR366" s="2">
        <v>30.49</v>
      </c>
    </row>
    <row r="367" spans="1:70" x14ac:dyDescent="0.3">
      <c r="A367">
        <v>8000</v>
      </c>
      <c r="B367">
        <v>1352</v>
      </c>
      <c r="C367">
        <v>1000000</v>
      </c>
      <c r="D367" s="1">
        <v>37296</v>
      </c>
      <c r="E367">
        <v>719</v>
      </c>
      <c r="F367" s="1">
        <v>14016</v>
      </c>
      <c r="G367" s="1">
        <v>41543</v>
      </c>
      <c r="H367" s="1">
        <v>10442</v>
      </c>
      <c r="I367" s="1">
        <v>99293</v>
      </c>
      <c r="J367" s="1">
        <v>175528</v>
      </c>
      <c r="K367" s="1">
        <v>132300</v>
      </c>
      <c r="L367" s="1">
        <v>67335</v>
      </c>
      <c r="M367" s="1">
        <v>10974</v>
      </c>
      <c r="N367" s="1">
        <v>4659</v>
      </c>
      <c r="O367" s="1">
        <v>8756</v>
      </c>
      <c r="P367">
        <v>-1.51</v>
      </c>
      <c r="Q367">
        <v>-4.74</v>
      </c>
      <c r="R367">
        <v>7.2</v>
      </c>
      <c r="S367">
        <v>12.73</v>
      </c>
      <c r="T367">
        <v>16.670000000000002</v>
      </c>
      <c r="U367">
        <v>23.32</v>
      </c>
      <c r="V367">
        <v>25.04</v>
      </c>
      <c r="W367">
        <v>23.06</v>
      </c>
      <c r="X367">
        <v>22.48</v>
      </c>
      <c r="Y367">
        <v>14.23</v>
      </c>
      <c r="Z367">
        <v>7.85</v>
      </c>
      <c r="AA367">
        <v>1.83</v>
      </c>
      <c r="AB367">
        <v>-3.84</v>
      </c>
      <c r="AC367">
        <v>-6.28</v>
      </c>
      <c r="AD367">
        <v>2.86</v>
      </c>
      <c r="AE367">
        <v>8.83</v>
      </c>
      <c r="AF367">
        <v>13.45</v>
      </c>
      <c r="AG367">
        <v>19.510000000000002</v>
      </c>
      <c r="AH367">
        <v>21.43</v>
      </c>
      <c r="AI367">
        <v>19.38</v>
      </c>
      <c r="AJ367">
        <v>18.14</v>
      </c>
      <c r="AK367">
        <v>9.81</v>
      </c>
      <c r="AL367">
        <v>4.91</v>
      </c>
      <c r="AM367">
        <v>0.42</v>
      </c>
      <c r="AN367">
        <v>1.5</v>
      </c>
      <c r="AO367">
        <v>1.4</v>
      </c>
      <c r="AP367">
        <v>7.9</v>
      </c>
      <c r="AQ367">
        <v>13.6</v>
      </c>
      <c r="AR367">
        <v>17.3</v>
      </c>
      <c r="AS367">
        <v>23.2</v>
      </c>
      <c r="AT367">
        <v>25.8</v>
      </c>
      <c r="AU367">
        <v>24</v>
      </c>
      <c r="AV367">
        <v>22.4</v>
      </c>
      <c r="AW367">
        <v>15.2</v>
      </c>
      <c r="AX367">
        <v>8.9</v>
      </c>
      <c r="AY367">
        <v>4.3</v>
      </c>
      <c r="AZ367">
        <v>9.6999999999999993</v>
      </c>
      <c r="BA367">
        <v>9.8000000000000007</v>
      </c>
      <c r="BB367">
        <v>9.4</v>
      </c>
      <c r="BC367">
        <v>11</v>
      </c>
      <c r="BD367">
        <v>10.7</v>
      </c>
      <c r="BE367">
        <v>8.9</v>
      </c>
      <c r="BF367">
        <v>7.7</v>
      </c>
      <c r="BG367">
        <v>8.1</v>
      </c>
      <c r="BH367">
        <v>10.1</v>
      </c>
      <c r="BI367">
        <v>8.5</v>
      </c>
      <c r="BJ367">
        <v>11.5</v>
      </c>
      <c r="BK367">
        <v>10.6</v>
      </c>
      <c r="BL367" s="2">
        <f>VLOOKUP(A367,Avg3_Sta_Design!$A$1:$D$1291,3,FALSE)</f>
        <v>88.504831366999994</v>
      </c>
      <c r="BM367" s="2">
        <f>VLOOKUP(A367,Avg3_Sta_Design!$A$1:$D$1291,4,FALSE)</f>
        <v>77</v>
      </c>
      <c r="BN367" s="2">
        <f>VLOOKUP(A367,Old_Design_Temps!$A$1:$F$787,5,FALSE)</f>
        <v>88.504831370000005</v>
      </c>
      <c r="BO367" s="2">
        <f>VLOOKUP(A367,Old_Design_Temps!$A$1:$F$787,6,FALSE)</f>
        <v>77</v>
      </c>
      <c r="BP367" s="2">
        <v>88.504831366999994</v>
      </c>
      <c r="BQ367" s="2">
        <v>77</v>
      </c>
      <c r="BR367" s="2">
        <v>30.49</v>
      </c>
    </row>
    <row r="368" spans="1:70" x14ac:dyDescent="0.3">
      <c r="A368">
        <v>8011</v>
      </c>
      <c r="B368">
        <v>305</v>
      </c>
      <c r="C368">
        <v>1000000</v>
      </c>
      <c r="D368" s="1">
        <v>4256238</v>
      </c>
      <c r="E368" s="1">
        <v>3835543</v>
      </c>
      <c r="F368" s="1">
        <v>4241906</v>
      </c>
      <c r="G368" s="1">
        <v>4097152</v>
      </c>
      <c r="H368" s="1">
        <v>3305657</v>
      </c>
      <c r="I368" s="1">
        <v>4004019</v>
      </c>
      <c r="J368" s="1">
        <v>3893537</v>
      </c>
      <c r="K368" s="1">
        <v>4132927</v>
      </c>
      <c r="L368" s="1">
        <v>4002459</v>
      </c>
      <c r="M368" s="1">
        <v>3885682</v>
      </c>
      <c r="N368" s="1">
        <v>568883</v>
      </c>
      <c r="O368" s="1">
        <v>4240347</v>
      </c>
      <c r="P368">
        <v>-2.91</v>
      </c>
      <c r="Q368">
        <v>-6.14</v>
      </c>
      <c r="R368">
        <v>2.15</v>
      </c>
      <c r="S368">
        <v>11.63</v>
      </c>
      <c r="T368">
        <v>20.170000000000002</v>
      </c>
      <c r="U368">
        <v>22.42</v>
      </c>
      <c r="V368">
        <v>24.19</v>
      </c>
      <c r="W368">
        <v>23.74</v>
      </c>
      <c r="X368">
        <v>21.42</v>
      </c>
      <c r="Y368">
        <v>12.54</v>
      </c>
      <c r="Z368">
        <v>9.6999999999999993</v>
      </c>
      <c r="AA368">
        <v>7.54</v>
      </c>
      <c r="AB368">
        <v>-4.3600000000000003</v>
      </c>
      <c r="AC368">
        <v>-7.43</v>
      </c>
      <c r="AD368">
        <v>-0.34</v>
      </c>
      <c r="AE368">
        <v>7.55</v>
      </c>
      <c r="AF368">
        <v>15.62</v>
      </c>
      <c r="AG368">
        <v>18.84</v>
      </c>
      <c r="AH368">
        <v>20.27</v>
      </c>
      <c r="AI368">
        <v>19</v>
      </c>
      <c r="AJ368">
        <v>17.21</v>
      </c>
      <c r="AK368">
        <v>9.51</v>
      </c>
      <c r="AL368">
        <v>6.72</v>
      </c>
      <c r="AM368">
        <v>5.79</v>
      </c>
      <c r="AN368">
        <v>0.6</v>
      </c>
      <c r="AO368">
        <v>0.4</v>
      </c>
      <c r="AP368">
        <v>2.6</v>
      </c>
      <c r="AQ368">
        <v>11.9</v>
      </c>
      <c r="AR368">
        <v>19.7</v>
      </c>
      <c r="AS368">
        <v>21.2</v>
      </c>
      <c r="AT368">
        <v>23.4</v>
      </c>
      <c r="AU368">
        <v>23.7</v>
      </c>
      <c r="AV368">
        <v>21.2</v>
      </c>
      <c r="AW368">
        <v>13.2</v>
      </c>
      <c r="AX368">
        <v>9.1999999999999993</v>
      </c>
      <c r="AY368">
        <v>7.2</v>
      </c>
      <c r="AZ368">
        <v>7.5</v>
      </c>
      <c r="BA368">
        <v>8</v>
      </c>
      <c r="BB368">
        <v>7.2</v>
      </c>
      <c r="BC368">
        <v>8.1</v>
      </c>
      <c r="BD368">
        <v>6</v>
      </c>
      <c r="BE368">
        <v>6.1</v>
      </c>
      <c r="BF368">
        <v>4.7</v>
      </c>
      <c r="BG368">
        <v>4.8</v>
      </c>
      <c r="BH368">
        <v>4.9000000000000004</v>
      </c>
      <c r="BI368">
        <v>5.6</v>
      </c>
      <c r="BJ368">
        <v>5.9</v>
      </c>
      <c r="BK368">
        <v>5</v>
      </c>
      <c r="BL368" s="2">
        <f>VLOOKUP(A368,Avg3_Sta_Design!$A$1:$D$1291,3,FALSE)</f>
        <v>85.105580239000005</v>
      </c>
      <c r="BM368" s="2">
        <f>VLOOKUP(A368,Avg3_Sta_Design!$A$1:$D$1291,4,FALSE)</f>
        <v>76.105580239000005</v>
      </c>
      <c r="BN368" s="2">
        <f>VLOOKUP(A368,Old_Design_Temps!$A$1:$F$787,5,FALSE)</f>
        <v>85.105580239999995</v>
      </c>
      <c r="BO368" s="2">
        <f>VLOOKUP(A368,Old_Design_Temps!$A$1:$F$787,6,FALSE)</f>
        <v>76.105580239999995</v>
      </c>
      <c r="BP368" s="2">
        <v>85.105580239000005</v>
      </c>
      <c r="BQ368" s="2">
        <v>76.105580239000005</v>
      </c>
      <c r="BR368" s="2">
        <v>30.49</v>
      </c>
    </row>
    <row r="369" spans="1:70" x14ac:dyDescent="0.3">
      <c r="A369">
        <v>8023</v>
      </c>
      <c r="B369">
        <v>804</v>
      </c>
      <c r="C369">
        <v>470</v>
      </c>
      <c r="D369" s="1">
        <v>1296909</v>
      </c>
      <c r="E369" s="1">
        <v>924624</v>
      </c>
      <c r="F369" s="1">
        <v>940421</v>
      </c>
      <c r="G369" s="1">
        <v>715001</v>
      </c>
      <c r="H369" s="1">
        <v>892630</v>
      </c>
      <c r="I369" s="1">
        <v>1440298</v>
      </c>
      <c r="J369" s="1">
        <v>1540776</v>
      </c>
      <c r="K369" s="1">
        <v>1490579</v>
      </c>
      <c r="L369" s="1">
        <v>1481201</v>
      </c>
      <c r="M369" s="1">
        <v>1277305</v>
      </c>
      <c r="N369" s="1">
        <v>696574</v>
      </c>
      <c r="O369" s="1">
        <v>1033885</v>
      </c>
      <c r="P369">
        <v>-6.66</v>
      </c>
      <c r="Q369">
        <v>-11.9</v>
      </c>
      <c r="R369">
        <v>1.18</v>
      </c>
      <c r="S369">
        <v>8.82</v>
      </c>
      <c r="T369">
        <v>15.67</v>
      </c>
      <c r="U369">
        <v>19.45</v>
      </c>
      <c r="V369">
        <v>21.22</v>
      </c>
      <c r="W369">
        <v>20.7</v>
      </c>
      <c r="X369">
        <v>19.36</v>
      </c>
      <c r="Y369">
        <v>10.7</v>
      </c>
      <c r="Z369">
        <v>5.53</v>
      </c>
      <c r="AA369">
        <v>1.75</v>
      </c>
      <c r="AB369">
        <v>-7.45</v>
      </c>
      <c r="AC369">
        <v>-12.28</v>
      </c>
      <c r="AD369">
        <v>-1.31</v>
      </c>
      <c r="AE369">
        <v>5.01</v>
      </c>
      <c r="AF369">
        <v>12.18</v>
      </c>
      <c r="AG369">
        <v>16.16</v>
      </c>
      <c r="AH369">
        <v>17.88</v>
      </c>
      <c r="AI369">
        <v>17.37</v>
      </c>
      <c r="AJ369">
        <v>16.14</v>
      </c>
      <c r="AK369">
        <v>8.0399999999999991</v>
      </c>
      <c r="AL369">
        <v>3.5</v>
      </c>
      <c r="AM369">
        <v>0.95</v>
      </c>
      <c r="AN369">
        <v>1.1000000000000001</v>
      </c>
      <c r="AO369">
        <v>0.4</v>
      </c>
      <c r="AP369">
        <v>3.3</v>
      </c>
      <c r="AQ369">
        <v>9.6</v>
      </c>
      <c r="AR369">
        <v>15.8</v>
      </c>
      <c r="AS369">
        <v>19.5</v>
      </c>
      <c r="AT369">
        <v>21.7</v>
      </c>
      <c r="AU369">
        <v>20.8</v>
      </c>
      <c r="AV369">
        <v>19.2</v>
      </c>
      <c r="AW369">
        <v>12.6</v>
      </c>
      <c r="AX369">
        <v>7.2</v>
      </c>
      <c r="AY369">
        <v>3.6</v>
      </c>
      <c r="AZ369">
        <v>7.6</v>
      </c>
      <c r="BA369">
        <v>8.4</v>
      </c>
      <c r="BB369">
        <v>7.8</v>
      </c>
      <c r="BC369">
        <v>9.1</v>
      </c>
      <c r="BD369">
        <v>8.6999999999999993</v>
      </c>
      <c r="BE369">
        <v>6.3</v>
      </c>
      <c r="BF369">
        <v>5.7</v>
      </c>
      <c r="BG369">
        <v>6.2</v>
      </c>
      <c r="BH369">
        <v>6.4</v>
      </c>
      <c r="BI369">
        <v>7.9</v>
      </c>
      <c r="BJ369">
        <v>8.9</v>
      </c>
      <c r="BK369">
        <v>8.8000000000000007</v>
      </c>
      <c r="BL369" s="2">
        <f>VLOOKUP(A369,Avg3_Sta_Design!$A$1:$D$1291,3,FALSE)</f>
        <v>84.180946777000003</v>
      </c>
      <c r="BM369" s="2">
        <f>VLOOKUP(A369,Avg3_Sta_Design!$A$1:$D$1291,4,FALSE)</f>
        <v>74.561619468999993</v>
      </c>
      <c r="BN369" s="2">
        <f>VLOOKUP(A369,Old_Design_Temps!$A$1:$F$787,5,FALSE)</f>
        <v>85.7804405398673</v>
      </c>
      <c r="BO369" s="2">
        <f>VLOOKUP(A369,Old_Design_Temps!$A$1:$F$787,6,FALSE)</f>
        <v>76.850389842579304</v>
      </c>
      <c r="BP369" s="2">
        <v>84.180946777000003</v>
      </c>
      <c r="BQ369" s="2">
        <v>74.561619468999993</v>
      </c>
      <c r="BR369" s="2">
        <v>30.49</v>
      </c>
    </row>
    <row r="370" spans="1:70" x14ac:dyDescent="0.3">
      <c r="A370">
        <v>8023</v>
      </c>
      <c r="B370">
        <v>804</v>
      </c>
      <c r="C370">
        <v>470</v>
      </c>
      <c r="D370" s="1">
        <v>2593817</v>
      </c>
      <c r="E370" s="1">
        <v>1849248</v>
      </c>
      <c r="F370" s="1">
        <v>1880843</v>
      </c>
      <c r="G370" s="1">
        <v>1430002</v>
      </c>
      <c r="H370" s="1">
        <v>1785261</v>
      </c>
      <c r="I370" s="1">
        <v>2880596</v>
      </c>
      <c r="J370" s="1">
        <v>3081552</v>
      </c>
      <c r="K370" s="1">
        <v>2981158</v>
      </c>
      <c r="L370" s="1">
        <v>2962402</v>
      </c>
      <c r="M370" s="1">
        <v>2554611</v>
      </c>
      <c r="N370" s="1">
        <v>1393148</v>
      </c>
      <c r="O370" s="1">
        <v>2067771</v>
      </c>
      <c r="P370">
        <v>-6.66</v>
      </c>
      <c r="Q370">
        <v>-11.9</v>
      </c>
      <c r="R370">
        <v>1.18</v>
      </c>
      <c r="S370">
        <v>8.82</v>
      </c>
      <c r="T370">
        <v>15.67</v>
      </c>
      <c r="U370">
        <v>19.45</v>
      </c>
      <c r="V370">
        <v>21.22</v>
      </c>
      <c r="W370">
        <v>20.7</v>
      </c>
      <c r="X370">
        <v>19.36</v>
      </c>
      <c r="Y370">
        <v>10.7</v>
      </c>
      <c r="Z370">
        <v>5.53</v>
      </c>
      <c r="AA370">
        <v>1.75</v>
      </c>
      <c r="AB370">
        <v>-7.45</v>
      </c>
      <c r="AC370">
        <v>-12.28</v>
      </c>
      <c r="AD370">
        <v>-1.31</v>
      </c>
      <c r="AE370">
        <v>5.01</v>
      </c>
      <c r="AF370">
        <v>12.18</v>
      </c>
      <c r="AG370">
        <v>16.16</v>
      </c>
      <c r="AH370">
        <v>17.88</v>
      </c>
      <c r="AI370">
        <v>17.37</v>
      </c>
      <c r="AJ370">
        <v>16.14</v>
      </c>
      <c r="AK370">
        <v>8.0399999999999991</v>
      </c>
      <c r="AL370">
        <v>3.5</v>
      </c>
      <c r="AM370">
        <v>0.95</v>
      </c>
      <c r="AN370">
        <v>1.1000000000000001</v>
      </c>
      <c r="AO370">
        <v>0.4</v>
      </c>
      <c r="AP370">
        <v>3.3</v>
      </c>
      <c r="AQ370">
        <v>9.6</v>
      </c>
      <c r="AR370">
        <v>15.8</v>
      </c>
      <c r="AS370">
        <v>19.5</v>
      </c>
      <c r="AT370">
        <v>21.7</v>
      </c>
      <c r="AU370">
        <v>20.8</v>
      </c>
      <c r="AV370">
        <v>19.2</v>
      </c>
      <c r="AW370">
        <v>12.6</v>
      </c>
      <c r="AX370">
        <v>7.2</v>
      </c>
      <c r="AY370">
        <v>3.6</v>
      </c>
      <c r="AZ370">
        <v>7.6</v>
      </c>
      <c r="BA370">
        <v>8.4</v>
      </c>
      <c r="BB370">
        <v>7.8</v>
      </c>
      <c r="BC370">
        <v>9.1</v>
      </c>
      <c r="BD370">
        <v>8.6999999999999993</v>
      </c>
      <c r="BE370">
        <v>6.3</v>
      </c>
      <c r="BF370">
        <v>5.7</v>
      </c>
      <c r="BG370">
        <v>6.2</v>
      </c>
      <c r="BH370">
        <v>6.4</v>
      </c>
      <c r="BI370">
        <v>7.9</v>
      </c>
      <c r="BJ370">
        <v>8.9</v>
      </c>
      <c r="BK370">
        <v>8.8000000000000007</v>
      </c>
      <c r="BL370" s="2">
        <f>VLOOKUP(A370,Avg3_Sta_Design!$A$1:$D$1291,3,FALSE)</f>
        <v>84.180946777000003</v>
      </c>
      <c r="BM370" s="2">
        <f>VLOOKUP(A370,Avg3_Sta_Design!$A$1:$D$1291,4,FALSE)</f>
        <v>74.561619468999993</v>
      </c>
      <c r="BN370" s="2">
        <f>VLOOKUP(A370,Old_Design_Temps!$A$1:$F$787,5,FALSE)</f>
        <v>85.7804405398673</v>
      </c>
      <c r="BO370" s="2">
        <f>VLOOKUP(A370,Old_Design_Temps!$A$1:$F$787,6,FALSE)</f>
        <v>76.850389842579304</v>
      </c>
      <c r="BP370" s="2">
        <v>84.180946777000003</v>
      </c>
      <c r="BQ370" s="2">
        <v>74.561619468999993</v>
      </c>
      <c r="BR370" s="2">
        <v>30.49</v>
      </c>
    </row>
    <row r="371" spans="1:70" x14ac:dyDescent="0.3">
      <c r="A371">
        <v>8031</v>
      </c>
      <c r="B371">
        <v>1188</v>
      </c>
      <c r="C371">
        <v>1000000</v>
      </c>
      <c r="D371" s="1">
        <v>332247</v>
      </c>
      <c r="E371" s="1">
        <v>246985</v>
      </c>
      <c r="F371" s="1">
        <v>294644</v>
      </c>
      <c r="G371" s="1">
        <v>171424</v>
      </c>
      <c r="H371" s="1">
        <v>165710</v>
      </c>
      <c r="I371" s="1">
        <v>341797</v>
      </c>
      <c r="J371" s="1">
        <v>518347</v>
      </c>
      <c r="K371" s="1">
        <v>408227</v>
      </c>
      <c r="L371" s="1">
        <v>326497</v>
      </c>
      <c r="M371" s="1">
        <v>164775</v>
      </c>
      <c r="N371" s="1">
        <v>117600</v>
      </c>
      <c r="O371" s="1">
        <v>453831</v>
      </c>
      <c r="P371">
        <v>-7.25</v>
      </c>
      <c r="Q371">
        <v>-12.02</v>
      </c>
      <c r="R371">
        <v>1.68</v>
      </c>
      <c r="S371">
        <v>9.0299999999999994</v>
      </c>
      <c r="T371">
        <v>14.91</v>
      </c>
      <c r="U371">
        <v>20.47</v>
      </c>
      <c r="V371">
        <v>21.57</v>
      </c>
      <c r="W371">
        <v>19.86</v>
      </c>
      <c r="X371">
        <v>19.07</v>
      </c>
      <c r="Y371">
        <v>10.31</v>
      </c>
      <c r="Z371">
        <v>3.9</v>
      </c>
      <c r="AA371">
        <v>-1.04</v>
      </c>
      <c r="AB371">
        <v>-7.53</v>
      </c>
      <c r="AC371">
        <v>-12.21</v>
      </c>
      <c r="AD371">
        <v>-0.65</v>
      </c>
      <c r="AE371">
        <v>5.32</v>
      </c>
      <c r="AF371">
        <v>12.02</v>
      </c>
      <c r="AG371">
        <v>17.25</v>
      </c>
      <c r="AH371">
        <v>19.07</v>
      </c>
      <c r="AI371">
        <v>17.440000000000001</v>
      </c>
      <c r="AJ371">
        <v>16.29</v>
      </c>
      <c r="AK371">
        <v>7.56</v>
      </c>
      <c r="AL371">
        <v>2.39</v>
      </c>
      <c r="AM371">
        <v>-1.34</v>
      </c>
      <c r="AN371">
        <v>0.3</v>
      </c>
      <c r="AO371">
        <v>0.2</v>
      </c>
      <c r="AP371">
        <v>3.5</v>
      </c>
      <c r="AQ371">
        <v>10.7</v>
      </c>
      <c r="AR371">
        <v>16.5</v>
      </c>
      <c r="AS371">
        <v>21.2</v>
      </c>
      <c r="AT371">
        <v>24.1</v>
      </c>
      <c r="AU371">
        <v>23</v>
      </c>
      <c r="AV371">
        <v>20.9</v>
      </c>
      <c r="AW371">
        <v>13.3</v>
      </c>
      <c r="AX371">
        <v>7.5</v>
      </c>
      <c r="AY371">
        <v>3.2</v>
      </c>
      <c r="AZ371">
        <v>12.3</v>
      </c>
      <c r="BA371">
        <v>13.1</v>
      </c>
      <c r="BB371">
        <v>11.9</v>
      </c>
      <c r="BC371">
        <v>12.7</v>
      </c>
      <c r="BD371">
        <v>12.4</v>
      </c>
      <c r="BE371">
        <v>9.1999999999999993</v>
      </c>
      <c r="BF371">
        <v>8.1999999999999993</v>
      </c>
      <c r="BG371">
        <v>9</v>
      </c>
      <c r="BH371">
        <v>8.6999999999999993</v>
      </c>
      <c r="BI371">
        <v>11.2</v>
      </c>
      <c r="BJ371">
        <v>12.5</v>
      </c>
      <c r="BK371">
        <v>12.6</v>
      </c>
      <c r="BL371" s="2">
        <f>VLOOKUP(A371,Avg3_Sta_Design!$A$1:$D$1291,3,FALSE)</f>
        <v>85.066233604000004</v>
      </c>
      <c r="BM371" s="2">
        <f>VLOOKUP(A371,Avg3_Sta_Design!$A$1:$D$1291,4,FALSE)</f>
        <v>76</v>
      </c>
      <c r="BN371" s="2">
        <f>VLOOKUP(A371,Old_Design_Temps!$A$1:$F$787,5,FALSE)</f>
        <v>85.066233600000004</v>
      </c>
      <c r="BO371" s="2">
        <f>VLOOKUP(A371,Old_Design_Temps!$A$1:$F$787,6,FALSE)</f>
        <v>76</v>
      </c>
      <c r="BP371" s="2">
        <v>85.066233604000004</v>
      </c>
      <c r="BQ371" s="2">
        <v>76</v>
      </c>
      <c r="BR371" s="2">
        <v>30.49</v>
      </c>
    </row>
    <row r="372" spans="1:70" x14ac:dyDescent="0.3">
      <c r="A372">
        <v>8055</v>
      </c>
      <c r="B372">
        <v>360</v>
      </c>
      <c r="C372">
        <v>1000000</v>
      </c>
      <c r="D372" s="1">
        <v>5017402</v>
      </c>
      <c r="E372" s="1">
        <v>4533773</v>
      </c>
      <c r="F372" s="1">
        <v>5002509</v>
      </c>
      <c r="G372" s="1">
        <v>4825133</v>
      </c>
      <c r="H372" s="1">
        <v>4968648</v>
      </c>
      <c r="I372" s="1">
        <v>4770917</v>
      </c>
      <c r="J372" s="1">
        <v>4873173</v>
      </c>
      <c r="K372" s="1">
        <v>4789916</v>
      </c>
      <c r="L372" s="1">
        <v>2991999</v>
      </c>
      <c r="M372">
        <v>0</v>
      </c>
      <c r="N372" s="1">
        <v>2316229</v>
      </c>
      <c r="O372" s="1">
        <v>5007900</v>
      </c>
      <c r="P372">
        <v>3.47</v>
      </c>
      <c r="Q372">
        <v>1.1499999999999999</v>
      </c>
      <c r="R372">
        <v>10.06</v>
      </c>
      <c r="S372">
        <v>16.05</v>
      </c>
      <c r="T372">
        <v>19.98</v>
      </c>
      <c r="U372">
        <v>25.5</v>
      </c>
      <c r="V372">
        <v>27.58</v>
      </c>
      <c r="W372">
        <v>24.91</v>
      </c>
      <c r="X372">
        <v>23.15</v>
      </c>
      <c r="Y372">
        <v>16.95</v>
      </c>
      <c r="Z372">
        <v>11.51</v>
      </c>
      <c r="AA372">
        <v>8.76</v>
      </c>
      <c r="AB372">
        <v>0.48</v>
      </c>
      <c r="AC372">
        <v>-1.63</v>
      </c>
      <c r="AD372">
        <v>7.32</v>
      </c>
      <c r="AE372">
        <v>12.48</v>
      </c>
      <c r="AF372">
        <v>16.66</v>
      </c>
      <c r="AG372">
        <v>21.62</v>
      </c>
      <c r="AH372">
        <v>23.45</v>
      </c>
      <c r="AI372">
        <v>20.78</v>
      </c>
      <c r="AJ372">
        <v>18.88</v>
      </c>
      <c r="AK372">
        <v>12.6</v>
      </c>
      <c r="AL372">
        <v>8.34</v>
      </c>
      <c r="AM372">
        <v>6.14</v>
      </c>
      <c r="AN372">
        <v>6.1</v>
      </c>
      <c r="AO372">
        <v>4.5999999999999996</v>
      </c>
      <c r="AP372">
        <v>9.6999999999999993</v>
      </c>
      <c r="AQ372">
        <v>20.6</v>
      </c>
      <c r="AR372">
        <v>20.8</v>
      </c>
      <c r="AS372">
        <v>26.5</v>
      </c>
      <c r="AT372">
        <v>29.3</v>
      </c>
      <c r="AU372">
        <v>28.5</v>
      </c>
      <c r="AV372">
        <v>26.3</v>
      </c>
      <c r="AW372">
        <v>21.2</v>
      </c>
      <c r="AX372">
        <v>15.8</v>
      </c>
      <c r="AY372">
        <v>11.3</v>
      </c>
      <c r="AZ372">
        <v>4.2</v>
      </c>
      <c r="BA372">
        <v>5.8</v>
      </c>
      <c r="BB372">
        <v>3.9</v>
      </c>
      <c r="BC372">
        <v>4.9000000000000004</v>
      </c>
      <c r="BD372">
        <v>4.2</v>
      </c>
      <c r="BE372">
        <v>3.6</v>
      </c>
      <c r="BF372">
        <v>3.2</v>
      </c>
      <c r="BG372">
        <v>2.9</v>
      </c>
      <c r="BH372">
        <v>2.8</v>
      </c>
      <c r="BI372">
        <v>3.9</v>
      </c>
      <c r="BJ372">
        <v>3.7</v>
      </c>
      <c r="BK372">
        <v>4.7</v>
      </c>
      <c r="BL372" s="2">
        <f>VLOOKUP(A372,Avg3_Sta_Design!$A$1:$D$1291,3,FALSE)</f>
        <v>89.406840310999996</v>
      </c>
      <c r="BM372" s="2">
        <f>VLOOKUP(A372,Avg3_Sta_Design!$A$1:$D$1291,4,FALSE)</f>
        <v>78.051472349999997</v>
      </c>
      <c r="BN372" s="2">
        <f>VLOOKUP(A372,Old_Design_Temps!$A$1:$F$787,5,FALSE)</f>
        <v>91.149283542602802</v>
      </c>
      <c r="BO372" s="2">
        <f>VLOOKUP(A372,Old_Design_Temps!$A$1:$F$787,6,FALSE)</f>
        <v>79.854561106101698</v>
      </c>
      <c r="BP372" s="2">
        <v>89.406840310999996</v>
      </c>
      <c r="BQ372" s="2">
        <v>78.051472349999997</v>
      </c>
      <c r="BR372" s="2">
        <v>30.49</v>
      </c>
    </row>
    <row r="373" spans="1:70" x14ac:dyDescent="0.3">
      <c r="A373">
        <v>8066</v>
      </c>
      <c r="B373">
        <v>6670</v>
      </c>
      <c r="C373">
        <v>1000000</v>
      </c>
      <c r="D373" s="1">
        <v>5851493</v>
      </c>
      <c r="E373" s="1">
        <v>4857452</v>
      </c>
      <c r="F373" s="1">
        <v>6802357</v>
      </c>
      <c r="G373" s="1">
        <v>6521366</v>
      </c>
      <c r="H373" s="1">
        <v>6157240</v>
      </c>
      <c r="I373" s="1">
        <v>7162673</v>
      </c>
      <c r="J373" s="1">
        <v>7811951</v>
      </c>
      <c r="K373" s="1">
        <v>6951167</v>
      </c>
      <c r="L373" s="1">
        <v>6040174</v>
      </c>
      <c r="M373" s="1">
        <v>5389613</v>
      </c>
      <c r="N373" s="1">
        <v>5313120</v>
      </c>
      <c r="O373" s="1">
        <v>6093167</v>
      </c>
      <c r="P373">
        <v>-2.57</v>
      </c>
      <c r="Q373">
        <v>-0.67</v>
      </c>
      <c r="R373">
        <v>3.49</v>
      </c>
      <c r="S373">
        <v>5.41</v>
      </c>
      <c r="T373">
        <v>8.9700000000000006</v>
      </c>
      <c r="U373">
        <v>18.420000000000002</v>
      </c>
      <c r="V373">
        <v>18.62</v>
      </c>
      <c r="W373">
        <v>18.73</v>
      </c>
      <c r="X373">
        <v>15.8</v>
      </c>
      <c r="Y373">
        <v>10.25</v>
      </c>
      <c r="Z373">
        <v>-2.2599999999999998</v>
      </c>
      <c r="AA373">
        <v>-7.42</v>
      </c>
      <c r="AB373">
        <v>-4.37</v>
      </c>
      <c r="AC373">
        <v>-3.89</v>
      </c>
      <c r="AD373">
        <v>-0.98</v>
      </c>
      <c r="AE373">
        <v>0.78</v>
      </c>
      <c r="AF373">
        <v>5.3</v>
      </c>
      <c r="AG373">
        <v>10.63</v>
      </c>
      <c r="AH373">
        <v>10.99</v>
      </c>
      <c r="AI373">
        <v>10.35</v>
      </c>
      <c r="AJ373">
        <v>7.47</v>
      </c>
      <c r="AK373">
        <v>4.8899999999999997</v>
      </c>
      <c r="AL373">
        <v>-4.96</v>
      </c>
      <c r="AM373">
        <v>-8.31</v>
      </c>
      <c r="AN373">
        <v>1</v>
      </c>
      <c r="AO373">
        <v>2.1</v>
      </c>
      <c r="AP373">
        <v>3.9</v>
      </c>
      <c r="AQ373">
        <v>7.6</v>
      </c>
      <c r="AR373">
        <v>11.3</v>
      </c>
      <c r="AS373">
        <v>17.600000000000001</v>
      </c>
      <c r="AT373">
        <v>19.2</v>
      </c>
      <c r="AU373">
        <v>18.8</v>
      </c>
      <c r="AV373">
        <v>15.7</v>
      </c>
      <c r="AW373">
        <v>11.3</v>
      </c>
      <c r="AX373">
        <v>2.7</v>
      </c>
      <c r="AY373">
        <v>0.7</v>
      </c>
      <c r="AZ373">
        <v>11.1</v>
      </c>
      <c r="BA373">
        <v>12.8</v>
      </c>
      <c r="BB373">
        <v>9.9</v>
      </c>
      <c r="BC373">
        <v>11.1</v>
      </c>
      <c r="BD373">
        <v>9.8000000000000007</v>
      </c>
      <c r="BE373">
        <v>8.1999999999999993</v>
      </c>
      <c r="BF373">
        <v>8.6</v>
      </c>
      <c r="BG373">
        <v>9.1</v>
      </c>
      <c r="BH373">
        <v>9.4</v>
      </c>
      <c r="BI373">
        <v>10</v>
      </c>
      <c r="BJ373">
        <v>12.8</v>
      </c>
      <c r="BK373">
        <v>10.5</v>
      </c>
      <c r="BL373" s="2">
        <f>VLOOKUP(A373,Avg3_Sta_Design!$A$1:$D$1291,3,FALSE)</f>
        <v>75.539689607</v>
      </c>
      <c r="BM373" s="2">
        <f>VLOOKUP(A373,Avg3_Sta_Design!$A$1:$D$1291,4,FALSE)</f>
        <v>57.958119427</v>
      </c>
      <c r="BN373" s="2">
        <f>VLOOKUP(A373,Old_Design_Temps!$A$1:$F$787,5,FALSE)</f>
        <v>75.539689609999996</v>
      </c>
      <c r="BO373" s="2">
        <f>VLOOKUP(A373,Old_Design_Temps!$A$1:$F$787,6,FALSE)</f>
        <v>57.958119430000004</v>
      </c>
      <c r="BP373" s="2">
        <v>75.539689607</v>
      </c>
      <c r="BQ373" s="2">
        <v>57.958119427</v>
      </c>
      <c r="BR373" s="2">
        <v>30.49</v>
      </c>
    </row>
    <row r="374" spans="1:70" x14ac:dyDescent="0.3">
      <c r="A374">
        <v>8068</v>
      </c>
      <c r="B374">
        <v>1260</v>
      </c>
      <c r="C374">
        <v>1000000</v>
      </c>
      <c r="D374" s="1">
        <v>78363</v>
      </c>
      <c r="E374" s="1">
        <v>470022</v>
      </c>
      <c r="F374" s="1">
        <v>776230</v>
      </c>
      <c r="G374" s="1">
        <v>342647</v>
      </c>
      <c r="H374" s="1">
        <v>220686</v>
      </c>
      <c r="I374" s="1">
        <v>1007117</v>
      </c>
      <c r="J374" s="1">
        <v>1104815</v>
      </c>
      <c r="K374" s="1">
        <v>1408652</v>
      </c>
      <c r="L374" s="1">
        <v>1260037</v>
      </c>
      <c r="M374" s="1">
        <v>1085528</v>
      </c>
      <c r="N374" s="1">
        <v>810227</v>
      </c>
      <c r="O374" s="1">
        <v>310178</v>
      </c>
      <c r="P374">
        <v>9.33</v>
      </c>
      <c r="Q374">
        <v>13.28</v>
      </c>
      <c r="R374">
        <v>15.5</v>
      </c>
      <c r="S374">
        <v>16.96</v>
      </c>
      <c r="T374">
        <v>19.600000000000001</v>
      </c>
      <c r="U374">
        <v>28.72</v>
      </c>
      <c r="V374">
        <v>27.8</v>
      </c>
      <c r="W374">
        <v>28.62</v>
      </c>
      <c r="X374">
        <v>25.51</v>
      </c>
      <c r="Y374">
        <v>18.850000000000001</v>
      </c>
      <c r="Z374">
        <v>11.32</v>
      </c>
      <c r="AA374">
        <v>7.06</v>
      </c>
      <c r="AB374">
        <v>4.41</v>
      </c>
      <c r="AC374">
        <v>6.71</v>
      </c>
      <c r="AD374">
        <v>7.53</v>
      </c>
      <c r="AE374">
        <v>7.36</v>
      </c>
      <c r="AF374">
        <v>9.9700000000000006</v>
      </c>
      <c r="AG374">
        <v>15.54</v>
      </c>
      <c r="AH374">
        <v>18.27</v>
      </c>
      <c r="AI374">
        <v>18.97</v>
      </c>
      <c r="AJ374">
        <v>17.350000000000001</v>
      </c>
      <c r="AK374">
        <v>13.1</v>
      </c>
      <c r="AL374">
        <v>5.09</v>
      </c>
      <c r="AM374">
        <v>2</v>
      </c>
      <c r="AN374">
        <v>9.8000000000000007</v>
      </c>
      <c r="AO374">
        <v>12.5</v>
      </c>
      <c r="AP374">
        <v>14</v>
      </c>
      <c r="AQ374">
        <v>16.8</v>
      </c>
      <c r="AR374">
        <v>18.2</v>
      </c>
      <c r="AS374">
        <v>18.899999999999999</v>
      </c>
      <c r="AT374">
        <v>22.1</v>
      </c>
      <c r="AU374">
        <v>21.3</v>
      </c>
      <c r="AV374">
        <v>20.6</v>
      </c>
      <c r="AW374">
        <v>19.3</v>
      </c>
      <c r="AX374">
        <v>12.7</v>
      </c>
      <c r="AY374">
        <v>8.9</v>
      </c>
      <c r="AZ374">
        <v>3.5</v>
      </c>
      <c r="BA374">
        <v>4</v>
      </c>
      <c r="BB374">
        <v>5</v>
      </c>
      <c r="BC374">
        <v>5.9</v>
      </c>
      <c r="BD374">
        <v>6.1</v>
      </c>
      <c r="BE374">
        <v>6.1</v>
      </c>
      <c r="BF374">
        <v>6.7</v>
      </c>
      <c r="BG374">
        <v>5.9</v>
      </c>
      <c r="BH374">
        <v>5.0999999999999996</v>
      </c>
      <c r="BI374">
        <v>4.9000000000000004</v>
      </c>
      <c r="BJ374">
        <v>4.3</v>
      </c>
      <c r="BK374">
        <v>3.8</v>
      </c>
      <c r="BL374" s="2">
        <f>VLOOKUP(A374,Avg3_Sta_Design!$A$1:$D$1291,3,FALSE)</f>
        <v>96.138611306000001</v>
      </c>
      <c r="BM374" s="2">
        <f>VLOOKUP(A374,Avg3_Sta_Design!$A$1:$D$1291,4,FALSE)</f>
        <v>74.997922798999994</v>
      </c>
      <c r="BN374" s="2">
        <f>VLOOKUP(A374,Old_Design_Temps!$A$1:$F$787,5,FALSE)</f>
        <v>96.138611310000002</v>
      </c>
      <c r="BO374" s="2">
        <f>VLOOKUP(A374,Old_Design_Temps!$A$1:$F$787,6,FALSE)</f>
        <v>74.997922799999998</v>
      </c>
      <c r="BP374" s="2">
        <v>96.138611306000001</v>
      </c>
      <c r="BQ374" s="2">
        <v>74.997922798999994</v>
      </c>
      <c r="BR374" s="2">
        <v>30.49</v>
      </c>
    </row>
    <row r="375" spans="1:70" x14ac:dyDescent="0.3">
      <c r="A375">
        <v>8069</v>
      </c>
      <c r="B375">
        <v>6460</v>
      </c>
      <c r="C375">
        <v>1000000</v>
      </c>
      <c r="D375" s="1">
        <v>3262430</v>
      </c>
      <c r="E375" s="1">
        <v>2846859</v>
      </c>
      <c r="F375" s="1">
        <v>3088715</v>
      </c>
      <c r="G375" s="1">
        <v>2993298</v>
      </c>
      <c r="H375" s="1">
        <v>3031389</v>
      </c>
      <c r="I375" s="1">
        <v>2908495</v>
      </c>
      <c r="J375" s="1">
        <v>2872195</v>
      </c>
      <c r="K375" s="1">
        <v>3157314</v>
      </c>
      <c r="L375" s="1">
        <v>2540972</v>
      </c>
      <c r="M375" s="1">
        <v>1420295</v>
      </c>
      <c r="N375" s="1">
        <v>1591279</v>
      </c>
      <c r="O375" s="1">
        <v>3155678</v>
      </c>
      <c r="P375">
        <v>0.22</v>
      </c>
      <c r="Q375">
        <v>4.29</v>
      </c>
      <c r="R375">
        <v>8.34</v>
      </c>
      <c r="S375">
        <v>9.67</v>
      </c>
      <c r="T375">
        <v>13.64</v>
      </c>
      <c r="U375">
        <v>22.93</v>
      </c>
      <c r="V375">
        <v>23.05</v>
      </c>
      <c r="W375">
        <v>23.13</v>
      </c>
      <c r="X375">
        <v>19.78</v>
      </c>
      <c r="Y375">
        <v>13.46</v>
      </c>
      <c r="Z375">
        <v>1.8</v>
      </c>
      <c r="AA375">
        <v>-4.29</v>
      </c>
      <c r="AB375">
        <v>-2.37</v>
      </c>
      <c r="AC375">
        <v>-0.34</v>
      </c>
      <c r="AD375">
        <v>2.2999999999999998</v>
      </c>
      <c r="AE375">
        <v>3.07</v>
      </c>
      <c r="AF375">
        <v>7.8</v>
      </c>
      <c r="AG375">
        <v>12.21</v>
      </c>
      <c r="AH375">
        <v>12.98</v>
      </c>
      <c r="AI375">
        <v>13.26</v>
      </c>
      <c r="AJ375">
        <v>9.94</v>
      </c>
      <c r="AK375">
        <v>7.66</v>
      </c>
      <c r="AL375">
        <v>-1.74</v>
      </c>
      <c r="AM375">
        <v>-6.1</v>
      </c>
      <c r="AN375">
        <v>1.4</v>
      </c>
      <c r="AO375">
        <v>4.8</v>
      </c>
      <c r="AP375">
        <v>9.1</v>
      </c>
      <c r="AQ375">
        <v>12</v>
      </c>
      <c r="AR375">
        <v>14.5</v>
      </c>
      <c r="AS375">
        <v>18.899999999999999</v>
      </c>
      <c r="AT375">
        <v>20.399999999999999</v>
      </c>
      <c r="AU375">
        <v>19.899999999999999</v>
      </c>
      <c r="AV375">
        <v>16.7</v>
      </c>
      <c r="AW375">
        <v>12.1</v>
      </c>
      <c r="AX375">
        <v>3</v>
      </c>
      <c r="AY375">
        <v>0.2</v>
      </c>
      <c r="AZ375">
        <v>4.3</v>
      </c>
      <c r="BA375">
        <v>7.2</v>
      </c>
      <c r="BB375">
        <v>6.7</v>
      </c>
      <c r="BC375">
        <v>8.8000000000000007</v>
      </c>
      <c r="BD375">
        <v>7</v>
      </c>
      <c r="BE375">
        <v>6.9</v>
      </c>
      <c r="BF375">
        <v>6.8</v>
      </c>
      <c r="BG375">
        <v>6.9</v>
      </c>
      <c r="BH375">
        <v>7</v>
      </c>
      <c r="BI375">
        <v>6</v>
      </c>
      <c r="BJ375">
        <v>7</v>
      </c>
      <c r="BK375">
        <v>5.4</v>
      </c>
      <c r="BL375" s="2">
        <f>VLOOKUP(A375,Avg3_Sta_Design!$A$1:$D$1291,3,FALSE)</f>
        <v>84.802786513000001</v>
      </c>
      <c r="BM375" s="2">
        <f>VLOOKUP(A375,Avg3_Sta_Design!$A$1:$D$1291,4,FALSE)</f>
        <v>65.512174395000002</v>
      </c>
      <c r="BN375" s="2">
        <f>VLOOKUP(A375,Old_Design_Temps!$A$1:$F$787,5,FALSE)</f>
        <v>84.802786510000004</v>
      </c>
      <c r="BO375" s="2">
        <f>VLOOKUP(A375,Old_Design_Temps!$A$1:$F$787,6,FALSE)</f>
        <v>65.512174400000006</v>
      </c>
      <c r="BP375" s="2">
        <v>84.802786513000001</v>
      </c>
      <c r="BQ375" s="2">
        <v>65.512174395000002</v>
      </c>
      <c r="BR375" s="2">
        <v>30.49</v>
      </c>
    </row>
    <row r="376" spans="1:70" x14ac:dyDescent="0.3">
      <c r="A376">
        <v>8073</v>
      </c>
      <c r="B376">
        <v>13</v>
      </c>
      <c r="C376">
        <v>1000000</v>
      </c>
      <c r="D376" s="1">
        <v>2555</v>
      </c>
      <c r="E376" s="1">
        <v>7551</v>
      </c>
      <c r="F376" s="1">
        <v>7788</v>
      </c>
      <c r="G376" s="1">
        <v>8462</v>
      </c>
      <c r="H376" s="1">
        <v>232451</v>
      </c>
      <c r="I376" s="1">
        <v>468241</v>
      </c>
      <c r="J376" s="1">
        <v>360155</v>
      </c>
      <c r="K376">
        <v>0</v>
      </c>
      <c r="L376" s="1">
        <v>228658</v>
      </c>
      <c r="M376">
        <v>0</v>
      </c>
      <c r="N376" s="1">
        <v>44398</v>
      </c>
      <c r="O376" s="1">
        <v>119546</v>
      </c>
      <c r="P376">
        <v>7.32</v>
      </c>
      <c r="Q376">
        <v>9.6999999999999993</v>
      </c>
      <c r="R376">
        <v>10.67</v>
      </c>
      <c r="S376">
        <v>10.63</v>
      </c>
      <c r="T376">
        <v>14.56</v>
      </c>
      <c r="U376">
        <v>18.54</v>
      </c>
      <c r="V376">
        <v>22.51</v>
      </c>
      <c r="W376">
        <v>20.13</v>
      </c>
      <c r="X376">
        <v>16.37</v>
      </c>
      <c r="Y376">
        <v>15.11</v>
      </c>
      <c r="Z376">
        <v>7.91</v>
      </c>
      <c r="AA376">
        <v>7.02</v>
      </c>
      <c r="AB376">
        <v>5.83</v>
      </c>
      <c r="AC376">
        <v>7.74</v>
      </c>
      <c r="AD376">
        <v>8.26</v>
      </c>
      <c r="AE376">
        <v>7.98</v>
      </c>
      <c r="AF376">
        <v>11.28</v>
      </c>
      <c r="AG376">
        <v>14.09</v>
      </c>
      <c r="AH376">
        <v>15.86</v>
      </c>
      <c r="AI376">
        <v>15.52</v>
      </c>
      <c r="AJ376">
        <v>13.12</v>
      </c>
      <c r="AK376">
        <v>12.85</v>
      </c>
      <c r="AL376">
        <v>6.25</v>
      </c>
      <c r="AM376">
        <v>5.93</v>
      </c>
      <c r="AN376">
        <v>7.1</v>
      </c>
      <c r="AO376">
        <v>7.2</v>
      </c>
      <c r="AP376">
        <v>8</v>
      </c>
      <c r="AQ376">
        <v>9.4</v>
      </c>
      <c r="AR376">
        <v>12.4</v>
      </c>
      <c r="AS376">
        <v>17.600000000000001</v>
      </c>
      <c r="AT376">
        <v>19</v>
      </c>
      <c r="AU376">
        <v>18.899999999999999</v>
      </c>
      <c r="AV376">
        <v>14.1</v>
      </c>
      <c r="AW376">
        <v>13.4</v>
      </c>
      <c r="AX376">
        <v>7</v>
      </c>
      <c r="AY376">
        <v>6.9</v>
      </c>
      <c r="AZ376">
        <v>3.5</v>
      </c>
      <c r="BA376">
        <v>4.9000000000000004</v>
      </c>
      <c r="BB376">
        <v>4.8</v>
      </c>
      <c r="BC376">
        <v>5.2</v>
      </c>
      <c r="BD376">
        <v>5.6</v>
      </c>
      <c r="BE376">
        <v>7.2</v>
      </c>
      <c r="BF376">
        <v>6.4</v>
      </c>
      <c r="BG376">
        <v>6.4</v>
      </c>
      <c r="BH376">
        <v>5.0999999999999996</v>
      </c>
      <c r="BI376">
        <v>4.4000000000000004</v>
      </c>
      <c r="BJ376">
        <v>5.2</v>
      </c>
      <c r="BK376">
        <v>6.9</v>
      </c>
      <c r="BL376" s="2">
        <f>VLOOKUP(A376,Avg3_Sta_Design!$A$1:$D$1291,3,FALSE)</f>
        <v>78.674486467999998</v>
      </c>
      <c r="BM376" s="2">
        <f>VLOOKUP(A376,Avg3_Sta_Design!$A$1:$D$1291,4,FALSE)</f>
        <v>65.504445724000007</v>
      </c>
      <c r="BN376" s="2">
        <f>VLOOKUP(A376,Old_Design_Temps!$A$1:$F$787,5,FALSE)</f>
        <v>78.674486470000005</v>
      </c>
      <c r="BO376" s="2">
        <f>VLOOKUP(A376,Old_Design_Temps!$A$1:$F$787,6,FALSE)</f>
        <v>65.504445720000007</v>
      </c>
      <c r="BP376" s="2">
        <v>78.674486467999998</v>
      </c>
      <c r="BQ376" s="2">
        <v>65.504445724000007</v>
      </c>
      <c r="BR376" s="2">
        <v>30.49</v>
      </c>
    </row>
    <row r="377" spans="1:70" x14ac:dyDescent="0.3">
      <c r="A377">
        <v>8102</v>
      </c>
      <c r="B377">
        <v>567</v>
      </c>
      <c r="C377">
        <v>1000000</v>
      </c>
      <c r="D377" s="1">
        <v>7922945</v>
      </c>
      <c r="E377" s="1">
        <v>7924588</v>
      </c>
      <c r="F377" s="1">
        <v>7717917</v>
      </c>
      <c r="G377" s="1">
        <v>6289014</v>
      </c>
      <c r="H377" s="1">
        <v>5956039</v>
      </c>
      <c r="I377" s="1">
        <v>6931894</v>
      </c>
      <c r="J377" s="1">
        <v>7288086</v>
      </c>
      <c r="K377" s="1">
        <v>7343774</v>
      </c>
      <c r="L377" s="1">
        <v>6763428</v>
      </c>
      <c r="M377" s="1">
        <v>3822398</v>
      </c>
      <c r="N377" s="1">
        <v>2641934</v>
      </c>
      <c r="O377" s="1">
        <v>2313146</v>
      </c>
      <c r="P377">
        <v>-1.99</v>
      </c>
      <c r="Q377">
        <v>-5.86</v>
      </c>
      <c r="R377">
        <v>4.66</v>
      </c>
      <c r="S377">
        <v>12.31</v>
      </c>
      <c r="T377">
        <v>19.2</v>
      </c>
      <c r="U377">
        <v>22.18</v>
      </c>
      <c r="V377">
        <v>22.76</v>
      </c>
      <c r="W377">
        <v>21.49</v>
      </c>
      <c r="X377">
        <v>20.36</v>
      </c>
      <c r="Y377">
        <v>12.86</v>
      </c>
      <c r="Z377">
        <v>9.5299999999999994</v>
      </c>
      <c r="AA377">
        <v>7.87</v>
      </c>
      <c r="AB377">
        <v>-3.41</v>
      </c>
      <c r="AC377">
        <v>-7.14</v>
      </c>
      <c r="AD377">
        <v>2.29</v>
      </c>
      <c r="AE377">
        <v>8.99</v>
      </c>
      <c r="AF377">
        <v>15.53</v>
      </c>
      <c r="AG377">
        <v>19.079999999999998</v>
      </c>
      <c r="AH377">
        <v>19.97</v>
      </c>
      <c r="AI377">
        <v>18.25</v>
      </c>
      <c r="AJ377">
        <v>16.739999999999998</v>
      </c>
      <c r="AK377">
        <v>9.99</v>
      </c>
      <c r="AL377">
        <v>6.54</v>
      </c>
      <c r="AM377">
        <v>6.35</v>
      </c>
      <c r="AN377">
        <v>2</v>
      </c>
      <c r="AO377">
        <v>1.5</v>
      </c>
      <c r="AP377">
        <v>4.9000000000000004</v>
      </c>
      <c r="AQ377">
        <v>11.3</v>
      </c>
      <c r="AR377">
        <v>18.5</v>
      </c>
      <c r="AS377">
        <v>23.6</v>
      </c>
      <c r="AT377">
        <v>23.6</v>
      </c>
      <c r="AU377">
        <v>26.5</v>
      </c>
      <c r="AV377">
        <v>24.1</v>
      </c>
      <c r="AW377">
        <v>17.899999999999999</v>
      </c>
      <c r="AX377">
        <v>12</v>
      </c>
      <c r="AY377">
        <v>8.3000000000000007</v>
      </c>
      <c r="AZ377">
        <v>6.1</v>
      </c>
      <c r="BA377">
        <v>6.6</v>
      </c>
      <c r="BB377">
        <v>6.3</v>
      </c>
      <c r="BC377">
        <v>6.3</v>
      </c>
      <c r="BD377">
        <v>4.0999999999999996</v>
      </c>
      <c r="BE377">
        <v>5.0999999999999996</v>
      </c>
      <c r="BF377">
        <v>3.8</v>
      </c>
      <c r="BG377">
        <v>3</v>
      </c>
      <c r="BH377">
        <v>3.2</v>
      </c>
      <c r="BI377">
        <v>4.9000000000000004</v>
      </c>
      <c r="BJ377">
        <v>5.3</v>
      </c>
      <c r="BK377">
        <v>5.3</v>
      </c>
      <c r="BL377" s="2">
        <f>VLOOKUP(A377,Avg3_Sta_Design!$A$1:$D$1291,3,FALSE)</f>
        <v>84.758049826999994</v>
      </c>
      <c r="BM377" s="2">
        <f>VLOOKUP(A377,Avg3_Sta_Design!$A$1:$D$1291,4,FALSE)</f>
        <v>75.387658697999996</v>
      </c>
      <c r="BN377" s="2">
        <f>VLOOKUP(A377,Old_Design_Temps!$A$1:$F$787,5,FALSE)</f>
        <v>84.758049830000004</v>
      </c>
      <c r="BO377" s="2">
        <f>VLOOKUP(A377,Old_Design_Temps!$A$1:$F$787,6,FALSE)</f>
        <v>75.387658700000003</v>
      </c>
      <c r="BP377" s="2">
        <v>84.758049826999994</v>
      </c>
      <c r="BQ377" s="2">
        <v>75.387658697999996</v>
      </c>
      <c r="BR377" s="2">
        <v>30.49</v>
      </c>
    </row>
    <row r="378" spans="1:70" x14ac:dyDescent="0.3">
      <c r="A378">
        <v>8219</v>
      </c>
      <c r="B378">
        <v>5490</v>
      </c>
      <c r="C378">
        <v>1000000</v>
      </c>
      <c r="D378" s="1">
        <v>763733</v>
      </c>
      <c r="E378" s="1">
        <v>607919</v>
      </c>
      <c r="F378" s="1">
        <v>648415</v>
      </c>
      <c r="G378" s="1">
        <v>720920</v>
      </c>
      <c r="H378" s="1">
        <v>696577</v>
      </c>
      <c r="I378" s="1">
        <v>724686</v>
      </c>
      <c r="J378" s="1">
        <v>634691</v>
      </c>
      <c r="K378" s="1">
        <v>738598</v>
      </c>
      <c r="L378" s="1">
        <v>722714</v>
      </c>
      <c r="M378" s="1">
        <v>463718</v>
      </c>
      <c r="N378" s="1">
        <v>701023</v>
      </c>
      <c r="O378" s="1">
        <v>684835</v>
      </c>
      <c r="P378">
        <v>0.23</v>
      </c>
      <c r="Q378">
        <v>0.52</v>
      </c>
      <c r="R378">
        <v>5.96</v>
      </c>
      <c r="S378">
        <v>8.92</v>
      </c>
      <c r="T378">
        <v>11.12</v>
      </c>
      <c r="U378">
        <v>20.059999999999999</v>
      </c>
      <c r="V378">
        <v>21.24</v>
      </c>
      <c r="W378">
        <v>21.75</v>
      </c>
      <c r="X378">
        <v>19.41</v>
      </c>
      <c r="Y378">
        <v>12.74</v>
      </c>
      <c r="Z378">
        <v>3.45</v>
      </c>
      <c r="AA378">
        <v>-0.35</v>
      </c>
      <c r="AB378">
        <v>-2.62</v>
      </c>
      <c r="AC378">
        <v>-3.09</v>
      </c>
      <c r="AD378">
        <v>0.96</v>
      </c>
      <c r="AE378">
        <v>3.52</v>
      </c>
      <c r="AF378">
        <v>7.78</v>
      </c>
      <c r="AG378">
        <v>14.36</v>
      </c>
      <c r="AH378">
        <v>14.56</v>
      </c>
      <c r="AI378">
        <v>13.93</v>
      </c>
      <c r="AJ378">
        <v>11.12</v>
      </c>
      <c r="AK378">
        <v>7.32</v>
      </c>
      <c r="AL378">
        <v>-1.52</v>
      </c>
      <c r="AM378">
        <v>-3.69</v>
      </c>
      <c r="AN378">
        <v>3.4</v>
      </c>
      <c r="AO378">
        <v>5.2</v>
      </c>
      <c r="AP378">
        <v>8.1</v>
      </c>
      <c r="AQ378">
        <v>10.6</v>
      </c>
      <c r="AR378">
        <v>10.9</v>
      </c>
      <c r="AS378">
        <v>17</v>
      </c>
      <c r="AT378">
        <v>18.8</v>
      </c>
      <c r="AU378">
        <v>19.600000000000001</v>
      </c>
      <c r="AV378">
        <v>18.600000000000001</v>
      </c>
      <c r="AW378">
        <v>14.8</v>
      </c>
      <c r="AX378">
        <v>7.4</v>
      </c>
      <c r="AY378">
        <v>3.6</v>
      </c>
      <c r="AZ378">
        <v>8</v>
      </c>
      <c r="BA378">
        <v>8.5</v>
      </c>
      <c r="BB378">
        <v>8.6999999999999993</v>
      </c>
      <c r="BC378">
        <v>10.8</v>
      </c>
      <c r="BD378">
        <v>9.4</v>
      </c>
      <c r="BE378">
        <v>8.1999999999999993</v>
      </c>
      <c r="BF378">
        <v>8.1999999999999993</v>
      </c>
      <c r="BG378">
        <v>8.3000000000000007</v>
      </c>
      <c r="BH378">
        <v>7.9</v>
      </c>
      <c r="BI378">
        <v>7.7</v>
      </c>
      <c r="BJ378">
        <v>9.1999999999999993</v>
      </c>
      <c r="BK378">
        <v>8.6999999999999993</v>
      </c>
      <c r="BL378" s="2">
        <f>VLOOKUP(A378,Avg3_Sta_Design!$A$1:$D$1291,3,FALSE)</f>
        <v>80.809488060000007</v>
      </c>
      <c r="BM378" s="2">
        <f>VLOOKUP(A378,Avg3_Sta_Design!$A$1:$D$1291,4,FALSE)</f>
        <v>63.902706154999997</v>
      </c>
      <c r="BN378" s="2">
        <f>VLOOKUP(A378,Old_Design_Temps!$A$1:$F$787,5,FALSE)</f>
        <v>80.809488060000007</v>
      </c>
      <c r="BO378" s="2">
        <f>VLOOKUP(A378,Old_Design_Temps!$A$1:$F$787,6,FALSE)</f>
        <v>63.902706160000001</v>
      </c>
      <c r="BP378" s="2">
        <v>80.809488060000007</v>
      </c>
      <c r="BQ378" s="2">
        <v>63.902706154999997</v>
      </c>
      <c r="BR378" s="2">
        <v>30.49</v>
      </c>
    </row>
    <row r="379" spans="1:70" x14ac:dyDescent="0.3">
      <c r="A379">
        <v>8222</v>
      </c>
      <c r="B379">
        <v>1960</v>
      </c>
      <c r="C379">
        <v>1000000</v>
      </c>
      <c r="D379" s="1">
        <v>1157732</v>
      </c>
      <c r="E379" s="1">
        <v>1016422</v>
      </c>
      <c r="F379" s="1">
        <v>1065712</v>
      </c>
      <c r="G379" s="1">
        <v>1034366</v>
      </c>
      <c r="H379" s="1">
        <v>1027935</v>
      </c>
      <c r="I379" s="1">
        <v>928024</v>
      </c>
      <c r="J379" s="1">
        <v>1130516</v>
      </c>
      <c r="K379" s="1">
        <v>1066454</v>
      </c>
      <c r="L379" s="1">
        <v>1086193</v>
      </c>
      <c r="M379" s="1">
        <v>1136659</v>
      </c>
      <c r="N379" s="1">
        <v>1001089</v>
      </c>
      <c r="O379" s="1">
        <v>706193</v>
      </c>
      <c r="P379">
        <v>-7.82</v>
      </c>
      <c r="Q379">
        <v>-12.71</v>
      </c>
      <c r="R379">
        <v>1.44</v>
      </c>
      <c r="S379">
        <v>6.8</v>
      </c>
      <c r="T379">
        <v>11.85</v>
      </c>
      <c r="U379">
        <v>18.7</v>
      </c>
      <c r="V379">
        <v>21.33</v>
      </c>
      <c r="W379">
        <v>20.49</v>
      </c>
      <c r="X379">
        <v>17.05</v>
      </c>
      <c r="Y379">
        <v>9</v>
      </c>
      <c r="Z379">
        <v>0.62</v>
      </c>
      <c r="AA379">
        <v>-4.8600000000000003</v>
      </c>
      <c r="AB379">
        <v>-8.52</v>
      </c>
      <c r="AC379">
        <v>-13</v>
      </c>
      <c r="AD379">
        <v>-1.23</v>
      </c>
      <c r="AE379">
        <v>3.14</v>
      </c>
      <c r="AF379">
        <v>7.91</v>
      </c>
      <c r="AG379">
        <v>14.75</v>
      </c>
      <c r="AH379">
        <v>17.46</v>
      </c>
      <c r="AI379">
        <v>15.63</v>
      </c>
      <c r="AJ379">
        <v>12.53</v>
      </c>
      <c r="AK379">
        <v>5.82</v>
      </c>
      <c r="AL379">
        <v>-1.29</v>
      </c>
      <c r="AM379">
        <v>-6.03</v>
      </c>
      <c r="AN379">
        <v>2.8</v>
      </c>
      <c r="AO379">
        <v>2.5</v>
      </c>
      <c r="AP379">
        <v>4.7</v>
      </c>
      <c r="AQ379">
        <v>9.6999999999999993</v>
      </c>
      <c r="AR379">
        <v>14.6</v>
      </c>
      <c r="AS379">
        <v>19</v>
      </c>
      <c r="AT379">
        <v>21.1</v>
      </c>
      <c r="AU379">
        <v>21.7</v>
      </c>
      <c r="AV379">
        <v>19</v>
      </c>
      <c r="AW379">
        <v>14</v>
      </c>
      <c r="AX379">
        <v>9.1</v>
      </c>
      <c r="AY379">
        <v>5.8</v>
      </c>
      <c r="AZ379">
        <v>11.6</v>
      </c>
      <c r="BA379">
        <v>10.7</v>
      </c>
      <c r="BB379">
        <v>11.4</v>
      </c>
      <c r="BC379">
        <v>11.8</v>
      </c>
      <c r="BD379">
        <v>10.9</v>
      </c>
      <c r="BE379">
        <v>8.1999999999999993</v>
      </c>
      <c r="BF379">
        <v>9.3000000000000007</v>
      </c>
      <c r="BG379">
        <v>8</v>
      </c>
      <c r="BH379">
        <v>9.5</v>
      </c>
      <c r="BI379">
        <v>11.3</v>
      </c>
      <c r="BJ379">
        <v>10.3</v>
      </c>
      <c r="BK379">
        <v>9.6</v>
      </c>
      <c r="BL379" s="2">
        <f>VLOOKUP(A379,Avg3_Sta_Design!$A$1:$D$1291,3,FALSE)</f>
        <v>84.196684457000003</v>
      </c>
      <c r="BM379" s="2">
        <f>VLOOKUP(A379,Avg3_Sta_Design!$A$1:$D$1291,4,FALSE)</f>
        <v>69.557361123000007</v>
      </c>
      <c r="BN379" s="2">
        <f>VLOOKUP(A379,Old_Design_Temps!$A$1:$F$787,5,FALSE)</f>
        <v>84.19668446</v>
      </c>
      <c r="BO379" s="2">
        <f>VLOOKUP(A379,Old_Design_Temps!$A$1:$F$787,6,FALSE)</f>
        <v>69.557361119999996</v>
      </c>
      <c r="BP379" s="2">
        <v>84.196684457000003</v>
      </c>
      <c r="BQ379" s="2">
        <v>69.557361123000007</v>
      </c>
      <c r="BR379" s="2">
        <v>30.49</v>
      </c>
    </row>
    <row r="380" spans="1:70" x14ac:dyDescent="0.3">
      <c r="A380">
        <v>8223</v>
      </c>
      <c r="B380">
        <v>6985</v>
      </c>
      <c r="C380">
        <v>1000000</v>
      </c>
      <c r="D380" s="1">
        <v>5126436</v>
      </c>
      <c r="E380" s="1">
        <v>4022893</v>
      </c>
      <c r="F380" s="1">
        <v>4008799</v>
      </c>
      <c r="G380" s="1">
        <v>4262531</v>
      </c>
      <c r="H380" s="1">
        <v>4769231</v>
      </c>
      <c r="I380" s="1">
        <v>5273360</v>
      </c>
      <c r="J380" s="1">
        <v>5017491</v>
      </c>
      <c r="K380" s="1">
        <v>4553268</v>
      </c>
      <c r="L380" s="1">
        <v>4815970</v>
      </c>
      <c r="M380" s="1">
        <v>4376813</v>
      </c>
      <c r="N380" s="1">
        <v>4286643</v>
      </c>
      <c r="O380" s="1">
        <v>4158909</v>
      </c>
      <c r="P380">
        <v>4.1100000000000003</v>
      </c>
      <c r="Q380">
        <v>8.27</v>
      </c>
      <c r="R380">
        <v>10.97</v>
      </c>
      <c r="S380">
        <v>12.7</v>
      </c>
      <c r="T380">
        <v>15.94</v>
      </c>
      <c r="U380">
        <v>24.17</v>
      </c>
      <c r="V380">
        <v>24.69</v>
      </c>
      <c r="W380">
        <v>25</v>
      </c>
      <c r="X380">
        <v>21.66</v>
      </c>
      <c r="Y380">
        <v>14.5</v>
      </c>
      <c r="Z380">
        <v>6.59</v>
      </c>
      <c r="AA380">
        <v>1.93</v>
      </c>
      <c r="AB380">
        <v>0.89</v>
      </c>
      <c r="AC380">
        <v>2.97</v>
      </c>
      <c r="AD380">
        <v>4.42</v>
      </c>
      <c r="AE380">
        <v>4.8</v>
      </c>
      <c r="AF380">
        <v>8.1199999999999992</v>
      </c>
      <c r="AG380">
        <v>13.54</v>
      </c>
      <c r="AH380">
        <v>16.260000000000002</v>
      </c>
      <c r="AI380">
        <v>16.28</v>
      </c>
      <c r="AJ380">
        <v>13.89</v>
      </c>
      <c r="AK380">
        <v>9.7799999999999994</v>
      </c>
      <c r="AL380">
        <v>1.69</v>
      </c>
      <c r="AM380">
        <v>-1.77</v>
      </c>
      <c r="AN380">
        <v>7</v>
      </c>
      <c r="AO380">
        <v>9.6999999999999993</v>
      </c>
      <c r="AP380">
        <v>12.2</v>
      </c>
      <c r="AQ380">
        <v>14.8</v>
      </c>
      <c r="AR380">
        <v>16.399999999999999</v>
      </c>
      <c r="AS380">
        <v>18.600000000000001</v>
      </c>
      <c r="AT380">
        <v>22.5</v>
      </c>
      <c r="AU380">
        <v>20.9</v>
      </c>
      <c r="AV380">
        <v>20.3</v>
      </c>
      <c r="AW380">
        <v>17.399999999999999</v>
      </c>
      <c r="AX380">
        <v>11.2</v>
      </c>
      <c r="AY380">
        <v>8</v>
      </c>
      <c r="AZ380">
        <v>4.0999999999999996</v>
      </c>
      <c r="BA380">
        <v>7.4</v>
      </c>
      <c r="BB380">
        <v>6.8</v>
      </c>
      <c r="BC380">
        <v>9.5</v>
      </c>
      <c r="BD380">
        <v>9.1</v>
      </c>
      <c r="BE380">
        <v>7.4</v>
      </c>
      <c r="BF380">
        <v>6.7</v>
      </c>
      <c r="BG380">
        <v>6.6</v>
      </c>
      <c r="BH380">
        <v>5.6</v>
      </c>
      <c r="BI380">
        <v>6</v>
      </c>
      <c r="BJ380">
        <v>6.6</v>
      </c>
      <c r="BK380">
        <v>7.1</v>
      </c>
      <c r="BL380" s="2">
        <f>VLOOKUP(A380,Avg3_Sta_Design!$A$1:$D$1291,3,FALSE)</f>
        <v>78.327820512000002</v>
      </c>
      <c r="BM380" s="2">
        <f>VLOOKUP(A380,Avg3_Sta_Design!$A$1:$D$1291,4,FALSE)</f>
        <v>62.455727735000004</v>
      </c>
      <c r="BN380" s="2">
        <f>VLOOKUP(A380,Old_Design_Temps!$A$1:$F$787,5,FALSE)</f>
        <v>78.327820509999995</v>
      </c>
      <c r="BO380" s="2">
        <f>VLOOKUP(A380,Old_Design_Temps!$A$1:$F$787,6,FALSE)</f>
        <v>62.45572774</v>
      </c>
      <c r="BP380" s="2">
        <v>78.327820512000002</v>
      </c>
      <c r="BQ380" s="2">
        <v>62.455727735000004</v>
      </c>
      <c r="BR380" s="2">
        <v>30.49</v>
      </c>
    </row>
    <row r="381" spans="1:70" x14ac:dyDescent="0.3">
      <c r="A381">
        <v>8224</v>
      </c>
      <c r="B381">
        <v>4460</v>
      </c>
      <c r="C381">
        <v>1000000</v>
      </c>
      <c r="D381" s="1">
        <v>883400</v>
      </c>
      <c r="E381" s="1">
        <v>696988</v>
      </c>
      <c r="F381" s="1">
        <v>607495</v>
      </c>
      <c r="G381" s="1">
        <v>649887</v>
      </c>
      <c r="H381" s="1">
        <v>56648</v>
      </c>
      <c r="I381" s="1">
        <v>547892</v>
      </c>
      <c r="J381" s="1">
        <v>1400556</v>
      </c>
      <c r="K381" s="1">
        <v>1457550</v>
      </c>
      <c r="L381" s="1">
        <v>817782</v>
      </c>
      <c r="M381" s="1">
        <v>834585</v>
      </c>
      <c r="N381" s="1">
        <v>637859</v>
      </c>
      <c r="O381" s="1">
        <v>635654</v>
      </c>
      <c r="P381">
        <v>1.92</v>
      </c>
      <c r="Q381">
        <v>5.24</v>
      </c>
      <c r="R381">
        <v>7.85</v>
      </c>
      <c r="S381">
        <v>8.24</v>
      </c>
      <c r="T381">
        <v>13.4</v>
      </c>
      <c r="U381">
        <v>21.27</v>
      </c>
      <c r="V381">
        <v>21.84</v>
      </c>
      <c r="W381">
        <v>21.99</v>
      </c>
      <c r="X381">
        <v>17.37</v>
      </c>
      <c r="Y381">
        <v>12.88</v>
      </c>
      <c r="Z381">
        <v>0.75</v>
      </c>
      <c r="AA381">
        <v>-2.15</v>
      </c>
      <c r="AB381">
        <v>-1.06</v>
      </c>
      <c r="AC381">
        <v>1.01</v>
      </c>
      <c r="AD381">
        <v>2.19</v>
      </c>
      <c r="AE381">
        <v>2.62</v>
      </c>
      <c r="AF381">
        <v>8.08</v>
      </c>
      <c r="AG381">
        <v>11.66</v>
      </c>
      <c r="AH381">
        <v>13.05</v>
      </c>
      <c r="AI381">
        <v>11.63</v>
      </c>
      <c r="AJ381">
        <v>8.1199999999999992</v>
      </c>
      <c r="AK381">
        <v>7.26</v>
      </c>
      <c r="AL381">
        <v>-1.93</v>
      </c>
      <c r="AM381">
        <v>-3.07</v>
      </c>
      <c r="AN381">
        <v>3.2</v>
      </c>
      <c r="AO381">
        <v>5.5</v>
      </c>
      <c r="AP381">
        <v>8.1999999999999993</v>
      </c>
      <c r="AQ381">
        <v>10.5</v>
      </c>
      <c r="AR381">
        <v>13.7</v>
      </c>
      <c r="AS381">
        <v>18.899999999999999</v>
      </c>
      <c r="AT381">
        <v>19.600000000000001</v>
      </c>
      <c r="AU381">
        <v>19.3</v>
      </c>
      <c r="AV381">
        <v>15.3</v>
      </c>
      <c r="AW381">
        <v>13</v>
      </c>
      <c r="AX381">
        <v>4.7</v>
      </c>
      <c r="AY381">
        <v>2.5</v>
      </c>
      <c r="AZ381">
        <v>3.8</v>
      </c>
      <c r="BA381">
        <v>6.2</v>
      </c>
      <c r="BB381">
        <v>5.6</v>
      </c>
      <c r="BC381">
        <v>7.3</v>
      </c>
      <c r="BD381">
        <v>6.8</v>
      </c>
      <c r="BE381">
        <v>6.4</v>
      </c>
      <c r="BF381">
        <v>6.7</v>
      </c>
      <c r="BG381">
        <v>6.7</v>
      </c>
      <c r="BH381">
        <v>5.4</v>
      </c>
      <c r="BI381">
        <v>4.9000000000000004</v>
      </c>
      <c r="BJ381">
        <v>5.3</v>
      </c>
      <c r="BK381">
        <v>5.7</v>
      </c>
      <c r="BL381" s="2">
        <f>VLOOKUP(A381,Avg3_Sta_Design!$A$1:$D$1291,3,FALSE)</f>
        <v>87.445969794999996</v>
      </c>
      <c r="BM381" s="2">
        <f>VLOOKUP(A381,Avg3_Sta_Design!$A$1:$D$1291,4,FALSE)</f>
        <v>62.248182841000002</v>
      </c>
      <c r="BN381" s="2">
        <f>VLOOKUP(A381,Old_Design_Temps!$A$1:$F$787,5,FALSE)</f>
        <v>87.4459698</v>
      </c>
      <c r="BO381" s="2">
        <f>VLOOKUP(A381,Old_Design_Temps!$A$1:$F$787,6,FALSE)</f>
        <v>62.248182839999998</v>
      </c>
      <c r="BP381" s="2">
        <v>87.445969794999996</v>
      </c>
      <c r="BQ381" s="2">
        <v>62.248182841000002</v>
      </c>
      <c r="BR381" s="2">
        <v>30.49</v>
      </c>
    </row>
    <row r="382" spans="1:70" x14ac:dyDescent="0.3">
      <c r="A382">
        <v>8226</v>
      </c>
      <c r="B382">
        <v>757</v>
      </c>
      <c r="C382">
        <v>1000000</v>
      </c>
      <c r="D382" s="1">
        <v>8202</v>
      </c>
      <c r="E382" s="1">
        <v>13646</v>
      </c>
      <c r="F382" s="1">
        <v>8332</v>
      </c>
      <c r="G382" s="1">
        <v>12037</v>
      </c>
      <c r="H382" s="1">
        <v>13613</v>
      </c>
      <c r="I382" s="1">
        <v>10229</v>
      </c>
      <c r="J382" s="1">
        <v>14553</v>
      </c>
      <c r="K382" s="1">
        <v>12146</v>
      </c>
      <c r="L382" s="1">
        <v>7813</v>
      </c>
      <c r="M382" s="1">
        <v>12362</v>
      </c>
      <c r="N382" s="1">
        <v>4110</v>
      </c>
      <c r="O382" s="1">
        <v>4291</v>
      </c>
      <c r="P382">
        <v>-3.84</v>
      </c>
      <c r="Q382">
        <v>-7.32</v>
      </c>
      <c r="R382">
        <v>2.4500000000000002</v>
      </c>
      <c r="S382">
        <v>11.72</v>
      </c>
      <c r="T382">
        <v>19.14</v>
      </c>
      <c r="U382">
        <v>21.09</v>
      </c>
      <c r="V382">
        <v>22.77</v>
      </c>
      <c r="W382">
        <v>21.77</v>
      </c>
      <c r="X382">
        <v>20.59</v>
      </c>
      <c r="Y382">
        <v>12.13</v>
      </c>
      <c r="Z382">
        <v>9.86</v>
      </c>
      <c r="AA382">
        <v>7.84</v>
      </c>
      <c r="AB382">
        <v>-5.03</v>
      </c>
      <c r="AC382">
        <v>-8.68</v>
      </c>
      <c r="AD382">
        <v>-0.13</v>
      </c>
      <c r="AE382">
        <v>7.25</v>
      </c>
      <c r="AF382">
        <v>14.28</v>
      </c>
      <c r="AG382">
        <v>17.420000000000002</v>
      </c>
      <c r="AH382">
        <v>18.5</v>
      </c>
      <c r="AI382">
        <v>16.97</v>
      </c>
      <c r="AJ382">
        <v>16.03</v>
      </c>
      <c r="AK382">
        <v>8.65</v>
      </c>
      <c r="AL382">
        <v>6.02</v>
      </c>
      <c r="AM382">
        <v>6.02</v>
      </c>
      <c r="AN382">
        <v>0.8</v>
      </c>
      <c r="AO382">
        <v>0.4</v>
      </c>
      <c r="AP382">
        <v>3.1</v>
      </c>
      <c r="AQ382">
        <v>9.4</v>
      </c>
      <c r="AR382">
        <v>18.600000000000001</v>
      </c>
      <c r="AS382">
        <v>21.1</v>
      </c>
      <c r="AT382">
        <v>23.3</v>
      </c>
      <c r="AU382">
        <v>25.5</v>
      </c>
      <c r="AV382">
        <v>23.9</v>
      </c>
      <c r="AW382">
        <v>15</v>
      </c>
      <c r="AX382">
        <v>12.5</v>
      </c>
      <c r="AY382">
        <v>7.4</v>
      </c>
      <c r="AZ382">
        <v>9.4</v>
      </c>
      <c r="BA382">
        <v>9.4</v>
      </c>
      <c r="BB382">
        <v>8.8000000000000007</v>
      </c>
      <c r="BC382">
        <v>9.1</v>
      </c>
      <c r="BD382">
        <v>7.1</v>
      </c>
      <c r="BE382">
        <v>7.4</v>
      </c>
      <c r="BF382">
        <v>6</v>
      </c>
      <c r="BG382">
        <v>5.7</v>
      </c>
      <c r="BH382">
        <v>6</v>
      </c>
      <c r="BI382">
        <v>7.7</v>
      </c>
      <c r="BJ382">
        <v>8.4</v>
      </c>
      <c r="BK382">
        <v>7.9</v>
      </c>
      <c r="BL382" s="2">
        <f>VLOOKUP(A382,Avg3_Sta_Design!$A$1:$D$1291,3,FALSE)</f>
        <v>82.231330725000007</v>
      </c>
      <c r="BM382" s="2">
        <f>VLOOKUP(A382,Avg3_Sta_Design!$A$1:$D$1291,4,FALSE)</f>
        <v>73.231330725000007</v>
      </c>
      <c r="BN382" s="2">
        <f>VLOOKUP(A382,Old_Design_Temps!$A$1:$F$787,5,FALSE)</f>
        <v>84.437154800822498</v>
      </c>
      <c r="BO382" s="2">
        <f>VLOOKUP(A382,Old_Design_Temps!$A$1:$F$787,6,FALSE)</f>
        <v>75.013411688362496</v>
      </c>
      <c r="BP382" s="2">
        <v>82.231330725000007</v>
      </c>
      <c r="BQ382" s="2">
        <v>73.231330725000007</v>
      </c>
      <c r="BR382" s="2">
        <v>30.49</v>
      </c>
    </row>
    <row r="383" spans="1:70" x14ac:dyDescent="0.3">
      <c r="A383">
        <v>8226</v>
      </c>
      <c r="B383">
        <v>757</v>
      </c>
      <c r="C383">
        <v>1000000</v>
      </c>
      <c r="D383" s="1">
        <v>820238</v>
      </c>
      <c r="E383" s="1">
        <v>1364617</v>
      </c>
      <c r="F383" s="1">
        <v>833156</v>
      </c>
      <c r="G383" s="1">
        <v>1203692</v>
      </c>
      <c r="H383" s="1">
        <v>1361297</v>
      </c>
      <c r="I383" s="1">
        <v>1022945</v>
      </c>
      <c r="J383" s="1">
        <v>1455288</v>
      </c>
      <c r="K383" s="1">
        <v>1214617</v>
      </c>
      <c r="L383" s="1">
        <v>781292</v>
      </c>
      <c r="M383" s="1">
        <v>1236222</v>
      </c>
      <c r="N383" s="1">
        <v>411018</v>
      </c>
      <c r="O383" s="1">
        <v>429058</v>
      </c>
      <c r="P383">
        <v>-3.84</v>
      </c>
      <c r="Q383">
        <v>-7.32</v>
      </c>
      <c r="R383">
        <v>2.4500000000000002</v>
      </c>
      <c r="S383">
        <v>11.72</v>
      </c>
      <c r="T383">
        <v>19.14</v>
      </c>
      <c r="U383">
        <v>21.09</v>
      </c>
      <c r="V383">
        <v>22.77</v>
      </c>
      <c r="W383">
        <v>21.77</v>
      </c>
      <c r="X383">
        <v>20.59</v>
      </c>
      <c r="Y383">
        <v>12.13</v>
      </c>
      <c r="Z383">
        <v>9.86</v>
      </c>
      <c r="AA383">
        <v>7.84</v>
      </c>
      <c r="AB383">
        <v>-5.03</v>
      </c>
      <c r="AC383">
        <v>-8.68</v>
      </c>
      <c r="AD383">
        <v>-0.13</v>
      </c>
      <c r="AE383">
        <v>7.25</v>
      </c>
      <c r="AF383">
        <v>14.28</v>
      </c>
      <c r="AG383">
        <v>17.420000000000002</v>
      </c>
      <c r="AH383">
        <v>18.5</v>
      </c>
      <c r="AI383">
        <v>16.97</v>
      </c>
      <c r="AJ383">
        <v>16.03</v>
      </c>
      <c r="AK383">
        <v>8.65</v>
      </c>
      <c r="AL383">
        <v>6.02</v>
      </c>
      <c r="AM383">
        <v>6.02</v>
      </c>
      <c r="AN383">
        <v>0.8</v>
      </c>
      <c r="AO383">
        <v>0.4</v>
      </c>
      <c r="AP383">
        <v>3.1</v>
      </c>
      <c r="AQ383">
        <v>9.4</v>
      </c>
      <c r="AR383">
        <v>18.600000000000001</v>
      </c>
      <c r="AS383">
        <v>21.1</v>
      </c>
      <c r="AT383">
        <v>23.3</v>
      </c>
      <c r="AU383">
        <v>25.5</v>
      </c>
      <c r="AV383">
        <v>23.9</v>
      </c>
      <c r="AW383">
        <v>15</v>
      </c>
      <c r="AX383">
        <v>12.5</v>
      </c>
      <c r="AY383">
        <v>7.4</v>
      </c>
      <c r="AZ383">
        <v>9.4</v>
      </c>
      <c r="BA383">
        <v>9.4</v>
      </c>
      <c r="BB383">
        <v>8.8000000000000007</v>
      </c>
      <c r="BC383">
        <v>9.1</v>
      </c>
      <c r="BD383">
        <v>7.1</v>
      </c>
      <c r="BE383">
        <v>7.4</v>
      </c>
      <c r="BF383">
        <v>6</v>
      </c>
      <c r="BG383">
        <v>5.7</v>
      </c>
      <c r="BH383">
        <v>6</v>
      </c>
      <c r="BI383">
        <v>7.7</v>
      </c>
      <c r="BJ383">
        <v>8.4</v>
      </c>
      <c r="BK383">
        <v>7.9</v>
      </c>
      <c r="BL383" s="2">
        <f>VLOOKUP(A383,Avg3_Sta_Design!$A$1:$D$1291,3,FALSE)</f>
        <v>82.231330725000007</v>
      </c>
      <c r="BM383" s="2">
        <f>VLOOKUP(A383,Avg3_Sta_Design!$A$1:$D$1291,4,FALSE)</f>
        <v>73.231330725000007</v>
      </c>
      <c r="BN383" s="2">
        <f>VLOOKUP(A383,Old_Design_Temps!$A$1:$F$787,5,FALSE)</f>
        <v>84.437154800822498</v>
      </c>
      <c r="BO383" s="2">
        <f>VLOOKUP(A383,Old_Design_Temps!$A$1:$F$787,6,FALSE)</f>
        <v>75.013411688362496</v>
      </c>
      <c r="BP383" s="2">
        <v>82.231330725000007</v>
      </c>
      <c r="BQ383" s="2">
        <v>73.231330725000007</v>
      </c>
      <c r="BR383" s="2">
        <v>30.49</v>
      </c>
    </row>
    <row r="384" spans="1:70" x14ac:dyDescent="0.3">
      <c r="A384">
        <v>10003</v>
      </c>
      <c r="B384">
        <v>5636</v>
      </c>
      <c r="C384">
        <v>1000000</v>
      </c>
      <c r="D384" s="1">
        <v>398047</v>
      </c>
      <c r="E384" s="1">
        <v>378420</v>
      </c>
      <c r="F384" s="1">
        <v>400589</v>
      </c>
      <c r="G384" s="1">
        <v>372994</v>
      </c>
      <c r="H384" s="1">
        <v>336892</v>
      </c>
      <c r="I384" s="1">
        <v>303967</v>
      </c>
      <c r="J384" s="1">
        <v>337522</v>
      </c>
      <c r="K384" s="1">
        <v>344482</v>
      </c>
      <c r="L384" s="1">
        <v>329465</v>
      </c>
      <c r="M384" s="1">
        <v>354302</v>
      </c>
      <c r="N384" s="1">
        <v>331606</v>
      </c>
      <c r="O384" s="1">
        <v>355172</v>
      </c>
      <c r="P384">
        <v>0.91</v>
      </c>
      <c r="Q384">
        <v>0.9</v>
      </c>
      <c r="R384">
        <v>6.83</v>
      </c>
      <c r="S384">
        <v>9.08</v>
      </c>
      <c r="T384">
        <v>11.11</v>
      </c>
      <c r="U384">
        <v>20.440000000000001</v>
      </c>
      <c r="V384">
        <v>22</v>
      </c>
      <c r="W384">
        <v>22.72</v>
      </c>
      <c r="X384">
        <v>20.239999999999998</v>
      </c>
      <c r="Y384">
        <v>13.31</v>
      </c>
      <c r="Z384">
        <v>3.47</v>
      </c>
      <c r="AA384">
        <v>-1.0900000000000001</v>
      </c>
      <c r="AB384">
        <v>-2.2000000000000002</v>
      </c>
      <c r="AC384">
        <v>-2.69</v>
      </c>
      <c r="AD384">
        <v>1.61</v>
      </c>
      <c r="AE384">
        <v>4.12</v>
      </c>
      <c r="AF384">
        <v>8.0299999999999994</v>
      </c>
      <c r="AG384">
        <v>14.52</v>
      </c>
      <c r="AH384">
        <v>14.63</v>
      </c>
      <c r="AI384">
        <v>14.06</v>
      </c>
      <c r="AJ384">
        <v>11.39</v>
      </c>
      <c r="AK384">
        <v>7.62</v>
      </c>
      <c r="AL384">
        <v>-1.06</v>
      </c>
      <c r="AM384">
        <v>-3.7</v>
      </c>
      <c r="AN384">
        <v>2.2999999999999998</v>
      </c>
      <c r="AO384">
        <v>3.4</v>
      </c>
      <c r="AP384">
        <v>5.3</v>
      </c>
      <c r="AQ384">
        <v>7.1</v>
      </c>
      <c r="AR384">
        <v>6.8</v>
      </c>
      <c r="AS384">
        <v>10.5</v>
      </c>
      <c r="AT384">
        <v>12.6</v>
      </c>
      <c r="AU384">
        <v>14.6</v>
      </c>
      <c r="AV384">
        <v>12.2</v>
      </c>
      <c r="AW384">
        <v>9.1</v>
      </c>
      <c r="AX384">
        <v>5.2</v>
      </c>
      <c r="AY384">
        <v>2.9</v>
      </c>
      <c r="AZ384">
        <v>8.1</v>
      </c>
      <c r="BA384">
        <v>8.1</v>
      </c>
      <c r="BB384">
        <v>8.5</v>
      </c>
      <c r="BC384">
        <v>9.1</v>
      </c>
      <c r="BD384">
        <v>7.9</v>
      </c>
      <c r="BE384">
        <v>7.9</v>
      </c>
      <c r="BF384">
        <v>8</v>
      </c>
      <c r="BG384">
        <v>8.3000000000000007</v>
      </c>
      <c r="BH384">
        <v>7.7</v>
      </c>
      <c r="BI384">
        <v>7.5</v>
      </c>
      <c r="BJ384">
        <v>8.9</v>
      </c>
      <c r="BK384">
        <v>8.6</v>
      </c>
      <c r="BL384" s="2">
        <f>VLOOKUP(A384,Avg3_Sta_Design!$A$1:$D$1291,3,FALSE)</f>
        <v>79.728581613000003</v>
      </c>
      <c r="BM384" s="2">
        <f>VLOOKUP(A384,Avg3_Sta_Design!$A$1:$D$1291,4,FALSE)</f>
        <v>62.864290806</v>
      </c>
      <c r="BN384" s="2">
        <f>VLOOKUP(A384,Old_Design_Temps!$A$1:$F$787,5,FALSE)</f>
        <v>79.728581610000006</v>
      </c>
      <c r="BO384" s="2">
        <f>VLOOKUP(A384,Old_Design_Temps!$A$1:$F$787,6,FALSE)</f>
        <v>62.86429081</v>
      </c>
      <c r="BP384" s="2">
        <v>79.728581613000003</v>
      </c>
      <c r="BQ384" s="2">
        <v>62.864290806</v>
      </c>
      <c r="BR384" s="2">
        <v>30.49</v>
      </c>
    </row>
    <row r="385" spans="1:70" x14ac:dyDescent="0.3">
      <c r="A385">
        <v>10012</v>
      </c>
      <c r="B385">
        <v>581</v>
      </c>
      <c r="C385">
        <v>1000000</v>
      </c>
      <c r="D385" s="1">
        <v>68975</v>
      </c>
      <c r="E385" s="1">
        <v>65740</v>
      </c>
      <c r="F385" s="1">
        <v>82501</v>
      </c>
      <c r="G385" s="1">
        <v>63910</v>
      </c>
      <c r="H385" s="1">
        <v>71714</v>
      </c>
      <c r="I385" s="1">
        <v>84717</v>
      </c>
      <c r="J385" s="1">
        <v>83798</v>
      </c>
      <c r="K385" s="1">
        <v>73389</v>
      </c>
      <c r="L385" s="1">
        <v>60985</v>
      </c>
      <c r="M385" s="1">
        <v>69454</v>
      </c>
      <c r="N385" s="1">
        <v>76265</v>
      </c>
      <c r="O385" s="1">
        <v>81083</v>
      </c>
      <c r="P385">
        <v>-3.44</v>
      </c>
      <c r="Q385">
        <v>-7.47</v>
      </c>
      <c r="R385">
        <v>1.21</v>
      </c>
      <c r="S385">
        <v>10.55</v>
      </c>
      <c r="T385">
        <v>18.649999999999999</v>
      </c>
      <c r="U385">
        <v>20.67</v>
      </c>
      <c r="V385">
        <v>23.72</v>
      </c>
      <c r="W385">
        <v>23.18</v>
      </c>
      <c r="X385">
        <v>20.75</v>
      </c>
      <c r="Y385">
        <v>11.75</v>
      </c>
      <c r="Z385">
        <v>9.01</v>
      </c>
      <c r="AA385">
        <v>7.82</v>
      </c>
      <c r="AB385">
        <v>-5.19</v>
      </c>
      <c r="AC385">
        <v>-8.4499999999999993</v>
      </c>
      <c r="AD385">
        <v>-1.29</v>
      </c>
      <c r="AE385">
        <v>6.44</v>
      </c>
      <c r="AF385">
        <v>14.15</v>
      </c>
      <c r="AG385">
        <v>17.25</v>
      </c>
      <c r="AH385">
        <v>19.489999999999998</v>
      </c>
      <c r="AI385">
        <v>18.489999999999998</v>
      </c>
      <c r="AJ385">
        <v>16.79</v>
      </c>
      <c r="AK385">
        <v>8.58</v>
      </c>
      <c r="AL385">
        <v>6.3</v>
      </c>
      <c r="AM385">
        <v>6.02</v>
      </c>
      <c r="AN385">
        <v>1.2</v>
      </c>
      <c r="AO385">
        <v>0.4</v>
      </c>
      <c r="AP385">
        <v>2.4</v>
      </c>
      <c r="AQ385">
        <v>9.6</v>
      </c>
      <c r="AR385">
        <v>17.399999999999999</v>
      </c>
      <c r="AS385">
        <v>20.100000000000001</v>
      </c>
      <c r="AT385">
        <v>21.7</v>
      </c>
      <c r="AU385">
        <v>22.9</v>
      </c>
      <c r="AV385">
        <v>21.5</v>
      </c>
      <c r="AW385">
        <v>14</v>
      </c>
      <c r="AX385">
        <v>9.3000000000000007</v>
      </c>
      <c r="AY385">
        <v>7</v>
      </c>
      <c r="AZ385">
        <v>8.6</v>
      </c>
      <c r="BA385">
        <v>8.1</v>
      </c>
      <c r="BB385">
        <v>8.1</v>
      </c>
      <c r="BC385">
        <v>8.6999999999999993</v>
      </c>
      <c r="BD385">
        <v>6.3</v>
      </c>
      <c r="BE385">
        <v>6.6</v>
      </c>
      <c r="BF385">
        <v>4.8</v>
      </c>
      <c r="BG385">
        <v>4.9000000000000004</v>
      </c>
      <c r="BH385">
        <v>4.9000000000000004</v>
      </c>
      <c r="BI385">
        <v>7</v>
      </c>
      <c r="BJ385">
        <v>6.5</v>
      </c>
      <c r="BK385">
        <v>6.2</v>
      </c>
      <c r="BL385" s="2">
        <f>VLOOKUP(A385,Avg3_Sta_Design!$A$1:$D$1291,3,FALSE)</f>
        <v>85.075011918000001</v>
      </c>
      <c r="BM385" s="2">
        <f>VLOOKUP(A385,Avg3_Sta_Design!$A$1:$D$1291,4,FALSE)</f>
        <v>75.811749300000002</v>
      </c>
      <c r="BN385" s="2">
        <f>VLOOKUP(A385,Old_Design_Temps!$A$1:$F$787,5,FALSE)</f>
        <v>85.075011919999994</v>
      </c>
      <c r="BO385" s="2">
        <f>VLOOKUP(A385,Old_Design_Temps!$A$1:$F$787,6,FALSE)</f>
        <v>75.811749300000002</v>
      </c>
      <c r="BP385" s="2">
        <v>85.075011918000001</v>
      </c>
      <c r="BQ385" s="2">
        <v>75.811749300000002</v>
      </c>
      <c r="BR385" s="2">
        <v>30.49</v>
      </c>
    </row>
    <row r="386" spans="1:70" x14ac:dyDescent="0.3">
      <c r="A386">
        <v>10013</v>
      </c>
      <c r="B386">
        <v>820</v>
      </c>
      <c r="C386">
        <v>1000000</v>
      </c>
      <c r="D386" s="1">
        <v>145991</v>
      </c>
      <c r="E386" s="1">
        <v>178635</v>
      </c>
      <c r="F386" s="1">
        <v>148879</v>
      </c>
      <c r="G386" s="1">
        <v>127722</v>
      </c>
      <c r="H386" s="1">
        <v>118871</v>
      </c>
      <c r="I386" s="1">
        <v>174159</v>
      </c>
      <c r="J386" s="1">
        <v>174512</v>
      </c>
      <c r="K386" s="1">
        <v>194155</v>
      </c>
      <c r="L386" s="1">
        <v>146202</v>
      </c>
      <c r="M386" s="1">
        <v>193311</v>
      </c>
      <c r="N386" s="1">
        <v>193586</v>
      </c>
      <c r="O386" s="1">
        <v>187989</v>
      </c>
      <c r="P386">
        <v>-7.14</v>
      </c>
      <c r="Q386">
        <v>-11.32</v>
      </c>
      <c r="R386">
        <v>1.85</v>
      </c>
      <c r="S386">
        <v>9.66</v>
      </c>
      <c r="T386">
        <v>14.76</v>
      </c>
      <c r="U386">
        <v>20.82</v>
      </c>
      <c r="V386">
        <v>22.97</v>
      </c>
      <c r="W386">
        <v>21.33</v>
      </c>
      <c r="X386">
        <v>19.809999999999999</v>
      </c>
      <c r="Y386">
        <v>11.08</v>
      </c>
      <c r="Z386">
        <v>5.28</v>
      </c>
      <c r="AA386">
        <v>-0.87</v>
      </c>
      <c r="AB386">
        <v>-8.01</v>
      </c>
      <c r="AC386">
        <v>-12.31</v>
      </c>
      <c r="AD386">
        <v>-0.87</v>
      </c>
      <c r="AE386">
        <v>5.13</v>
      </c>
      <c r="AF386">
        <v>11.26</v>
      </c>
      <c r="AG386">
        <v>16.68</v>
      </c>
      <c r="AH386">
        <v>18.75</v>
      </c>
      <c r="AI386">
        <v>17.61</v>
      </c>
      <c r="AJ386">
        <v>16.440000000000001</v>
      </c>
      <c r="AK386">
        <v>7.91</v>
      </c>
      <c r="AL386">
        <v>3.03</v>
      </c>
      <c r="AM386">
        <v>-1.61</v>
      </c>
      <c r="AN386">
        <v>0.2</v>
      </c>
      <c r="AO386">
        <v>0.1</v>
      </c>
      <c r="AP386">
        <v>3</v>
      </c>
      <c r="AQ386">
        <v>10.5</v>
      </c>
      <c r="AR386">
        <v>16.399999999999999</v>
      </c>
      <c r="AS386">
        <v>22.1</v>
      </c>
      <c r="AT386">
        <v>24.7</v>
      </c>
      <c r="AU386">
        <v>23.1</v>
      </c>
      <c r="AV386">
        <v>21.3</v>
      </c>
      <c r="AW386">
        <v>13.3</v>
      </c>
      <c r="AX386">
        <v>5.8</v>
      </c>
      <c r="AY386">
        <v>1.7</v>
      </c>
      <c r="AZ386">
        <v>8.9</v>
      </c>
      <c r="BA386">
        <v>10</v>
      </c>
      <c r="BB386">
        <v>9.5</v>
      </c>
      <c r="BC386">
        <v>10.5</v>
      </c>
      <c r="BD386">
        <v>9</v>
      </c>
      <c r="BE386">
        <v>7.3</v>
      </c>
      <c r="BF386">
        <v>8.4</v>
      </c>
      <c r="BG386">
        <v>8.5</v>
      </c>
      <c r="BH386">
        <v>7.8</v>
      </c>
      <c r="BI386">
        <v>8.4</v>
      </c>
      <c r="BJ386">
        <v>9.8000000000000007</v>
      </c>
      <c r="BK386">
        <v>8.6999999999999993</v>
      </c>
      <c r="BL386" s="2">
        <f>VLOOKUP(A386,Avg3_Sta_Design!$A$1:$D$1291,3,FALSE)</f>
        <v>83.761097754999994</v>
      </c>
      <c r="BM386" s="2">
        <f>VLOOKUP(A386,Avg3_Sta_Design!$A$1:$D$1291,4,FALSE)</f>
        <v>74</v>
      </c>
      <c r="BN386" s="2">
        <f>VLOOKUP(A386,Old_Design_Temps!$A$1:$F$787,5,FALSE)</f>
        <v>83.761097759999998</v>
      </c>
      <c r="BO386" s="2">
        <f>VLOOKUP(A386,Old_Design_Temps!$A$1:$F$787,6,FALSE)</f>
        <v>74</v>
      </c>
      <c r="BP386" s="2">
        <v>83.761097754999994</v>
      </c>
      <c r="BQ386" s="2">
        <v>74</v>
      </c>
      <c r="BR386" s="2">
        <v>30.49</v>
      </c>
    </row>
    <row r="387" spans="1:70" x14ac:dyDescent="0.3">
      <c r="A387">
        <v>10030</v>
      </c>
      <c r="B387">
        <v>40</v>
      </c>
      <c r="C387">
        <v>1000000</v>
      </c>
      <c r="D387" s="1">
        <v>10853</v>
      </c>
      <c r="E387" s="1">
        <v>10980</v>
      </c>
      <c r="F387" s="1">
        <v>65680</v>
      </c>
      <c r="G387" s="1">
        <v>79511</v>
      </c>
      <c r="H387" s="1">
        <v>62213</v>
      </c>
      <c r="I387" s="1">
        <v>58568</v>
      </c>
      <c r="J387" s="1">
        <v>84689</v>
      </c>
      <c r="K387" s="1">
        <v>69209</v>
      </c>
      <c r="L387" s="1">
        <v>76474</v>
      </c>
      <c r="M387" s="1">
        <v>80057</v>
      </c>
      <c r="N387" s="1">
        <v>44623</v>
      </c>
      <c r="O387" s="1">
        <v>62646</v>
      </c>
      <c r="P387">
        <v>0.16</v>
      </c>
      <c r="Q387">
        <v>-3.2</v>
      </c>
      <c r="R387">
        <v>4.12</v>
      </c>
      <c r="S387">
        <v>13</v>
      </c>
      <c r="T387">
        <v>20.55</v>
      </c>
      <c r="U387">
        <v>23.46</v>
      </c>
      <c r="V387">
        <v>25.34</v>
      </c>
      <c r="W387">
        <v>24.56</v>
      </c>
      <c r="X387">
        <v>22.67</v>
      </c>
      <c r="Y387">
        <v>13.82</v>
      </c>
      <c r="Z387">
        <v>11.24</v>
      </c>
      <c r="AA387">
        <v>10.57</v>
      </c>
      <c r="AB387">
        <v>-1.95</v>
      </c>
      <c r="AC387">
        <v>-5.16</v>
      </c>
      <c r="AD387">
        <v>1.89</v>
      </c>
      <c r="AE387">
        <v>8.81</v>
      </c>
      <c r="AF387">
        <v>16.04</v>
      </c>
      <c r="AG387">
        <v>19.850000000000001</v>
      </c>
      <c r="AH387">
        <v>21.31</v>
      </c>
      <c r="AI387">
        <v>19.87</v>
      </c>
      <c r="AJ387">
        <v>18.63</v>
      </c>
      <c r="AK387">
        <v>10.81</v>
      </c>
      <c r="AL387">
        <v>8.58</v>
      </c>
      <c r="AM387">
        <v>8.6999999999999993</v>
      </c>
      <c r="AN387">
        <v>3</v>
      </c>
      <c r="AO387">
        <v>1.5</v>
      </c>
      <c r="AP387">
        <v>5.2</v>
      </c>
      <c r="AQ387">
        <v>12.8</v>
      </c>
      <c r="AR387">
        <v>19.7</v>
      </c>
      <c r="AS387">
        <v>23.5</v>
      </c>
      <c r="AT387">
        <v>24.9</v>
      </c>
      <c r="AU387">
        <v>24.7</v>
      </c>
      <c r="AV387">
        <v>23.4</v>
      </c>
      <c r="AW387">
        <v>16.2</v>
      </c>
      <c r="AX387">
        <v>12.4</v>
      </c>
      <c r="AY387">
        <v>10.1</v>
      </c>
      <c r="AZ387">
        <v>8.1999999999999993</v>
      </c>
      <c r="BA387">
        <v>8.6999999999999993</v>
      </c>
      <c r="BB387">
        <v>7.5</v>
      </c>
      <c r="BC387">
        <v>9</v>
      </c>
      <c r="BD387">
        <v>7.4</v>
      </c>
      <c r="BE387">
        <v>7.6</v>
      </c>
      <c r="BF387">
        <v>5.4</v>
      </c>
      <c r="BG387">
        <v>5.6</v>
      </c>
      <c r="BH387">
        <v>6.6</v>
      </c>
      <c r="BI387">
        <v>7.6</v>
      </c>
      <c r="BJ387">
        <v>6.4</v>
      </c>
      <c r="BK387">
        <v>6.5</v>
      </c>
      <c r="BL387" s="2">
        <f>VLOOKUP(A387,Avg3_Sta_Design!$A$1:$D$1291,3,FALSE)</f>
        <v>85.024791411999999</v>
      </c>
      <c r="BM387" s="2">
        <f>VLOOKUP(A387,Avg3_Sta_Design!$A$1:$D$1291,4,FALSE)</f>
        <v>76.935737908999997</v>
      </c>
      <c r="BN387" s="2">
        <f>VLOOKUP(A387,Old_Design_Temps!$A$1:$F$787,5,FALSE)</f>
        <v>85.024791410000006</v>
      </c>
      <c r="BO387" s="2">
        <f>VLOOKUP(A387,Old_Design_Temps!$A$1:$F$787,6,FALSE)</f>
        <v>76.93573791</v>
      </c>
      <c r="BP387" s="2">
        <v>85.024791411999999</v>
      </c>
      <c r="BQ387" s="2">
        <v>76.935737908999997</v>
      </c>
      <c r="BR387" s="2">
        <v>30.49</v>
      </c>
    </row>
    <row r="388" spans="1:70" x14ac:dyDescent="0.3">
      <c r="A388">
        <v>10034</v>
      </c>
      <c r="B388">
        <v>176</v>
      </c>
      <c r="C388">
        <v>1000000</v>
      </c>
      <c r="D388">
        <v>0</v>
      </c>
      <c r="E388">
        <v>480</v>
      </c>
      <c r="F388" s="1">
        <v>18165</v>
      </c>
      <c r="G388" s="1">
        <v>50858</v>
      </c>
      <c r="H388" s="1">
        <v>59002</v>
      </c>
      <c r="I388" s="1">
        <v>54384</v>
      </c>
      <c r="J388" s="1">
        <v>87434</v>
      </c>
      <c r="K388" s="1">
        <v>72684</v>
      </c>
      <c r="L388" s="1">
        <v>35713</v>
      </c>
      <c r="M388" s="1">
        <v>29162</v>
      </c>
      <c r="N388" s="1">
        <v>2529</v>
      </c>
      <c r="O388">
        <v>0</v>
      </c>
      <c r="P388">
        <v>9.56</v>
      </c>
      <c r="Q388">
        <v>13.09</v>
      </c>
      <c r="R388">
        <v>15.96</v>
      </c>
      <c r="S388">
        <v>15.99</v>
      </c>
      <c r="T388">
        <v>17.55</v>
      </c>
      <c r="U388">
        <v>23.07</v>
      </c>
      <c r="V388">
        <v>24.31</v>
      </c>
      <c r="W388">
        <v>24.27</v>
      </c>
      <c r="X388">
        <v>22.78</v>
      </c>
      <c r="Y388">
        <v>19.88</v>
      </c>
      <c r="Z388">
        <v>10.68</v>
      </c>
      <c r="AA388">
        <v>8.1300000000000008</v>
      </c>
      <c r="AB388">
        <v>7.57</v>
      </c>
      <c r="AC388">
        <v>10.49</v>
      </c>
      <c r="AD388">
        <v>11.55</v>
      </c>
      <c r="AE388">
        <v>10.73</v>
      </c>
      <c r="AF388">
        <v>12.21</v>
      </c>
      <c r="AG388">
        <v>15.64</v>
      </c>
      <c r="AH388">
        <v>17.04</v>
      </c>
      <c r="AI388">
        <v>16.850000000000001</v>
      </c>
      <c r="AJ388">
        <v>15.11</v>
      </c>
      <c r="AK388">
        <v>14.95</v>
      </c>
      <c r="AL388">
        <v>8.01</v>
      </c>
      <c r="AM388">
        <v>6.52</v>
      </c>
      <c r="AN388">
        <v>11.8</v>
      </c>
      <c r="AO388">
        <v>11.7</v>
      </c>
      <c r="AP388">
        <v>12.3</v>
      </c>
      <c r="AQ388">
        <v>13.6</v>
      </c>
      <c r="AR388">
        <v>15</v>
      </c>
      <c r="AS388">
        <v>16.3</v>
      </c>
      <c r="AT388">
        <v>18.2</v>
      </c>
      <c r="AU388">
        <v>17.7</v>
      </c>
      <c r="AV388">
        <v>17.2</v>
      </c>
      <c r="AW388">
        <v>16.7</v>
      </c>
      <c r="AX388">
        <v>12.8</v>
      </c>
      <c r="AY388">
        <v>11.9</v>
      </c>
      <c r="AZ388">
        <v>3.7</v>
      </c>
      <c r="BA388">
        <v>5</v>
      </c>
      <c r="BB388">
        <v>4.8</v>
      </c>
      <c r="BC388">
        <v>6.3</v>
      </c>
      <c r="BD388">
        <v>6.7</v>
      </c>
      <c r="BE388">
        <v>6.4</v>
      </c>
      <c r="BF388">
        <v>6.7</v>
      </c>
      <c r="BG388">
        <v>6.2</v>
      </c>
      <c r="BH388">
        <v>5.2</v>
      </c>
      <c r="BI388">
        <v>4.8</v>
      </c>
      <c r="BJ388">
        <v>4.7</v>
      </c>
      <c r="BK388">
        <v>5</v>
      </c>
      <c r="BL388" s="2">
        <f>VLOOKUP(A388,Avg3_Sta_Design!$A$1:$D$1291,3,FALSE)</f>
        <v>74.533713172999995</v>
      </c>
      <c r="BM388" s="2">
        <f>VLOOKUP(A388,Avg3_Sta_Design!$A$1:$D$1291,4,FALSE)</f>
        <v>64.513253149999997</v>
      </c>
      <c r="BN388" s="2">
        <f>VLOOKUP(A388,Old_Design_Temps!$A$1:$F$787,5,FALSE)</f>
        <v>74.533713169999999</v>
      </c>
      <c r="BO388" s="2">
        <f>VLOOKUP(A388,Old_Design_Temps!$A$1:$F$787,6,FALSE)</f>
        <v>64.513253149999997</v>
      </c>
      <c r="BP388" s="2">
        <v>74.533713172999995</v>
      </c>
      <c r="BQ388" s="2">
        <v>64.513253149999997</v>
      </c>
      <c r="BR388" s="2">
        <v>30.49</v>
      </c>
    </row>
    <row r="389" spans="1:70" x14ac:dyDescent="0.3">
      <c r="A389">
        <v>10043</v>
      </c>
      <c r="B389">
        <v>9</v>
      </c>
      <c r="C389">
        <v>1000000</v>
      </c>
      <c r="D389" s="1">
        <v>353905</v>
      </c>
      <c r="E389" s="1">
        <v>503843</v>
      </c>
      <c r="F389" s="1">
        <v>324555</v>
      </c>
      <c r="G389" s="1">
        <v>53983</v>
      </c>
      <c r="H389" s="1">
        <v>273347</v>
      </c>
      <c r="I389" s="1">
        <v>254930</v>
      </c>
      <c r="J389" s="1">
        <v>270894</v>
      </c>
      <c r="K389" s="1">
        <v>251939</v>
      </c>
      <c r="L389" s="1">
        <v>258795</v>
      </c>
      <c r="M389" s="1">
        <v>245086</v>
      </c>
      <c r="N389" s="1">
        <v>254119</v>
      </c>
      <c r="O389" s="1">
        <v>250660</v>
      </c>
      <c r="P389">
        <v>-1.34</v>
      </c>
      <c r="Q389">
        <v>-4.3899999999999997</v>
      </c>
      <c r="R389">
        <v>3.03</v>
      </c>
      <c r="S389">
        <v>12.31</v>
      </c>
      <c r="T389">
        <v>20.12</v>
      </c>
      <c r="U389">
        <v>22.45</v>
      </c>
      <c r="V389">
        <v>24.71</v>
      </c>
      <c r="W389">
        <v>24.1</v>
      </c>
      <c r="X389">
        <v>22.1</v>
      </c>
      <c r="Y389">
        <v>12.95</v>
      </c>
      <c r="Z389">
        <v>10.199999999999999</v>
      </c>
      <c r="AA389">
        <v>9.66</v>
      </c>
      <c r="AB389">
        <v>-3.15</v>
      </c>
      <c r="AC389">
        <v>-6.12</v>
      </c>
      <c r="AD389">
        <v>0.51</v>
      </c>
      <c r="AE389">
        <v>7.96</v>
      </c>
      <c r="AF389">
        <v>15.5</v>
      </c>
      <c r="AG389">
        <v>18.989999999999998</v>
      </c>
      <c r="AH389">
        <v>20.83</v>
      </c>
      <c r="AI389">
        <v>19.489999999999998</v>
      </c>
      <c r="AJ389">
        <v>18.04</v>
      </c>
      <c r="AK389">
        <v>10.07</v>
      </c>
      <c r="AL389">
        <v>7.58</v>
      </c>
      <c r="AM389">
        <v>7.96</v>
      </c>
      <c r="AN389">
        <v>2.2000000000000002</v>
      </c>
      <c r="AO389">
        <v>0.8</v>
      </c>
      <c r="AP389">
        <v>4.2</v>
      </c>
      <c r="AQ389">
        <v>11.3</v>
      </c>
      <c r="AR389">
        <v>19.100000000000001</v>
      </c>
      <c r="AS389">
        <v>25.4</v>
      </c>
      <c r="AT389">
        <v>25.9</v>
      </c>
      <c r="AU389">
        <v>26.7</v>
      </c>
      <c r="AV389">
        <v>26.3</v>
      </c>
      <c r="AW389">
        <v>17.899999999999999</v>
      </c>
      <c r="AX389">
        <v>13.8</v>
      </c>
      <c r="AY389">
        <v>9</v>
      </c>
      <c r="AZ389">
        <v>10.1</v>
      </c>
      <c r="BA389">
        <v>10.3</v>
      </c>
      <c r="BB389">
        <v>8.9</v>
      </c>
      <c r="BC389">
        <v>10.4</v>
      </c>
      <c r="BD389">
        <v>8.1</v>
      </c>
      <c r="BE389">
        <v>8.8000000000000007</v>
      </c>
      <c r="BF389">
        <v>6.8</v>
      </c>
      <c r="BG389">
        <v>7.4</v>
      </c>
      <c r="BH389">
        <v>7.6</v>
      </c>
      <c r="BI389">
        <v>9</v>
      </c>
      <c r="BJ389">
        <v>7.7</v>
      </c>
      <c r="BK389">
        <v>7.4</v>
      </c>
      <c r="BL389" s="2">
        <f>VLOOKUP(A389,Avg3_Sta_Design!$A$1:$D$1291,3,FALSE)</f>
        <v>85.835279521999993</v>
      </c>
      <c r="BM389" s="2">
        <f>VLOOKUP(A389,Avg3_Sta_Design!$A$1:$D$1291,4,FALSE)</f>
        <v>76.835279521999993</v>
      </c>
      <c r="BN389" s="2">
        <f>VLOOKUP(A389,Old_Design_Temps!$A$1:$F$787,5,FALSE)</f>
        <v>85.83527952</v>
      </c>
      <c r="BO389" s="2">
        <f>VLOOKUP(A389,Old_Design_Temps!$A$1:$F$787,6,FALSE)</f>
        <v>76.83527952</v>
      </c>
      <c r="BP389" s="2">
        <v>85.835279521999993</v>
      </c>
      <c r="BQ389" s="2">
        <v>76.835279521999993</v>
      </c>
      <c r="BR389" s="2">
        <v>30.49</v>
      </c>
    </row>
    <row r="390" spans="1:70" x14ac:dyDescent="0.3">
      <c r="A390">
        <v>10052</v>
      </c>
      <c r="B390">
        <v>24</v>
      </c>
      <c r="C390">
        <v>1000000</v>
      </c>
      <c r="D390" s="1">
        <v>90548</v>
      </c>
      <c r="E390" s="1">
        <v>86464</v>
      </c>
      <c r="F390" s="1">
        <v>97574</v>
      </c>
      <c r="G390" s="1">
        <v>112720</v>
      </c>
      <c r="H390" s="1">
        <v>51382</v>
      </c>
      <c r="I390" s="1">
        <v>103420</v>
      </c>
      <c r="J390" s="1">
        <v>95192</v>
      </c>
      <c r="K390" s="1">
        <v>77870</v>
      </c>
      <c r="L390" s="1">
        <v>80457</v>
      </c>
      <c r="M390" s="1">
        <v>100109</v>
      </c>
      <c r="N390" s="1">
        <v>86268</v>
      </c>
      <c r="O390" s="1">
        <v>115913</v>
      </c>
      <c r="P390">
        <v>10.25</v>
      </c>
      <c r="Q390">
        <v>11.4</v>
      </c>
      <c r="R390">
        <v>10.97</v>
      </c>
      <c r="S390">
        <v>10.32</v>
      </c>
      <c r="T390">
        <v>12.3</v>
      </c>
      <c r="U390">
        <v>14.83</v>
      </c>
      <c r="V390">
        <v>17.18</v>
      </c>
      <c r="W390">
        <v>16.96</v>
      </c>
      <c r="X390">
        <v>14.84</v>
      </c>
      <c r="Y390">
        <v>14.81</v>
      </c>
      <c r="Z390">
        <v>9.5299999999999994</v>
      </c>
      <c r="AA390">
        <v>9.08</v>
      </c>
      <c r="AB390">
        <v>8.2899999999999991</v>
      </c>
      <c r="AC390">
        <v>9.56</v>
      </c>
      <c r="AD390">
        <v>9.5299999999999994</v>
      </c>
      <c r="AE390">
        <v>8.57</v>
      </c>
      <c r="AF390">
        <v>10.44</v>
      </c>
      <c r="AG390">
        <v>12.4</v>
      </c>
      <c r="AH390">
        <v>14.33</v>
      </c>
      <c r="AI390">
        <v>14.5</v>
      </c>
      <c r="AJ390">
        <v>12.55</v>
      </c>
      <c r="AK390">
        <v>12.66</v>
      </c>
      <c r="AL390">
        <v>7.84</v>
      </c>
      <c r="AM390">
        <v>7.89</v>
      </c>
      <c r="AN390">
        <v>7.8</v>
      </c>
      <c r="AO390">
        <v>9.9</v>
      </c>
      <c r="AP390">
        <v>10.3</v>
      </c>
      <c r="AQ390">
        <v>12.7</v>
      </c>
      <c r="AR390">
        <v>16.100000000000001</v>
      </c>
      <c r="AS390">
        <v>17.899999999999999</v>
      </c>
      <c r="AT390">
        <v>20</v>
      </c>
      <c r="AU390">
        <v>20.2</v>
      </c>
      <c r="AV390">
        <v>17.600000000000001</v>
      </c>
      <c r="AW390">
        <v>17.7</v>
      </c>
      <c r="AX390">
        <v>12.1</v>
      </c>
      <c r="AY390">
        <v>10.5</v>
      </c>
      <c r="AZ390">
        <v>2.8</v>
      </c>
      <c r="BA390">
        <v>5.3</v>
      </c>
      <c r="BB390">
        <v>4.0999999999999996</v>
      </c>
      <c r="BC390">
        <v>5.6</v>
      </c>
      <c r="BD390">
        <v>5.3</v>
      </c>
      <c r="BE390">
        <v>5</v>
      </c>
      <c r="BF390">
        <v>4.2</v>
      </c>
      <c r="BG390">
        <v>3.1</v>
      </c>
      <c r="BH390">
        <v>3.6</v>
      </c>
      <c r="BI390">
        <v>2.6</v>
      </c>
      <c r="BJ390">
        <v>3.6</v>
      </c>
      <c r="BK390">
        <v>6.2</v>
      </c>
      <c r="BL390" s="2">
        <f>VLOOKUP(A390,Avg3_Sta_Design!$A$1:$D$1291,3,FALSE)</f>
        <v>68.813348309999995</v>
      </c>
      <c r="BM390" s="2">
        <f>VLOOKUP(A390,Avg3_Sta_Design!$A$1:$D$1291,4,FALSE)</f>
        <v>61.970120107</v>
      </c>
      <c r="BN390" s="2">
        <f>VLOOKUP(A390,Old_Design_Temps!$A$1:$F$787,5,FALSE)</f>
        <v>68.813348309999995</v>
      </c>
      <c r="BO390" s="2">
        <f>VLOOKUP(A390,Old_Design_Temps!$A$1:$F$787,6,FALSE)</f>
        <v>61.970120110000003</v>
      </c>
      <c r="BP390" s="2">
        <v>68.813348309999995</v>
      </c>
      <c r="BQ390" s="2">
        <v>61.970120107</v>
      </c>
      <c r="BR390" s="2">
        <v>30.49</v>
      </c>
    </row>
    <row r="391" spans="1:70" x14ac:dyDescent="0.3">
      <c r="A391">
        <v>10062</v>
      </c>
      <c r="B391">
        <v>3</v>
      </c>
      <c r="C391">
        <v>1000000</v>
      </c>
      <c r="D391" s="1">
        <v>468075</v>
      </c>
      <c r="E391" s="1">
        <v>416057</v>
      </c>
      <c r="F391" s="1">
        <v>503647</v>
      </c>
      <c r="G391" s="1">
        <v>353133</v>
      </c>
      <c r="H391" s="1">
        <v>365972</v>
      </c>
      <c r="I391" s="1">
        <v>514841</v>
      </c>
      <c r="J391" s="1">
        <v>485659</v>
      </c>
      <c r="K391" s="1">
        <v>536230</v>
      </c>
      <c r="L391" s="1">
        <v>351249</v>
      </c>
      <c r="M391" s="1">
        <v>410874</v>
      </c>
      <c r="N391" s="1">
        <v>467586</v>
      </c>
      <c r="O391" s="1">
        <v>504169</v>
      </c>
      <c r="P391">
        <v>21.37</v>
      </c>
      <c r="Q391">
        <v>20.02</v>
      </c>
      <c r="R391">
        <v>24.74</v>
      </c>
      <c r="S391">
        <v>26.79</v>
      </c>
      <c r="T391">
        <v>27.09</v>
      </c>
      <c r="U391">
        <v>28.7</v>
      </c>
      <c r="V391">
        <v>29.31</v>
      </c>
      <c r="W391">
        <v>29.33</v>
      </c>
      <c r="X391">
        <v>28.5</v>
      </c>
      <c r="Y391">
        <v>27</v>
      </c>
      <c r="Z391">
        <v>25.89</v>
      </c>
      <c r="AA391">
        <v>25.12</v>
      </c>
      <c r="AB391">
        <v>17.809999999999999</v>
      </c>
      <c r="AC391">
        <v>16.2</v>
      </c>
      <c r="AD391">
        <v>20.39</v>
      </c>
      <c r="AE391">
        <v>22.41</v>
      </c>
      <c r="AF391">
        <v>22.08</v>
      </c>
      <c r="AG391">
        <v>24.3</v>
      </c>
      <c r="AH391">
        <v>24.46</v>
      </c>
      <c r="AI391">
        <v>25.21</v>
      </c>
      <c r="AJ391">
        <v>25.23</v>
      </c>
      <c r="AK391">
        <v>23.09</v>
      </c>
      <c r="AL391">
        <v>22.69</v>
      </c>
      <c r="AM391">
        <v>22.48</v>
      </c>
      <c r="AN391">
        <v>23.2</v>
      </c>
      <c r="AO391">
        <v>21.8</v>
      </c>
      <c r="AP391">
        <v>26.3</v>
      </c>
      <c r="AQ391">
        <v>28.5</v>
      </c>
      <c r="AR391">
        <v>28.3</v>
      </c>
      <c r="AS391">
        <v>30.7</v>
      </c>
      <c r="AT391">
        <v>31.7</v>
      </c>
      <c r="AU391">
        <v>30.9</v>
      </c>
      <c r="AV391">
        <v>28.9</v>
      </c>
      <c r="AW391">
        <v>28</v>
      </c>
      <c r="AX391">
        <v>27.1</v>
      </c>
      <c r="AY391">
        <v>24.9</v>
      </c>
      <c r="AZ391">
        <v>7.9</v>
      </c>
      <c r="BA391">
        <v>9.1</v>
      </c>
      <c r="BB391">
        <v>8.9</v>
      </c>
      <c r="BC391">
        <v>8.4</v>
      </c>
      <c r="BD391">
        <v>9.8000000000000007</v>
      </c>
      <c r="BE391">
        <v>7.4</v>
      </c>
      <c r="BF391">
        <v>6.8</v>
      </c>
      <c r="BG391">
        <v>5.7</v>
      </c>
      <c r="BH391">
        <v>5.0999999999999996</v>
      </c>
      <c r="BI391">
        <v>8</v>
      </c>
      <c r="BJ391">
        <v>9.1</v>
      </c>
      <c r="BK391">
        <v>9</v>
      </c>
      <c r="BL391" s="2">
        <f>VLOOKUP(A391,Avg3_Sta_Design!$A$1:$D$1291,3,FALSE)</f>
        <v>86.366705408000001</v>
      </c>
      <c r="BM391" s="2">
        <f>VLOOKUP(A391,Avg3_Sta_Design!$A$1:$D$1291,4,FALSE)</f>
        <v>79.147090351000003</v>
      </c>
      <c r="BN391" s="2">
        <f>VLOOKUP(A391,Old_Design_Temps!$A$1:$F$787,5,FALSE)</f>
        <v>86.366705409999994</v>
      </c>
      <c r="BO391" s="2">
        <f>VLOOKUP(A391,Old_Design_Temps!$A$1:$F$787,6,FALSE)</f>
        <v>79.147090349999999</v>
      </c>
      <c r="BP391" s="2">
        <v>86.366705408000001</v>
      </c>
      <c r="BQ391" s="2">
        <v>79.147090351000003</v>
      </c>
      <c r="BR391" s="2">
        <v>30.49</v>
      </c>
    </row>
    <row r="392" spans="1:70" x14ac:dyDescent="0.3">
      <c r="A392">
        <v>10071</v>
      </c>
      <c r="B392">
        <v>12</v>
      </c>
      <c r="C392">
        <v>1000000</v>
      </c>
      <c r="D392" s="1">
        <v>59106</v>
      </c>
      <c r="E392" s="1">
        <v>240938</v>
      </c>
      <c r="F392" s="1">
        <v>60815</v>
      </c>
      <c r="G392" s="1">
        <v>24038</v>
      </c>
      <c r="H392" s="1">
        <v>97683</v>
      </c>
      <c r="I392" s="1">
        <v>75540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5.57</v>
      </c>
      <c r="Q392">
        <v>1.51</v>
      </c>
      <c r="R392">
        <v>9.9499999999999993</v>
      </c>
      <c r="S392">
        <v>16.18</v>
      </c>
      <c r="T392">
        <v>23.07</v>
      </c>
      <c r="U392">
        <v>26.58</v>
      </c>
      <c r="V392">
        <v>27.4</v>
      </c>
      <c r="W392">
        <v>23.18</v>
      </c>
      <c r="X392">
        <v>24.44</v>
      </c>
      <c r="Y392">
        <v>17.32</v>
      </c>
      <c r="Z392">
        <v>13.71</v>
      </c>
      <c r="AA392">
        <v>14.21</v>
      </c>
      <c r="AB392">
        <v>2.6</v>
      </c>
      <c r="AC392">
        <v>-1.25</v>
      </c>
      <c r="AD392">
        <v>6.08</v>
      </c>
      <c r="AE392">
        <v>12.23</v>
      </c>
      <c r="AF392">
        <v>17.899999999999999</v>
      </c>
      <c r="AG392">
        <v>22.43</v>
      </c>
      <c r="AH392">
        <v>22.79</v>
      </c>
      <c r="AI392">
        <v>21.35</v>
      </c>
      <c r="AJ392">
        <v>20.89</v>
      </c>
      <c r="AK392">
        <v>14.15</v>
      </c>
      <c r="AL392">
        <v>11.63</v>
      </c>
      <c r="AM392">
        <v>11.97</v>
      </c>
      <c r="AN392">
        <v>5.7</v>
      </c>
      <c r="AO392">
        <v>4.5</v>
      </c>
      <c r="AP392">
        <v>7.8</v>
      </c>
      <c r="AQ392">
        <v>15.3</v>
      </c>
      <c r="AR392">
        <v>21.1</v>
      </c>
      <c r="AS392">
        <v>27.1</v>
      </c>
      <c r="AT392">
        <v>27.1</v>
      </c>
      <c r="AU392">
        <v>24.6</v>
      </c>
      <c r="AV392">
        <v>24.4</v>
      </c>
      <c r="AW392">
        <v>20</v>
      </c>
      <c r="AX392">
        <v>17.100000000000001</v>
      </c>
      <c r="AY392">
        <v>15.8</v>
      </c>
      <c r="AZ392">
        <v>9.1999999999999993</v>
      </c>
      <c r="BA392">
        <v>11.5</v>
      </c>
      <c r="BB392">
        <v>9.9</v>
      </c>
      <c r="BC392">
        <v>9.4</v>
      </c>
      <c r="BD392">
        <v>9.1</v>
      </c>
      <c r="BE392">
        <v>8.5</v>
      </c>
      <c r="BF392">
        <v>7.4</v>
      </c>
      <c r="BG392">
        <v>7</v>
      </c>
      <c r="BH392">
        <v>8.9</v>
      </c>
      <c r="BI392">
        <v>10.199999999999999</v>
      </c>
      <c r="BJ392">
        <v>7.7</v>
      </c>
      <c r="BK392">
        <v>7.8</v>
      </c>
      <c r="BL392" s="2">
        <f>VLOOKUP(A392,Avg3_Sta_Design!$A$1:$D$1291,3,FALSE)</f>
        <v>87.637054906000003</v>
      </c>
      <c r="BM392" s="2">
        <f>VLOOKUP(A392,Avg3_Sta_Design!$A$1:$D$1291,4,FALSE)</f>
        <v>78.481794297999997</v>
      </c>
      <c r="BN392" s="2">
        <f>VLOOKUP(A392,Old_Design_Temps!$A$1:$F$787,5,FALSE)</f>
        <v>87.637054910000003</v>
      </c>
      <c r="BO392" s="2">
        <f>VLOOKUP(A392,Old_Design_Temps!$A$1:$F$787,6,FALSE)</f>
        <v>78.481794300000004</v>
      </c>
      <c r="BP392" s="2">
        <v>87.637054906000003</v>
      </c>
      <c r="BQ392" s="2">
        <v>78.481794297999997</v>
      </c>
      <c r="BR392" s="2">
        <v>30.49</v>
      </c>
    </row>
    <row r="393" spans="1:70" x14ac:dyDescent="0.3">
      <c r="A393">
        <v>10090</v>
      </c>
      <c r="B393">
        <v>142</v>
      </c>
      <c r="C393">
        <v>1000000</v>
      </c>
      <c r="D393" s="1">
        <v>61931</v>
      </c>
      <c r="E393" s="1">
        <v>61581</v>
      </c>
      <c r="F393" s="1">
        <v>67830</v>
      </c>
      <c r="G393" s="1">
        <v>39590</v>
      </c>
      <c r="H393" s="1">
        <v>68785</v>
      </c>
      <c r="I393" s="1">
        <v>63545</v>
      </c>
      <c r="J393" s="1">
        <v>70807</v>
      </c>
      <c r="K393" s="1">
        <v>67378</v>
      </c>
      <c r="L393" s="1">
        <v>66349</v>
      </c>
      <c r="M393" s="1">
        <v>66221</v>
      </c>
      <c r="N393" s="1">
        <v>63085</v>
      </c>
      <c r="O393" s="1">
        <v>70416</v>
      </c>
      <c r="P393">
        <v>16.23</v>
      </c>
      <c r="Q393">
        <v>17.100000000000001</v>
      </c>
      <c r="R393">
        <v>19.260000000000002</v>
      </c>
      <c r="S393">
        <v>18.13</v>
      </c>
      <c r="T393">
        <v>17.38</v>
      </c>
      <c r="U393">
        <v>20.66</v>
      </c>
      <c r="V393">
        <v>22.69</v>
      </c>
      <c r="W393">
        <v>24.11</v>
      </c>
      <c r="X393">
        <v>25.15</v>
      </c>
      <c r="Y393">
        <v>24.01</v>
      </c>
      <c r="Z393">
        <v>17.920000000000002</v>
      </c>
      <c r="AA393">
        <v>14.27</v>
      </c>
      <c r="AB393">
        <v>11.37</v>
      </c>
      <c r="AC393">
        <v>12.98</v>
      </c>
      <c r="AD393">
        <v>13.7</v>
      </c>
      <c r="AE393">
        <v>12.92</v>
      </c>
      <c r="AF393">
        <v>13.75</v>
      </c>
      <c r="AG393">
        <v>16.87</v>
      </c>
      <c r="AH393">
        <v>18.66</v>
      </c>
      <c r="AI393">
        <v>19.41</v>
      </c>
      <c r="AJ393">
        <v>19.93</v>
      </c>
      <c r="AK393">
        <v>18.47</v>
      </c>
      <c r="AL393">
        <v>10.75</v>
      </c>
      <c r="AM393">
        <v>8.94</v>
      </c>
      <c r="AN393">
        <v>15.8</v>
      </c>
      <c r="AO393">
        <v>16.3</v>
      </c>
      <c r="AP393">
        <v>17</v>
      </c>
      <c r="AQ393">
        <v>17.100000000000001</v>
      </c>
      <c r="AR393">
        <v>17.2</v>
      </c>
      <c r="AS393">
        <v>18.600000000000001</v>
      </c>
      <c r="AT393">
        <v>19.399999999999999</v>
      </c>
      <c r="AU393">
        <v>20.3</v>
      </c>
      <c r="AV393">
        <v>20.8</v>
      </c>
      <c r="AW393">
        <v>19.8</v>
      </c>
      <c r="AX393">
        <v>17</v>
      </c>
      <c r="AY393">
        <v>15.4</v>
      </c>
      <c r="AZ393">
        <v>1.7</v>
      </c>
      <c r="BA393">
        <v>2.6</v>
      </c>
      <c r="BB393">
        <v>2.9</v>
      </c>
      <c r="BC393">
        <v>3.7</v>
      </c>
      <c r="BD393">
        <v>3.7</v>
      </c>
      <c r="BE393">
        <v>3.6</v>
      </c>
      <c r="BF393">
        <v>3.7</v>
      </c>
      <c r="BG393">
        <v>3.3</v>
      </c>
      <c r="BH393">
        <v>3</v>
      </c>
      <c r="BI393">
        <v>2.8</v>
      </c>
      <c r="BJ393">
        <v>2.8</v>
      </c>
      <c r="BK393">
        <v>2.6</v>
      </c>
      <c r="BL393" s="2">
        <f>VLOOKUP(A393,Avg3_Sta_Design!$A$1:$D$1291,3,FALSE)</f>
        <v>81.258036179000001</v>
      </c>
      <c r="BM393" s="2">
        <f>VLOOKUP(A393,Avg3_Sta_Design!$A$1:$D$1291,4,FALSE)</f>
        <v>70.613302153999996</v>
      </c>
      <c r="BN393" s="2">
        <f>VLOOKUP(A393,Old_Design_Temps!$A$1:$F$787,5,FALSE)</f>
        <v>81.258036180000005</v>
      </c>
      <c r="BO393" s="2">
        <f>VLOOKUP(A393,Old_Design_Temps!$A$1:$F$787,6,FALSE)</f>
        <v>70.613302149999996</v>
      </c>
      <c r="BP393" s="2">
        <v>81.258036179000001</v>
      </c>
      <c r="BQ393" s="2">
        <v>70.613302153999996</v>
      </c>
      <c r="BR393" s="2">
        <v>30.49</v>
      </c>
    </row>
    <row r="394" spans="1:70" x14ac:dyDescent="0.3">
      <c r="A394">
        <v>10099</v>
      </c>
      <c r="B394">
        <v>14</v>
      </c>
      <c r="C394">
        <v>1000000</v>
      </c>
      <c r="D394" s="1">
        <v>21075</v>
      </c>
      <c r="E394" s="1">
        <v>23514</v>
      </c>
      <c r="F394" s="1">
        <v>36146</v>
      </c>
      <c r="G394" s="1">
        <v>170228</v>
      </c>
      <c r="H394" s="1">
        <v>109901</v>
      </c>
      <c r="I394" s="1">
        <v>53372</v>
      </c>
      <c r="J394" s="1">
        <v>162160</v>
      </c>
      <c r="K394" s="1">
        <v>153201</v>
      </c>
      <c r="L394" s="1">
        <v>47182</v>
      </c>
      <c r="M394" s="1">
        <v>24477</v>
      </c>
      <c r="N394" s="1">
        <v>67209</v>
      </c>
      <c r="O394" s="1">
        <v>17178</v>
      </c>
      <c r="P394">
        <v>-1.29</v>
      </c>
      <c r="Q394">
        <v>-4.34</v>
      </c>
      <c r="R394">
        <v>3.05</v>
      </c>
      <c r="S394">
        <v>12.35</v>
      </c>
      <c r="T394">
        <v>20.11</v>
      </c>
      <c r="U394">
        <v>22.5</v>
      </c>
      <c r="V394">
        <v>24.73</v>
      </c>
      <c r="W394">
        <v>24.12</v>
      </c>
      <c r="X394">
        <v>22.14</v>
      </c>
      <c r="Y394">
        <v>12.98</v>
      </c>
      <c r="Z394">
        <v>10.23</v>
      </c>
      <c r="AA394">
        <v>9.66</v>
      </c>
      <c r="AB394">
        <v>-3.11</v>
      </c>
      <c r="AC394">
        <v>-6.07</v>
      </c>
      <c r="AD394">
        <v>0.54</v>
      </c>
      <c r="AE394">
        <v>7.99</v>
      </c>
      <c r="AF394">
        <v>15.53</v>
      </c>
      <c r="AG394">
        <v>19.05</v>
      </c>
      <c r="AH394">
        <v>20.87</v>
      </c>
      <c r="AI394">
        <v>19.52</v>
      </c>
      <c r="AJ394">
        <v>18.07</v>
      </c>
      <c r="AK394">
        <v>10.1</v>
      </c>
      <c r="AL394">
        <v>7.59</v>
      </c>
      <c r="AM394">
        <v>7.98</v>
      </c>
      <c r="AN394">
        <v>2.2999999999999998</v>
      </c>
      <c r="AO394">
        <v>0.8</v>
      </c>
      <c r="AP394">
        <v>4.3</v>
      </c>
      <c r="AQ394">
        <v>11.6</v>
      </c>
      <c r="AR394">
        <v>19.100000000000001</v>
      </c>
      <c r="AS394">
        <v>26</v>
      </c>
      <c r="AT394">
        <v>26.2</v>
      </c>
      <c r="AU394">
        <v>26.7</v>
      </c>
      <c r="AV394">
        <v>26.6</v>
      </c>
      <c r="AW394">
        <v>18.3</v>
      </c>
      <c r="AX394">
        <v>14.5</v>
      </c>
      <c r="AY394">
        <v>9.1</v>
      </c>
      <c r="AZ394">
        <v>10.1</v>
      </c>
      <c r="BA394">
        <v>10.3</v>
      </c>
      <c r="BB394">
        <v>8.9</v>
      </c>
      <c r="BC394">
        <v>10.3</v>
      </c>
      <c r="BD394">
        <v>8</v>
      </c>
      <c r="BE394">
        <v>8.8000000000000007</v>
      </c>
      <c r="BF394">
        <v>6.8</v>
      </c>
      <c r="BG394">
        <v>7.4</v>
      </c>
      <c r="BH394">
        <v>7.6</v>
      </c>
      <c r="BI394">
        <v>9</v>
      </c>
      <c r="BJ394">
        <v>7.7</v>
      </c>
      <c r="BK394">
        <v>7.4</v>
      </c>
      <c r="BL394" s="2">
        <f>VLOOKUP(A394,Avg3_Sta_Design!$A$1:$D$1291,3,FALSE)</f>
        <v>85.842745132999994</v>
      </c>
      <c r="BM394" s="2">
        <f>VLOOKUP(A394,Avg3_Sta_Design!$A$1:$D$1291,4,FALSE)</f>
        <v>76.842745132999994</v>
      </c>
      <c r="BN394" s="2">
        <f>VLOOKUP(A394,Old_Design_Temps!$A$1:$F$787,5,FALSE)</f>
        <v>85.842745129999997</v>
      </c>
      <c r="BO394" s="2">
        <f>VLOOKUP(A394,Old_Design_Temps!$A$1:$F$787,6,FALSE)</f>
        <v>76.842745129999997</v>
      </c>
      <c r="BP394" s="2">
        <v>85.842745132999994</v>
      </c>
      <c r="BQ394" s="2">
        <v>76.842745132999994</v>
      </c>
      <c r="BR394" s="2">
        <v>30.49</v>
      </c>
    </row>
    <row r="395" spans="1:70" x14ac:dyDescent="0.3">
      <c r="A395">
        <v>10113</v>
      </c>
      <c r="B395">
        <v>1693</v>
      </c>
      <c r="C395">
        <v>1000000</v>
      </c>
      <c r="D395" s="1">
        <v>94487</v>
      </c>
      <c r="E395" s="1">
        <v>82464</v>
      </c>
      <c r="F395" s="1">
        <v>92603</v>
      </c>
      <c r="G395" s="1">
        <v>48502</v>
      </c>
      <c r="H395" s="1">
        <v>91057</v>
      </c>
      <c r="I395" s="1">
        <v>90802</v>
      </c>
      <c r="J395" s="1">
        <v>85608</v>
      </c>
      <c r="K395" s="1">
        <v>93293</v>
      </c>
      <c r="L395" s="1">
        <v>80969</v>
      </c>
      <c r="M395" s="1">
        <v>98302</v>
      </c>
      <c r="N395" s="1">
        <v>95685</v>
      </c>
      <c r="O395" s="1">
        <v>96321</v>
      </c>
      <c r="P395">
        <v>-3.97</v>
      </c>
      <c r="Q395">
        <v>-7.24</v>
      </c>
      <c r="R395">
        <v>1</v>
      </c>
      <c r="S395">
        <v>10.58</v>
      </c>
      <c r="T395">
        <v>19.350000000000001</v>
      </c>
      <c r="U395">
        <v>21.28</v>
      </c>
      <c r="V395">
        <v>23.31</v>
      </c>
      <c r="W395">
        <v>22.71</v>
      </c>
      <c r="X395">
        <v>20.85</v>
      </c>
      <c r="Y395">
        <v>11.81</v>
      </c>
      <c r="Z395">
        <v>9</v>
      </c>
      <c r="AA395">
        <v>7.19</v>
      </c>
      <c r="AB395">
        <v>-5.46</v>
      </c>
      <c r="AC395">
        <v>-8.43</v>
      </c>
      <c r="AD395">
        <v>-1.49</v>
      </c>
      <c r="AE395">
        <v>6.53</v>
      </c>
      <c r="AF395">
        <v>14.6</v>
      </c>
      <c r="AG395">
        <v>17.71</v>
      </c>
      <c r="AH395">
        <v>19.190000000000001</v>
      </c>
      <c r="AI395">
        <v>18.190000000000001</v>
      </c>
      <c r="AJ395">
        <v>16.649999999999999</v>
      </c>
      <c r="AK395">
        <v>8.56</v>
      </c>
      <c r="AL395">
        <v>6.14</v>
      </c>
      <c r="AM395">
        <v>5.51</v>
      </c>
      <c r="AN395">
        <v>1.6</v>
      </c>
      <c r="AO395">
        <v>0.7</v>
      </c>
      <c r="AP395">
        <v>2.7</v>
      </c>
      <c r="AQ395">
        <v>8.4</v>
      </c>
      <c r="AR395">
        <v>15.2</v>
      </c>
      <c r="AS395">
        <v>18.2</v>
      </c>
      <c r="AT395">
        <v>19.600000000000001</v>
      </c>
      <c r="AU395">
        <v>20.5</v>
      </c>
      <c r="AV395">
        <v>18.2</v>
      </c>
      <c r="AW395">
        <v>12.3</v>
      </c>
      <c r="AX395">
        <v>9</v>
      </c>
      <c r="AY395">
        <v>7.2</v>
      </c>
      <c r="AZ395">
        <v>6.9</v>
      </c>
      <c r="BA395">
        <v>6.9</v>
      </c>
      <c r="BB395">
        <v>6.5</v>
      </c>
      <c r="BC395">
        <v>7.4</v>
      </c>
      <c r="BD395">
        <v>5.3</v>
      </c>
      <c r="BE395">
        <v>5.4</v>
      </c>
      <c r="BF395">
        <v>3.8</v>
      </c>
      <c r="BG395">
        <v>3.7</v>
      </c>
      <c r="BH395">
        <v>3.8</v>
      </c>
      <c r="BI395">
        <v>5.2</v>
      </c>
      <c r="BJ395">
        <v>5.2</v>
      </c>
      <c r="BK395">
        <v>4.7</v>
      </c>
      <c r="BL395" s="2">
        <f>VLOOKUP(A395,Avg3_Sta_Design!$A$1:$D$1291,3,FALSE)</f>
        <v>82.428861185000002</v>
      </c>
      <c r="BM395" s="2">
        <f>VLOOKUP(A395,Avg3_Sta_Design!$A$1:$D$1291,4,FALSE)</f>
        <v>74.053163149</v>
      </c>
      <c r="BN395" s="2">
        <f>VLOOKUP(A395,Old_Design_Temps!$A$1:$F$787,5,FALSE)</f>
        <v>82.428861190000006</v>
      </c>
      <c r="BO395" s="2">
        <f>VLOOKUP(A395,Old_Design_Temps!$A$1:$F$787,6,FALSE)</f>
        <v>74.053163150000003</v>
      </c>
      <c r="BP395" s="2">
        <v>82.428861185000002</v>
      </c>
      <c r="BQ395" s="2">
        <v>74.053163149</v>
      </c>
      <c r="BR395" s="2">
        <v>30.49</v>
      </c>
    </row>
    <row r="396" spans="1:70" x14ac:dyDescent="0.3">
      <c r="A396">
        <v>10118</v>
      </c>
      <c r="B396">
        <v>375</v>
      </c>
      <c r="C396">
        <v>1000000</v>
      </c>
      <c r="D396" s="1">
        <v>137822</v>
      </c>
      <c r="E396" s="1">
        <v>103537</v>
      </c>
      <c r="F396" s="1">
        <v>115023</v>
      </c>
      <c r="G396" s="1">
        <v>126653</v>
      </c>
      <c r="H396" s="1">
        <v>146739</v>
      </c>
      <c r="I396" s="1">
        <v>139230</v>
      </c>
      <c r="J396" s="1">
        <v>142007</v>
      </c>
      <c r="K396" s="1">
        <v>154907</v>
      </c>
      <c r="L396" s="1">
        <v>140642</v>
      </c>
      <c r="M396" s="1">
        <v>138622</v>
      </c>
      <c r="N396" s="1">
        <v>139562</v>
      </c>
      <c r="O396" s="1">
        <v>160453</v>
      </c>
      <c r="P396">
        <v>-2.78</v>
      </c>
      <c r="Q396">
        <v>-6</v>
      </c>
      <c r="R396">
        <v>2.2799999999999998</v>
      </c>
      <c r="S396">
        <v>11.68</v>
      </c>
      <c r="T396">
        <v>20.11</v>
      </c>
      <c r="U396">
        <v>22.28</v>
      </c>
      <c r="V396">
        <v>24.15</v>
      </c>
      <c r="W396">
        <v>23.64</v>
      </c>
      <c r="X396">
        <v>21.3</v>
      </c>
      <c r="Y396">
        <v>12.64</v>
      </c>
      <c r="Z396">
        <v>9.9</v>
      </c>
      <c r="AA396">
        <v>7.64</v>
      </c>
      <c r="AB396">
        <v>-4.1900000000000004</v>
      </c>
      <c r="AC396">
        <v>-7.38</v>
      </c>
      <c r="AD396">
        <v>-0.33</v>
      </c>
      <c r="AE396">
        <v>7.52</v>
      </c>
      <c r="AF396">
        <v>15.49</v>
      </c>
      <c r="AG396">
        <v>18.68</v>
      </c>
      <c r="AH396">
        <v>20.09</v>
      </c>
      <c r="AI396">
        <v>18.84</v>
      </c>
      <c r="AJ396">
        <v>17.09</v>
      </c>
      <c r="AK396">
        <v>9.48</v>
      </c>
      <c r="AL396">
        <v>6.66</v>
      </c>
      <c r="AM396">
        <v>5.78</v>
      </c>
      <c r="AN396">
        <v>0.6</v>
      </c>
      <c r="AO396">
        <v>0.5</v>
      </c>
      <c r="AP396">
        <v>1.8</v>
      </c>
      <c r="AQ396">
        <v>11.5</v>
      </c>
      <c r="AR396">
        <v>18.2</v>
      </c>
      <c r="AS396">
        <v>20.3</v>
      </c>
      <c r="AT396">
        <v>21.9</v>
      </c>
      <c r="AU396">
        <v>22.4</v>
      </c>
      <c r="AV396">
        <v>20.2</v>
      </c>
      <c r="AW396">
        <v>13.2</v>
      </c>
      <c r="AX396">
        <v>9.3000000000000007</v>
      </c>
      <c r="AY396">
        <v>7.3</v>
      </c>
      <c r="AZ396">
        <v>7.3</v>
      </c>
      <c r="BA396">
        <v>7.7</v>
      </c>
      <c r="BB396">
        <v>7.1</v>
      </c>
      <c r="BC396">
        <v>7.9</v>
      </c>
      <c r="BD396">
        <v>6</v>
      </c>
      <c r="BE396">
        <v>6.3</v>
      </c>
      <c r="BF396">
        <v>4.9000000000000004</v>
      </c>
      <c r="BG396">
        <v>5.0999999999999996</v>
      </c>
      <c r="BH396">
        <v>4.9000000000000004</v>
      </c>
      <c r="BI396">
        <v>5.7</v>
      </c>
      <c r="BJ396">
        <v>6</v>
      </c>
      <c r="BK396">
        <v>5</v>
      </c>
      <c r="BL396" s="2">
        <f>VLOOKUP(A396,Avg3_Sta_Design!$A$1:$D$1291,3,FALSE)</f>
        <v>84.622312239999999</v>
      </c>
      <c r="BM396" s="2">
        <f>VLOOKUP(A396,Avg3_Sta_Design!$A$1:$D$1291,4,FALSE)</f>
        <v>75.684909085000001</v>
      </c>
      <c r="BN396" s="2">
        <f>VLOOKUP(A396,Old_Design_Temps!$A$1:$F$787,5,FALSE)</f>
        <v>84.622312239999999</v>
      </c>
      <c r="BO396" s="2">
        <f>VLOOKUP(A396,Old_Design_Temps!$A$1:$F$787,6,FALSE)</f>
        <v>75.684909090000005</v>
      </c>
      <c r="BP396" s="2">
        <v>84.622312239999999</v>
      </c>
      <c r="BQ396" s="2">
        <v>75.684909085000001</v>
      </c>
      <c r="BR396" s="2">
        <v>30.49</v>
      </c>
    </row>
    <row r="397" spans="1:70" x14ac:dyDescent="0.3">
      <c r="A397">
        <v>10143</v>
      </c>
      <c r="B397">
        <v>1896</v>
      </c>
      <c r="C397">
        <v>1000000</v>
      </c>
      <c r="D397" s="1">
        <v>471689</v>
      </c>
      <c r="E397" s="1">
        <v>415790</v>
      </c>
      <c r="F397" s="1">
        <v>276057</v>
      </c>
      <c r="G397" s="1">
        <v>422826</v>
      </c>
      <c r="H397" s="1">
        <v>452030</v>
      </c>
      <c r="I397" s="1">
        <v>417561</v>
      </c>
      <c r="J397" s="1">
        <v>379023</v>
      </c>
      <c r="K397" s="1">
        <v>345594</v>
      </c>
      <c r="L397" s="1">
        <v>446668</v>
      </c>
      <c r="M397" s="1">
        <v>429134</v>
      </c>
      <c r="N397" s="1">
        <v>459550</v>
      </c>
      <c r="O397" s="1">
        <v>472034</v>
      </c>
      <c r="P397">
        <v>-5.03</v>
      </c>
      <c r="Q397">
        <v>-8.44</v>
      </c>
      <c r="R397">
        <v>0.69</v>
      </c>
      <c r="S397">
        <v>9.56</v>
      </c>
      <c r="T397">
        <v>17.55</v>
      </c>
      <c r="U397">
        <v>19.309999999999999</v>
      </c>
      <c r="V397">
        <v>21.05</v>
      </c>
      <c r="W397">
        <v>20.190000000000001</v>
      </c>
      <c r="X397">
        <v>18.78</v>
      </c>
      <c r="Y397">
        <v>10.44</v>
      </c>
      <c r="Z397">
        <v>7.93</v>
      </c>
      <c r="AA397">
        <v>6.01</v>
      </c>
      <c r="AB397">
        <v>-6.24</v>
      </c>
      <c r="AC397">
        <v>-9.42</v>
      </c>
      <c r="AD397">
        <v>-1.51</v>
      </c>
      <c r="AE397">
        <v>5.87</v>
      </c>
      <c r="AF397">
        <v>13.46</v>
      </c>
      <c r="AG397">
        <v>16.600000000000001</v>
      </c>
      <c r="AH397">
        <v>17.72</v>
      </c>
      <c r="AI397">
        <v>16.3</v>
      </c>
      <c r="AJ397">
        <v>14.98</v>
      </c>
      <c r="AK397">
        <v>7.4</v>
      </c>
      <c r="AL397">
        <v>4.7699999999999996</v>
      </c>
      <c r="AM397">
        <v>4.3</v>
      </c>
      <c r="AN397">
        <v>0.7</v>
      </c>
      <c r="AO397">
        <v>0.4</v>
      </c>
      <c r="AP397">
        <v>2.7</v>
      </c>
      <c r="AQ397">
        <v>9.1</v>
      </c>
      <c r="AR397">
        <v>17.2</v>
      </c>
      <c r="AS397">
        <v>19</v>
      </c>
      <c r="AT397">
        <v>20.6</v>
      </c>
      <c r="AU397">
        <v>21.9</v>
      </c>
      <c r="AV397">
        <v>20.100000000000001</v>
      </c>
      <c r="AW397">
        <v>12.9</v>
      </c>
      <c r="AX397">
        <v>8.6</v>
      </c>
      <c r="AY397">
        <v>6.8</v>
      </c>
      <c r="AZ397">
        <v>10.5</v>
      </c>
      <c r="BA397">
        <v>10.1</v>
      </c>
      <c r="BB397">
        <v>9.6999999999999993</v>
      </c>
      <c r="BC397">
        <v>9.4</v>
      </c>
      <c r="BD397">
        <v>7.1</v>
      </c>
      <c r="BE397">
        <v>7.2</v>
      </c>
      <c r="BF397">
        <v>5.6</v>
      </c>
      <c r="BG397">
        <v>5.4</v>
      </c>
      <c r="BH397">
        <v>5.4</v>
      </c>
      <c r="BI397">
        <v>7.8</v>
      </c>
      <c r="BJ397">
        <v>8.6</v>
      </c>
      <c r="BK397">
        <v>7.8</v>
      </c>
      <c r="BL397" s="2">
        <f>VLOOKUP(A397,Avg3_Sta_Design!$A$1:$D$1291,3,FALSE)</f>
        <v>80.722310444000001</v>
      </c>
      <c r="BM397" s="2">
        <f>VLOOKUP(A397,Avg3_Sta_Design!$A$1:$D$1291,4,FALSE)</f>
        <v>72.101949156000003</v>
      </c>
      <c r="BN397" s="2">
        <f>VLOOKUP(A397,Old_Design_Temps!$A$1:$F$787,5,FALSE)</f>
        <v>80.722310440000001</v>
      </c>
      <c r="BO397" s="2">
        <f>VLOOKUP(A397,Old_Design_Temps!$A$1:$F$787,6,FALSE)</f>
        <v>72.101949160000004</v>
      </c>
      <c r="BP397" s="2">
        <v>80.722310444000001</v>
      </c>
      <c r="BQ397" s="2">
        <v>72.101949156000003</v>
      </c>
      <c r="BR397" s="2">
        <v>30.49</v>
      </c>
    </row>
    <row r="398" spans="1:70" x14ac:dyDescent="0.3">
      <c r="A398">
        <v>10151</v>
      </c>
      <c r="B398">
        <v>1262</v>
      </c>
      <c r="C398">
        <v>1000000</v>
      </c>
      <c r="D398" s="1">
        <v>414763</v>
      </c>
      <c r="E398" s="1">
        <v>427634</v>
      </c>
      <c r="F398" s="1">
        <v>448267</v>
      </c>
      <c r="G398" s="1">
        <v>337377</v>
      </c>
      <c r="H398" s="1">
        <v>388580</v>
      </c>
      <c r="I398" s="1">
        <v>373627</v>
      </c>
      <c r="J398" s="1">
        <v>413555</v>
      </c>
      <c r="K398" s="1">
        <v>414905</v>
      </c>
      <c r="L398" s="1">
        <v>392649</v>
      </c>
      <c r="M398" s="1">
        <v>444586</v>
      </c>
      <c r="N398" s="1">
        <v>344708</v>
      </c>
      <c r="O398" s="1">
        <v>5564</v>
      </c>
      <c r="P398">
        <v>-3.73</v>
      </c>
      <c r="Q398">
        <v>-7.23</v>
      </c>
      <c r="R398">
        <v>2.56</v>
      </c>
      <c r="S398">
        <v>11.73</v>
      </c>
      <c r="T398">
        <v>19.37</v>
      </c>
      <c r="U398">
        <v>21.01</v>
      </c>
      <c r="V398">
        <v>22.66</v>
      </c>
      <c r="W398">
        <v>21.71</v>
      </c>
      <c r="X398">
        <v>20.53</v>
      </c>
      <c r="Y398">
        <v>12.24</v>
      </c>
      <c r="Z398">
        <v>9.74</v>
      </c>
      <c r="AA398">
        <v>7.85</v>
      </c>
      <c r="AB398">
        <v>-4.93</v>
      </c>
      <c r="AC398">
        <v>-8.58</v>
      </c>
      <c r="AD398">
        <v>0.04</v>
      </c>
      <c r="AE398">
        <v>7.31</v>
      </c>
      <c r="AF398">
        <v>14.5</v>
      </c>
      <c r="AG398">
        <v>17.600000000000001</v>
      </c>
      <c r="AH398">
        <v>18.66</v>
      </c>
      <c r="AI398">
        <v>17.14</v>
      </c>
      <c r="AJ398">
        <v>16.190000000000001</v>
      </c>
      <c r="AK398">
        <v>8.81</v>
      </c>
      <c r="AL398">
        <v>6.05</v>
      </c>
      <c r="AM398">
        <v>6.01</v>
      </c>
      <c r="AN398">
        <v>1.4</v>
      </c>
      <c r="AO398">
        <v>0.9</v>
      </c>
      <c r="AP398">
        <v>4.2</v>
      </c>
      <c r="AQ398">
        <v>11</v>
      </c>
      <c r="AR398">
        <v>18.8</v>
      </c>
      <c r="AS398">
        <v>21.2</v>
      </c>
      <c r="AT398">
        <v>22.3</v>
      </c>
      <c r="AU398">
        <v>24</v>
      </c>
      <c r="AV398">
        <v>22.2</v>
      </c>
      <c r="AW398">
        <v>16</v>
      </c>
      <c r="AX398">
        <v>11</v>
      </c>
      <c r="AY398">
        <v>7.9</v>
      </c>
      <c r="AZ398">
        <v>6.2</v>
      </c>
      <c r="BA398">
        <v>6.4</v>
      </c>
      <c r="BB398">
        <v>6.2</v>
      </c>
      <c r="BC398">
        <v>6.1</v>
      </c>
      <c r="BD398">
        <v>4.7</v>
      </c>
      <c r="BE398">
        <v>5.0999999999999996</v>
      </c>
      <c r="BF398">
        <v>3.9</v>
      </c>
      <c r="BG398">
        <v>3.5</v>
      </c>
      <c r="BH398">
        <v>3.9</v>
      </c>
      <c r="BI398">
        <v>5.0999999999999996</v>
      </c>
      <c r="BJ398">
        <v>5.8</v>
      </c>
      <c r="BK398">
        <v>5.2</v>
      </c>
      <c r="BL398" s="2">
        <f>VLOOKUP(A398,Avg3_Sta_Design!$A$1:$D$1291,3,FALSE)</f>
        <v>83.046145940000002</v>
      </c>
      <c r="BM398" s="2">
        <f>VLOOKUP(A398,Avg3_Sta_Design!$A$1:$D$1291,4,FALSE)</f>
        <v>74.726869311000002</v>
      </c>
      <c r="BN398" s="2">
        <f>VLOOKUP(A398,Old_Design_Temps!$A$1:$F$787,5,FALSE)</f>
        <v>83.046145940000002</v>
      </c>
      <c r="BO398" s="2">
        <f>VLOOKUP(A398,Old_Design_Temps!$A$1:$F$787,6,FALSE)</f>
        <v>74.726869309999998</v>
      </c>
      <c r="BP398" s="2">
        <v>83.046145940000002</v>
      </c>
      <c r="BQ398" s="2">
        <v>74.726869311000002</v>
      </c>
      <c r="BR398" s="2">
        <v>30.49</v>
      </c>
    </row>
    <row r="399" spans="1:70" x14ac:dyDescent="0.3">
      <c r="A399">
        <v>10156</v>
      </c>
      <c r="B399">
        <v>189</v>
      </c>
      <c r="C399">
        <v>1000000</v>
      </c>
      <c r="D399">
        <v>663</v>
      </c>
      <c r="E399" s="1">
        <v>2625</v>
      </c>
      <c r="F399" s="1">
        <v>6519</v>
      </c>
      <c r="G399" s="1">
        <v>4476</v>
      </c>
      <c r="H399" s="1">
        <v>1353</v>
      </c>
      <c r="I399" s="1">
        <v>11623</v>
      </c>
      <c r="J399" s="1">
        <v>9729</v>
      </c>
      <c r="K399" s="1">
        <v>5925</v>
      </c>
      <c r="L399" s="1">
        <v>8145</v>
      </c>
      <c r="M399" s="1">
        <v>4803</v>
      </c>
      <c r="N399">
        <v>821</v>
      </c>
      <c r="O399">
        <v>0</v>
      </c>
      <c r="P399">
        <v>9.42</v>
      </c>
      <c r="Q399">
        <v>13.38</v>
      </c>
      <c r="R399">
        <v>16.989999999999998</v>
      </c>
      <c r="S399">
        <v>17.11</v>
      </c>
      <c r="T399">
        <v>19.25</v>
      </c>
      <c r="U399">
        <v>26.32</v>
      </c>
      <c r="V399">
        <v>26.91</v>
      </c>
      <c r="W399">
        <v>26.68</v>
      </c>
      <c r="X399">
        <v>24.78</v>
      </c>
      <c r="Y399">
        <v>21.25</v>
      </c>
      <c r="Z399">
        <v>10.64</v>
      </c>
      <c r="AA399">
        <v>7.5</v>
      </c>
      <c r="AB399">
        <v>7.18</v>
      </c>
      <c r="AC399">
        <v>10.41</v>
      </c>
      <c r="AD399">
        <v>11.36</v>
      </c>
      <c r="AE399">
        <v>10.64</v>
      </c>
      <c r="AF399">
        <v>12.52</v>
      </c>
      <c r="AG399">
        <v>16.32</v>
      </c>
      <c r="AH399">
        <v>17.64</v>
      </c>
      <c r="AI399">
        <v>17.190000000000001</v>
      </c>
      <c r="AJ399">
        <v>15.31</v>
      </c>
      <c r="AK399">
        <v>14.97</v>
      </c>
      <c r="AL399">
        <v>7.63</v>
      </c>
      <c r="AM399">
        <v>5.68</v>
      </c>
      <c r="AN399">
        <v>10.6</v>
      </c>
      <c r="AO399">
        <v>9.6</v>
      </c>
      <c r="AP399">
        <v>11</v>
      </c>
      <c r="AQ399">
        <v>13.8</v>
      </c>
      <c r="AR399">
        <v>15.7</v>
      </c>
      <c r="AS399">
        <v>18.2</v>
      </c>
      <c r="AT399">
        <v>18.3</v>
      </c>
      <c r="AU399">
        <v>19</v>
      </c>
      <c r="AV399">
        <v>17.399999999999999</v>
      </c>
      <c r="AW399">
        <v>16.7</v>
      </c>
      <c r="AX399">
        <v>8.6</v>
      </c>
      <c r="AY399">
        <v>9.3000000000000007</v>
      </c>
      <c r="AZ399">
        <v>2.9</v>
      </c>
      <c r="BA399">
        <v>4.7</v>
      </c>
      <c r="BB399">
        <v>6.3</v>
      </c>
      <c r="BC399">
        <v>7.8</v>
      </c>
      <c r="BD399">
        <v>7.6</v>
      </c>
      <c r="BE399">
        <v>7.8</v>
      </c>
      <c r="BF399">
        <v>7.9</v>
      </c>
      <c r="BG399">
        <v>7.8</v>
      </c>
      <c r="BH399">
        <v>6.5</v>
      </c>
      <c r="BI399">
        <v>5.2</v>
      </c>
      <c r="BJ399">
        <v>4.5</v>
      </c>
      <c r="BK399">
        <v>4.8</v>
      </c>
      <c r="BL399" s="2">
        <f>VLOOKUP(A399,Avg3_Sta_Design!$A$1:$D$1291,3,FALSE)</f>
        <v>96.089548260000001</v>
      </c>
      <c r="BM399" s="2">
        <f>VLOOKUP(A399,Avg3_Sta_Design!$A$1:$D$1291,4,FALSE)</f>
        <v>72.254960725000004</v>
      </c>
      <c r="BN399" s="2">
        <f>VLOOKUP(A399,Old_Design_Temps!$A$1:$F$787,5,FALSE)</f>
        <v>96.089548260000001</v>
      </c>
      <c r="BO399" s="2">
        <f>VLOOKUP(A399,Old_Design_Temps!$A$1:$F$787,6,FALSE)</f>
        <v>72.254960729999993</v>
      </c>
      <c r="BP399" s="2">
        <v>96.089548260000001</v>
      </c>
      <c r="BQ399" s="2">
        <v>72.254960725000004</v>
      </c>
      <c r="BR399" s="2">
        <v>30.49</v>
      </c>
    </row>
    <row r="400" spans="1:70" x14ac:dyDescent="0.3">
      <c r="A400">
        <v>10168</v>
      </c>
      <c r="B400">
        <v>100</v>
      </c>
      <c r="C400">
        <v>1000000</v>
      </c>
      <c r="D400" s="1">
        <v>162379</v>
      </c>
      <c r="E400" s="1">
        <v>158834</v>
      </c>
      <c r="F400" s="1">
        <v>124712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10.130000000000001</v>
      </c>
      <c r="Q400">
        <v>12.96</v>
      </c>
      <c r="R400">
        <v>14.55</v>
      </c>
      <c r="S400">
        <v>14.36</v>
      </c>
      <c r="T400">
        <v>15.07</v>
      </c>
      <c r="U400">
        <v>18.89</v>
      </c>
      <c r="V400">
        <v>20.75</v>
      </c>
      <c r="W400">
        <v>21.22</v>
      </c>
      <c r="X400">
        <v>20.239999999999998</v>
      </c>
      <c r="Y400">
        <v>18.420000000000002</v>
      </c>
      <c r="Z400">
        <v>10.87</v>
      </c>
      <c r="AA400">
        <v>8.9700000000000006</v>
      </c>
      <c r="AB400">
        <v>8</v>
      </c>
      <c r="AC400">
        <v>10.49</v>
      </c>
      <c r="AD400">
        <v>11.21</v>
      </c>
      <c r="AE400">
        <v>10.34</v>
      </c>
      <c r="AF400">
        <v>11.42</v>
      </c>
      <c r="AG400">
        <v>14.38</v>
      </c>
      <c r="AH400">
        <v>15.91</v>
      </c>
      <c r="AI400">
        <v>16.11</v>
      </c>
      <c r="AJ400">
        <v>14.65</v>
      </c>
      <c r="AK400">
        <v>14.48</v>
      </c>
      <c r="AL400">
        <v>8.0399999999999991</v>
      </c>
      <c r="AM400">
        <v>7.43</v>
      </c>
      <c r="AN400">
        <v>11.3</v>
      </c>
      <c r="AO400">
        <v>10.199999999999999</v>
      </c>
      <c r="AP400">
        <v>11</v>
      </c>
      <c r="AQ400">
        <v>15.3</v>
      </c>
      <c r="AR400">
        <v>16.2</v>
      </c>
      <c r="AS400">
        <v>18</v>
      </c>
      <c r="AT400">
        <v>19.399999999999999</v>
      </c>
      <c r="AU400">
        <v>19.2</v>
      </c>
      <c r="AV400">
        <v>18.5</v>
      </c>
      <c r="AW400">
        <v>17.899999999999999</v>
      </c>
      <c r="AX400">
        <v>14.8</v>
      </c>
      <c r="AY400">
        <v>12.8</v>
      </c>
      <c r="AZ400">
        <v>2.5</v>
      </c>
      <c r="BA400">
        <v>4.5999999999999996</v>
      </c>
      <c r="BB400">
        <v>4.9000000000000004</v>
      </c>
      <c r="BC400">
        <v>6.7</v>
      </c>
      <c r="BD400">
        <v>7.4</v>
      </c>
      <c r="BE400">
        <v>7</v>
      </c>
      <c r="BF400">
        <v>7.7</v>
      </c>
      <c r="BG400">
        <v>7.1</v>
      </c>
      <c r="BH400">
        <v>5.3</v>
      </c>
      <c r="BI400">
        <v>4.4000000000000004</v>
      </c>
      <c r="BJ400">
        <v>4.2</v>
      </c>
      <c r="BK400">
        <v>5.3</v>
      </c>
      <c r="BL400" s="2" t="e">
        <f>VLOOKUP(A400,Avg3_Sta_Design!$A$1:$D$1291,3,FALSE)</f>
        <v>#N/A</v>
      </c>
      <c r="BM400" s="2" t="e">
        <f>VLOOKUP(A400,Avg3_Sta_Design!$A$1:$D$1291,4,FALSE)</f>
        <v>#N/A</v>
      </c>
      <c r="BN400" s="2">
        <f>VLOOKUP(A400,Old_Design_Temps!$A$1:$F$787,5,FALSE)</f>
        <v>83.760209048691493</v>
      </c>
      <c r="BO400" s="2">
        <f>VLOOKUP(A400,Old_Design_Temps!$A$1:$F$787,6,FALSE)</f>
        <v>68.715275349567705</v>
      </c>
      <c r="BP400" s="2">
        <v>83.760209048691493</v>
      </c>
      <c r="BQ400" s="2">
        <v>68.715275349567705</v>
      </c>
      <c r="BR400" s="2">
        <v>30.49</v>
      </c>
    </row>
    <row r="401" spans="1:70" x14ac:dyDescent="0.3">
      <c r="A401">
        <v>10169</v>
      </c>
      <c r="B401">
        <v>116</v>
      </c>
      <c r="C401">
        <v>1000000</v>
      </c>
      <c r="D401">
        <v>782</v>
      </c>
      <c r="E401">
        <v>0</v>
      </c>
      <c r="F401" s="1">
        <v>2047</v>
      </c>
      <c r="G401" s="1">
        <v>6073</v>
      </c>
      <c r="H401" s="1">
        <v>2114</v>
      </c>
      <c r="I401" s="1">
        <v>25531</v>
      </c>
      <c r="J401" s="1">
        <v>21558</v>
      </c>
      <c r="K401" s="1">
        <v>31834</v>
      </c>
      <c r="L401" s="1">
        <v>25138</v>
      </c>
      <c r="M401" s="1">
        <v>21976</v>
      </c>
      <c r="N401" s="1">
        <v>3723</v>
      </c>
      <c r="O401" s="1">
        <v>20994</v>
      </c>
      <c r="P401">
        <v>16.29</v>
      </c>
      <c r="Q401">
        <v>17.170000000000002</v>
      </c>
      <c r="R401">
        <v>19.34</v>
      </c>
      <c r="S401">
        <v>18.21</v>
      </c>
      <c r="T401">
        <v>17.46</v>
      </c>
      <c r="U401">
        <v>20.75</v>
      </c>
      <c r="V401">
        <v>22.77</v>
      </c>
      <c r="W401">
        <v>24.19</v>
      </c>
      <c r="X401">
        <v>25.21</v>
      </c>
      <c r="Y401">
        <v>24.05</v>
      </c>
      <c r="Z401">
        <v>18.02</v>
      </c>
      <c r="AA401">
        <v>14.28</v>
      </c>
      <c r="AB401">
        <v>11.38</v>
      </c>
      <c r="AC401">
        <v>13</v>
      </c>
      <c r="AD401">
        <v>13.73</v>
      </c>
      <c r="AE401">
        <v>12.94</v>
      </c>
      <c r="AF401">
        <v>13.77</v>
      </c>
      <c r="AG401">
        <v>16.899999999999999</v>
      </c>
      <c r="AH401">
        <v>18.68</v>
      </c>
      <c r="AI401">
        <v>19.420000000000002</v>
      </c>
      <c r="AJ401">
        <v>19.940000000000001</v>
      </c>
      <c r="AK401">
        <v>18.47</v>
      </c>
      <c r="AL401">
        <v>10.77</v>
      </c>
      <c r="AM401">
        <v>8.93</v>
      </c>
      <c r="AN401">
        <v>16.100000000000001</v>
      </c>
      <c r="AO401">
        <v>16.600000000000001</v>
      </c>
      <c r="AP401">
        <v>17.2</v>
      </c>
      <c r="AQ401">
        <v>17.2</v>
      </c>
      <c r="AR401">
        <v>17.5</v>
      </c>
      <c r="AS401">
        <v>18.5</v>
      </c>
      <c r="AT401">
        <v>19.399999999999999</v>
      </c>
      <c r="AU401">
        <v>20.3</v>
      </c>
      <c r="AV401">
        <v>20.8</v>
      </c>
      <c r="AW401">
        <v>19.899999999999999</v>
      </c>
      <c r="AX401">
        <v>17.2</v>
      </c>
      <c r="AY401">
        <v>15.8</v>
      </c>
      <c r="AZ401">
        <v>3.1</v>
      </c>
      <c r="BA401">
        <v>4.5</v>
      </c>
      <c r="BB401">
        <v>5</v>
      </c>
      <c r="BC401">
        <v>6.4</v>
      </c>
      <c r="BD401">
        <v>6.7</v>
      </c>
      <c r="BE401">
        <v>6.4</v>
      </c>
      <c r="BF401">
        <v>6.6</v>
      </c>
      <c r="BG401">
        <v>6.1</v>
      </c>
      <c r="BH401">
        <v>5.4</v>
      </c>
      <c r="BI401">
        <v>5.2</v>
      </c>
      <c r="BJ401">
        <v>5</v>
      </c>
      <c r="BK401">
        <v>4.9000000000000004</v>
      </c>
      <c r="BL401" s="2">
        <f>VLOOKUP(A401,Avg3_Sta_Design!$A$1:$D$1291,3,FALSE)</f>
        <v>81.156477221000003</v>
      </c>
      <c r="BM401" s="2">
        <f>VLOOKUP(A401,Avg3_Sta_Design!$A$1:$D$1291,4,FALSE)</f>
        <v>70.578214451999997</v>
      </c>
      <c r="BN401" s="2">
        <f>VLOOKUP(A401,Old_Design_Temps!$A$1:$F$787,5,FALSE)</f>
        <v>81.156477219999999</v>
      </c>
      <c r="BO401" s="2">
        <f>VLOOKUP(A401,Old_Design_Temps!$A$1:$F$787,6,FALSE)</f>
        <v>70.578214450000004</v>
      </c>
      <c r="BP401" s="2">
        <v>81.156477221000003</v>
      </c>
      <c r="BQ401" s="2">
        <v>70.578214451999997</v>
      </c>
      <c r="BR401" s="2">
        <v>30.49</v>
      </c>
    </row>
    <row r="402" spans="1:70" x14ac:dyDescent="0.3">
      <c r="A402">
        <v>10190</v>
      </c>
      <c r="B402">
        <v>14</v>
      </c>
      <c r="C402">
        <v>1000000</v>
      </c>
      <c r="D402" s="1">
        <v>4483</v>
      </c>
      <c r="E402" s="1">
        <v>32681</v>
      </c>
      <c r="F402" s="1">
        <v>35252</v>
      </c>
      <c r="G402" s="1">
        <v>57258</v>
      </c>
      <c r="H402" s="1">
        <v>123482</v>
      </c>
      <c r="I402" s="1">
        <v>110490</v>
      </c>
      <c r="J402" s="1">
        <v>143772</v>
      </c>
      <c r="K402" s="1">
        <v>160432</v>
      </c>
      <c r="L402" s="1">
        <v>146286</v>
      </c>
      <c r="M402" s="1">
        <v>160725</v>
      </c>
      <c r="N402" s="1">
        <v>13689</v>
      </c>
      <c r="O402" s="1">
        <v>26338</v>
      </c>
      <c r="P402">
        <v>-7.48</v>
      </c>
      <c r="Q402">
        <v>-11.17</v>
      </c>
      <c r="R402">
        <v>-2.14</v>
      </c>
      <c r="S402">
        <v>7.61</v>
      </c>
      <c r="T402">
        <v>17.29</v>
      </c>
      <c r="U402">
        <v>18.100000000000001</v>
      </c>
      <c r="V402">
        <v>21.39</v>
      </c>
      <c r="W402">
        <v>21.4</v>
      </c>
      <c r="X402">
        <v>18.84</v>
      </c>
      <c r="Y402">
        <v>9.0299999999999994</v>
      </c>
      <c r="Z402">
        <v>6.64</v>
      </c>
      <c r="AA402">
        <v>4.97</v>
      </c>
      <c r="AB402">
        <v>-8.6300000000000008</v>
      </c>
      <c r="AC402">
        <v>-11.89</v>
      </c>
      <c r="AD402">
        <v>-3.95</v>
      </c>
      <c r="AE402">
        <v>4.21</v>
      </c>
      <c r="AF402">
        <v>12.85</v>
      </c>
      <c r="AG402">
        <v>15.12</v>
      </c>
      <c r="AH402">
        <v>17.68</v>
      </c>
      <c r="AI402">
        <v>17.54</v>
      </c>
      <c r="AJ402">
        <v>15.37</v>
      </c>
      <c r="AK402">
        <v>6.67</v>
      </c>
      <c r="AL402">
        <v>4.29</v>
      </c>
      <c r="AM402">
        <v>3.36</v>
      </c>
      <c r="AN402">
        <v>0.6</v>
      </c>
      <c r="AO402">
        <v>0.3</v>
      </c>
      <c r="AP402">
        <v>0.6</v>
      </c>
      <c r="AQ402">
        <v>6.4</v>
      </c>
      <c r="AR402">
        <v>16.3</v>
      </c>
      <c r="AS402">
        <v>18.7</v>
      </c>
      <c r="AT402">
        <v>21.7</v>
      </c>
      <c r="AU402">
        <v>23.5</v>
      </c>
      <c r="AV402">
        <v>21.7</v>
      </c>
      <c r="AW402">
        <v>13.2</v>
      </c>
      <c r="AX402">
        <v>8.4</v>
      </c>
      <c r="AY402">
        <v>5.4</v>
      </c>
      <c r="AZ402">
        <v>8.4</v>
      </c>
      <c r="BA402">
        <v>8.3000000000000007</v>
      </c>
      <c r="BB402">
        <v>8.6</v>
      </c>
      <c r="BC402">
        <v>8.6</v>
      </c>
      <c r="BD402">
        <v>7</v>
      </c>
      <c r="BE402">
        <v>6.2</v>
      </c>
      <c r="BF402">
        <v>4.8</v>
      </c>
      <c r="BG402">
        <v>4.7</v>
      </c>
      <c r="BH402">
        <v>4.0999999999999996</v>
      </c>
      <c r="BI402">
        <v>6.3</v>
      </c>
      <c r="BJ402">
        <v>7</v>
      </c>
      <c r="BK402">
        <v>7.3</v>
      </c>
      <c r="BL402" s="2">
        <f>VLOOKUP(A402,Avg3_Sta_Design!$A$1:$D$1291,3,FALSE)</f>
        <v>82.162742667000003</v>
      </c>
      <c r="BM402" s="2">
        <f>VLOOKUP(A402,Avg3_Sta_Design!$A$1:$D$1291,4,FALSE)</f>
        <v>74</v>
      </c>
      <c r="BN402" s="2">
        <f>VLOOKUP(A402,Old_Design_Temps!$A$1:$F$787,5,FALSE)</f>
        <v>82.16274267</v>
      </c>
      <c r="BO402" s="2">
        <f>VLOOKUP(A402,Old_Design_Temps!$A$1:$F$787,6,FALSE)</f>
        <v>74</v>
      </c>
      <c r="BP402" s="2">
        <v>82.162742667000003</v>
      </c>
      <c r="BQ402" s="2">
        <v>74</v>
      </c>
      <c r="BR402" s="2">
        <v>30.49</v>
      </c>
    </row>
    <row r="403" spans="1:70" x14ac:dyDescent="0.3">
      <c r="A403">
        <v>10250</v>
      </c>
      <c r="B403">
        <v>58</v>
      </c>
      <c r="C403">
        <v>1000000</v>
      </c>
      <c r="D403">
        <v>0</v>
      </c>
      <c r="E403" s="1">
        <v>52399</v>
      </c>
      <c r="F403" s="1">
        <v>79048</v>
      </c>
      <c r="G403" s="1">
        <v>75719</v>
      </c>
      <c r="H403" s="1">
        <v>60529</v>
      </c>
      <c r="I403" s="1">
        <v>77604</v>
      </c>
      <c r="J403" s="1">
        <v>68535</v>
      </c>
      <c r="K403" s="1">
        <v>83730</v>
      </c>
      <c r="L403" s="1">
        <v>68140</v>
      </c>
      <c r="M403" s="1">
        <v>72847</v>
      </c>
      <c r="N403" s="1">
        <v>73282</v>
      </c>
      <c r="O403" s="1">
        <v>68442</v>
      </c>
      <c r="P403">
        <v>11.06</v>
      </c>
      <c r="Q403">
        <v>10.09</v>
      </c>
      <c r="R403">
        <v>19.079999999999998</v>
      </c>
      <c r="S403">
        <v>22.45</v>
      </c>
      <c r="T403">
        <v>24.94</v>
      </c>
      <c r="U403">
        <v>27.33</v>
      </c>
      <c r="V403">
        <v>29.2</v>
      </c>
      <c r="W403">
        <v>28.31</v>
      </c>
      <c r="X403">
        <v>26.21</v>
      </c>
      <c r="Y403">
        <v>21.79</v>
      </c>
      <c r="Z403">
        <v>19.54</v>
      </c>
      <c r="AA403">
        <v>17.73</v>
      </c>
      <c r="AB403">
        <v>8.41</v>
      </c>
      <c r="AC403">
        <v>7.39</v>
      </c>
      <c r="AD403">
        <v>15.59</v>
      </c>
      <c r="AE403">
        <v>19.809999999999999</v>
      </c>
      <c r="AF403">
        <v>20.67</v>
      </c>
      <c r="AG403">
        <v>23.79</v>
      </c>
      <c r="AH403">
        <v>24.9</v>
      </c>
      <c r="AI403">
        <v>24.46</v>
      </c>
      <c r="AJ403">
        <v>22.23</v>
      </c>
      <c r="AK403">
        <v>18.059999999999999</v>
      </c>
      <c r="AL403">
        <v>16.47</v>
      </c>
      <c r="AM403">
        <v>15.49</v>
      </c>
      <c r="AN403">
        <v>14.4</v>
      </c>
      <c r="AO403">
        <v>13.7</v>
      </c>
      <c r="AP403">
        <v>18.8</v>
      </c>
      <c r="AQ403">
        <v>23.5</v>
      </c>
      <c r="AR403">
        <v>24.5</v>
      </c>
      <c r="AS403">
        <v>29.6</v>
      </c>
      <c r="AT403">
        <v>31.1</v>
      </c>
      <c r="AU403">
        <v>30.7</v>
      </c>
      <c r="AV403">
        <v>27.8</v>
      </c>
      <c r="AW403">
        <v>23.8</v>
      </c>
      <c r="AX403">
        <v>21.3</v>
      </c>
      <c r="AY403">
        <v>18.899999999999999</v>
      </c>
      <c r="AZ403">
        <v>6.7</v>
      </c>
      <c r="BA403">
        <v>8.3000000000000007</v>
      </c>
      <c r="BB403">
        <v>6.7</v>
      </c>
      <c r="BC403">
        <v>6.5</v>
      </c>
      <c r="BD403">
        <v>6.1</v>
      </c>
      <c r="BE403">
        <v>5.7</v>
      </c>
      <c r="BF403">
        <v>5.4</v>
      </c>
      <c r="BG403">
        <v>5.5</v>
      </c>
      <c r="BH403">
        <v>6.1</v>
      </c>
      <c r="BI403">
        <v>7.1</v>
      </c>
      <c r="BJ403">
        <v>7</v>
      </c>
      <c r="BK403">
        <v>7.1</v>
      </c>
      <c r="BL403" s="2">
        <f>VLOOKUP(A403,Avg3_Sta_Design!$A$1:$D$1291,3,FALSE)</f>
        <v>86.352325066000006</v>
      </c>
      <c r="BM403" s="2">
        <f>VLOOKUP(A403,Avg3_Sta_Design!$A$1:$D$1291,4,FALSE)</f>
        <v>80.647674933999994</v>
      </c>
      <c r="BN403" s="2">
        <f>VLOOKUP(A403,Old_Design_Temps!$A$1:$F$787,5,FALSE)</f>
        <v>86.352325070000006</v>
      </c>
      <c r="BO403" s="2">
        <f>VLOOKUP(A403,Old_Design_Temps!$A$1:$F$787,6,FALSE)</f>
        <v>80.647674929999994</v>
      </c>
      <c r="BP403" s="2">
        <v>86.352325066000006</v>
      </c>
      <c r="BQ403" s="2">
        <v>80.647674933999994</v>
      </c>
      <c r="BR403" s="2">
        <v>30.49</v>
      </c>
    </row>
    <row r="404" spans="1:70" x14ac:dyDescent="0.3">
      <c r="A404">
        <v>10294</v>
      </c>
      <c r="B404">
        <v>342</v>
      </c>
      <c r="C404">
        <v>1000000</v>
      </c>
      <c r="D404" s="1">
        <v>170966</v>
      </c>
      <c r="E404" s="1">
        <v>103758</v>
      </c>
      <c r="F404" s="1">
        <v>50112</v>
      </c>
      <c r="G404" s="1">
        <v>107993</v>
      </c>
      <c r="H404" s="1">
        <v>96698</v>
      </c>
      <c r="I404" s="1">
        <v>120465</v>
      </c>
      <c r="J404" s="1">
        <v>123199</v>
      </c>
      <c r="K404" s="1">
        <v>142996</v>
      </c>
      <c r="L404" s="1">
        <v>114841</v>
      </c>
      <c r="M404" s="1">
        <v>181412</v>
      </c>
      <c r="N404" s="1">
        <v>93982</v>
      </c>
      <c r="O404" s="1">
        <v>118199</v>
      </c>
      <c r="P404">
        <v>10.86</v>
      </c>
      <c r="Q404">
        <v>13.26</v>
      </c>
      <c r="R404">
        <v>15.99</v>
      </c>
      <c r="S404">
        <v>15.62</v>
      </c>
      <c r="T404">
        <v>16.739999999999998</v>
      </c>
      <c r="U404">
        <v>22.23</v>
      </c>
      <c r="V404">
        <v>23.2</v>
      </c>
      <c r="W404">
        <v>23.72</v>
      </c>
      <c r="X404">
        <v>23.01</v>
      </c>
      <c r="Y404">
        <v>20.82</v>
      </c>
      <c r="Z404">
        <v>11.45</v>
      </c>
      <c r="AA404">
        <v>8.56</v>
      </c>
      <c r="AB404">
        <v>7.35</v>
      </c>
      <c r="AC404">
        <v>10.24</v>
      </c>
      <c r="AD404">
        <v>10.71</v>
      </c>
      <c r="AE404">
        <v>9.85</v>
      </c>
      <c r="AF404">
        <v>11.46</v>
      </c>
      <c r="AG404">
        <v>14.71</v>
      </c>
      <c r="AH404">
        <v>16.399999999999999</v>
      </c>
      <c r="AI404">
        <v>16.38</v>
      </c>
      <c r="AJ404">
        <v>14.9</v>
      </c>
      <c r="AK404">
        <v>14.49</v>
      </c>
      <c r="AL404">
        <v>7.51</v>
      </c>
      <c r="AM404">
        <v>5.96</v>
      </c>
      <c r="AN404">
        <v>12.7</v>
      </c>
      <c r="AO404">
        <v>12.2</v>
      </c>
      <c r="AP404">
        <v>12.4</v>
      </c>
      <c r="AQ404">
        <v>14.3</v>
      </c>
      <c r="AR404">
        <v>15.9</v>
      </c>
      <c r="AS404">
        <v>17.399999999999999</v>
      </c>
      <c r="AT404">
        <v>18</v>
      </c>
      <c r="AU404">
        <v>18.399999999999999</v>
      </c>
      <c r="AV404">
        <v>17.7</v>
      </c>
      <c r="AW404">
        <v>17.100000000000001</v>
      </c>
      <c r="AX404">
        <v>11.7</v>
      </c>
      <c r="AY404">
        <v>11.7</v>
      </c>
      <c r="AZ404">
        <v>4.4000000000000004</v>
      </c>
      <c r="BA404">
        <v>5.4</v>
      </c>
      <c r="BB404">
        <v>5.3</v>
      </c>
      <c r="BC404">
        <v>7.2</v>
      </c>
      <c r="BD404">
        <v>8.1</v>
      </c>
      <c r="BE404">
        <v>7.5</v>
      </c>
      <c r="BF404">
        <v>7.5</v>
      </c>
      <c r="BG404">
        <v>6.8</v>
      </c>
      <c r="BH404">
        <v>5.5</v>
      </c>
      <c r="BI404">
        <v>5.4</v>
      </c>
      <c r="BJ404">
        <v>5.7</v>
      </c>
      <c r="BK404">
        <v>5.8</v>
      </c>
      <c r="BL404" s="2">
        <f>VLOOKUP(A404,Avg3_Sta_Design!$A$1:$D$1291,3,FALSE)</f>
        <v>70.326904393999996</v>
      </c>
      <c r="BM404" s="2">
        <f>VLOOKUP(A404,Avg3_Sta_Design!$A$1:$D$1291,4,FALSE)</f>
        <v>62.646980118999998</v>
      </c>
      <c r="BN404" s="2">
        <f>VLOOKUP(A404,Old_Design_Temps!$A$1:$F$787,5,FALSE)</f>
        <v>70.326904389999996</v>
      </c>
      <c r="BO404" s="2">
        <f>VLOOKUP(A404,Old_Design_Temps!$A$1:$F$787,6,FALSE)</f>
        <v>62.646980120000002</v>
      </c>
      <c r="BP404" s="2">
        <v>70.326904393999996</v>
      </c>
      <c r="BQ404" s="2">
        <v>62.646980118999998</v>
      </c>
      <c r="BR404" s="2">
        <v>30.49</v>
      </c>
    </row>
    <row r="405" spans="1:70" x14ac:dyDescent="0.3">
      <c r="A405">
        <v>10300</v>
      </c>
      <c r="B405">
        <v>-175</v>
      </c>
      <c r="C405">
        <v>1000000</v>
      </c>
      <c r="D405" s="1">
        <v>234429</v>
      </c>
      <c r="E405" s="1">
        <v>228092</v>
      </c>
      <c r="F405" s="1">
        <v>138501</v>
      </c>
      <c r="G405" s="1">
        <v>277843</v>
      </c>
      <c r="H405" s="1">
        <v>279904</v>
      </c>
      <c r="I405" s="1">
        <v>231407</v>
      </c>
      <c r="J405" s="1">
        <v>253939</v>
      </c>
      <c r="K405" s="1">
        <v>246046</v>
      </c>
      <c r="L405" s="1">
        <v>178805</v>
      </c>
      <c r="M405" s="1">
        <v>264264</v>
      </c>
      <c r="N405" s="1">
        <v>216808</v>
      </c>
      <c r="O405" s="1">
        <v>288502</v>
      </c>
      <c r="P405">
        <v>13.52</v>
      </c>
      <c r="Q405">
        <v>17.48</v>
      </c>
      <c r="R405">
        <v>20.5</v>
      </c>
      <c r="S405">
        <v>21.52</v>
      </c>
      <c r="T405">
        <v>23.34</v>
      </c>
      <c r="U405">
        <v>30.22</v>
      </c>
      <c r="V405">
        <v>31.99</v>
      </c>
      <c r="W405">
        <v>33.68</v>
      </c>
      <c r="X405">
        <v>30.12</v>
      </c>
      <c r="Y405">
        <v>25.82</v>
      </c>
      <c r="Z405">
        <v>14.61</v>
      </c>
      <c r="AA405">
        <v>11.02</v>
      </c>
      <c r="AB405">
        <v>7.78</v>
      </c>
      <c r="AC405">
        <v>10.38</v>
      </c>
      <c r="AD405">
        <v>11.8</v>
      </c>
      <c r="AE405">
        <v>12</v>
      </c>
      <c r="AF405">
        <v>14.3</v>
      </c>
      <c r="AG405">
        <v>18.91</v>
      </c>
      <c r="AH405">
        <v>20.39</v>
      </c>
      <c r="AI405">
        <v>20.62</v>
      </c>
      <c r="AJ405">
        <v>20.02</v>
      </c>
      <c r="AK405">
        <v>16.55</v>
      </c>
      <c r="AL405">
        <v>7.56</v>
      </c>
      <c r="AM405">
        <v>5.3</v>
      </c>
      <c r="AN405">
        <v>13</v>
      </c>
      <c r="AO405">
        <v>15.5</v>
      </c>
      <c r="AP405">
        <v>15.2</v>
      </c>
      <c r="AQ405">
        <v>16.899999999999999</v>
      </c>
      <c r="AR405">
        <v>17.2</v>
      </c>
      <c r="AS405">
        <v>19.399999999999999</v>
      </c>
      <c r="AT405">
        <v>22.2</v>
      </c>
      <c r="AU405">
        <v>21.7</v>
      </c>
      <c r="AV405">
        <v>21.7</v>
      </c>
      <c r="AW405">
        <v>18.600000000000001</v>
      </c>
      <c r="AX405">
        <v>15.5</v>
      </c>
      <c r="AY405">
        <v>12.9</v>
      </c>
      <c r="AZ405">
        <v>4.2</v>
      </c>
      <c r="BA405">
        <v>5.4</v>
      </c>
      <c r="BB405">
        <v>5.9</v>
      </c>
      <c r="BC405">
        <v>8.1</v>
      </c>
      <c r="BD405">
        <v>9.1999999999999993</v>
      </c>
      <c r="BE405">
        <v>7.2</v>
      </c>
      <c r="BF405">
        <v>8.1</v>
      </c>
      <c r="BG405">
        <v>6.8</v>
      </c>
      <c r="BH405">
        <v>5.8</v>
      </c>
      <c r="BI405">
        <v>6.3</v>
      </c>
      <c r="BJ405">
        <v>5.3</v>
      </c>
      <c r="BK405">
        <v>5.2</v>
      </c>
      <c r="BL405" s="2">
        <f>VLOOKUP(A405,Avg3_Sta_Design!$A$1:$D$1291,3,FALSE)</f>
        <v>90.523700873999999</v>
      </c>
      <c r="BM405" s="2">
        <f>VLOOKUP(A405,Avg3_Sta_Design!$A$1:$D$1291,4,FALSE)</f>
        <v>74.075504770999999</v>
      </c>
      <c r="BN405" s="2">
        <f>VLOOKUP(A405,Old_Design_Temps!$A$1:$F$787,5,FALSE)</f>
        <v>90.523700869999999</v>
      </c>
      <c r="BO405" s="2">
        <f>VLOOKUP(A405,Old_Design_Temps!$A$1:$F$787,6,FALSE)</f>
        <v>74.075504769999995</v>
      </c>
      <c r="BP405" s="2">
        <v>90.523700873999999</v>
      </c>
      <c r="BQ405" s="2">
        <v>74.075504770999999</v>
      </c>
      <c r="BR405" s="2">
        <v>30.49</v>
      </c>
    </row>
    <row r="406" spans="1:70" x14ac:dyDescent="0.3">
      <c r="A406">
        <v>10342</v>
      </c>
      <c r="B406">
        <v>11</v>
      </c>
      <c r="C406">
        <v>1000000</v>
      </c>
      <c r="D406" s="1">
        <v>201467</v>
      </c>
      <c r="E406" s="1">
        <v>156466</v>
      </c>
      <c r="F406" s="1">
        <v>172460</v>
      </c>
      <c r="G406" s="1">
        <v>173630</v>
      </c>
      <c r="H406" s="1">
        <v>159089</v>
      </c>
      <c r="I406" s="1">
        <v>170394</v>
      </c>
      <c r="J406" s="1">
        <v>159092</v>
      </c>
      <c r="K406" s="1">
        <v>107116</v>
      </c>
      <c r="L406" s="1">
        <v>193134</v>
      </c>
      <c r="M406" s="1">
        <v>188666</v>
      </c>
      <c r="N406" s="1">
        <v>194284</v>
      </c>
      <c r="O406" s="1">
        <v>179335</v>
      </c>
      <c r="P406">
        <v>9.75</v>
      </c>
      <c r="Q406">
        <v>12.64</v>
      </c>
      <c r="R406">
        <v>14.34</v>
      </c>
      <c r="S406">
        <v>14.27</v>
      </c>
      <c r="T406">
        <v>15.39</v>
      </c>
      <c r="U406">
        <v>19.739999999999998</v>
      </c>
      <c r="V406">
        <v>21.41</v>
      </c>
      <c r="W406">
        <v>21.66</v>
      </c>
      <c r="X406">
        <v>20.420000000000002</v>
      </c>
      <c r="Y406">
        <v>18.7</v>
      </c>
      <c r="Z406">
        <v>10.64</v>
      </c>
      <c r="AA406">
        <v>8.57</v>
      </c>
      <c r="AB406">
        <v>7.7</v>
      </c>
      <c r="AC406">
        <v>10.25</v>
      </c>
      <c r="AD406">
        <v>10.98</v>
      </c>
      <c r="AE406">
        <v>10.220000000000001</v>
      </c>
      <c r="AF406">
        <v>11.55</v>
      </c>
      <c r="AG406">
        <v>14.73</v>
      </c>
      <c r="AH406">
        <v>16.07</v>
      </c>
      <c r="AI406">
        <v>16.11</v>
      </c>
      <c r="AJ406">
        <v>14.46</v>
      </c>
      <c r="AK406">
        <v>14.22</v>
      </c>
      <c r="AL406">
        <v>7.63</v>
      </c>
      <c r="AM406">
        <v>7.14</v>
      </c>
      <c r="AN406">
        <v>9.1999999999999993</v>
      </c>
      <c r="AO406">
        <v>7.7</v>
      </c>
      <c r="AP406">
        <v>9.3000000000000007</v>
      </c>
      <c r="AQ406">
        <v>17</v>
      </c>
      <c r="AR406">
        <v>17.3</v>
      </c>
      <c r="AS406">
        <v>19.8</v>
      </c>
      <c r="AT406">
        <v>20.5</v>
      </c>
      <c r="AU406">
        <v>20.7</v>
      </c>
      <c r="AV406">
        <v>19.7</v>
      </c>
      <c r="AW406">
        <v>18.3</v>
      </c>
      <c r="AX406">
        <v>14.3</v>
      </c>
      <c r="AY406">
        <v>10.6</v>
      </c>
      <c r="AZ406">
        <v>3.4</v>
      </c>
      <c r="BA406">
        <v>5.6</v>
      </c>
      <c r="BB406">
        <v>5.4</v>
      </c>
      <c r="BC406">
        <v>8.1999999999999993</v>
      </c>
      <c r="BD406">
        <v>11.4</v>
      </c>
      <c r="BE406">
        <v>9.8000000000000007</v>
      </c>
      <c r="BF406">
        <v>11</v>
      </c>
      <c r="BG406">
        <v>9.4</v>
      </c>
      <c r="BH406">
        <v>7.4</v>
      </c>
      <c r="BI406">
        <v>5.2</v>
      </c>
      <c r="BJ406">
        <v>5.2</v>
      </c>
      <c r="BK406">
        <v>6</v>
      </c>
      <c r="BL406" s="2">
        <f>VLOOKUP(A406,Avg3_Sta_Design!$A$1:$D$1291,3,FALSE)</f>
        <v>81.127678056999997</v>
      </c>
      <c r="BM406" s="2">
        <f>VLOOKUP(A406,Avg3_Sta_Design!$A$1:$D$1291,4,FALSE)</f>
        <v>66.754741910999996</v>
      </c>
      <c r="BN406" s="2">
        <f>VLOOKUP(A406,Old_Design_Temps!$A$1:$F$787,5,FALSE)</f>
        <v>81.127678059999994</v>
      </c>
      <c r="BO406" s="2">
        <f>VLOOKUP(A406,Old_Design_Temps!$A$1:$F$787,6,FALSE)</f>
        <v>66.754741910000007</v>
      </c>
      <c r="BP406" s="2">
        <v>81.127678056999997</v>
      </c>
      <c r="BQ406" s="2">
        <v>66.754741910999996</v>
      </c>
      <c r="BR406" s="2">
        <v>30.49</v>
      </c>
    </row>
    <row r="407" spans="1:70" x14ac:dyDescent="0.3">
      <c r="A407">
        <v>10343</v>
      </c>
      <c r="B407">
        <v>1401</v>
      </c>
      <c r="C407">
        <v>1000000</v>
      </c>
      <c r="D407" s="1">
        <v>160658</v>
      </c>
      <c r="E407" s="1">
        <v>128737</v>
      </c>
      <c r="F407" s="1">
        <v>146514</v>
      </c>
      <c r="G407" s="1">
        <v>113727</v>
      </c>
      <c r="H407" s="1">
        <v>177425</v>
      </c>
      <c r="I407" s="1">
        <v>168485</v>
      </c>
      <c r="J407" s="1">
        <v>145294</v>
      </c>
      <c r="K407" s="1">
        <v>172842</v>
      </c>
      <c r="L407" s="1">
        <v>121172</v>
      </c>
      <c r="M407" s="1">
        <v>161666</v>
      </c>
      <c r="N407" s="1">
        <v>157016</v>
      </c>
      <c r="O407" s="1">
        <v>163034</v>
      </c>
      <c r="P407">
        <v>-3.52</v>
      </c>
      <c r="Q407">
        <v>-6.78</v>
      </c>
      <c r="R407">
        <v>1.44</v>
      </c>
      <c r="S407">
        <v>11.08</v>
      </c>
      <c r="T407">
        <v>19.690000000000001</v>
      </c>
      <c r="U407">
        <v>21.84</v>
      </c>
      <c r="V407">
        <v>23.75</v>
      </c>
      <c r="W407">
        <v>23.24</v>
      </c>
      <c r="X407">
        <v>21.2</v>
      </c>
      <c r="Y407">
        <v>12.17</v>
      </c>
      <c r="Z407">
        <v>9.1300000000000008</v>
      </c>
      <c r="AA407">
        <v>7.22</v>
      </c>
      <c r="AB407">
        <v>-5.04</v>
      </c>
      <c r="AC407">
        <v>-7.98</v>
      </c>
      <c r="AD407">
        <v>-1.06</v>
      </c>
      <c r="AE407">
        <v>6.96</v>
      </c>
      <c r="AF407">
        <v>15.07</v>
      </c>
      <c r="AG407">
        <v>18.25</v>
      </c>
      <c r="AH407">
        <v>19.670000000000002</v>
      </c>
      <c r="AI407">
        <v>18.57</v>
      </c>
      <c r="AJ407">
        <v>17</v>
      </c>
      <c r="AK407">
        <v>9.0299999999999994</v>
      </c>
      <c r="AL407">
        <v>6.34</v>
      </c>
      <c r="AM407">
        <v>5.57</v>
      </c>
      <c r="AN407">
        <v>1</v>
      </c>
      <c r="AO407">
        <v>0.5</v>
      </c>
      <c r="AP407">
        <v>2.2999999999999998</v>
      </c>
      <c r="AQ407">
        <v>8.1</v>
      </c>
      <c r="AR407">
        <v>15.5</v>
      </c>
      <c r="AS407">
        <v>19.7</v>
      </c>
      <c r="AT407">
        <v>21.7</v>
      </c>
      <c r="AU407">
        <v>22.5</v>
      </c>
      <c r="AV407">
        <v>19.8</v>
      </c>
      <c r="AW407">
        <v>12.7</v>
      </c>
      <c r="AX407">
        <v>9</v>
      </c>
      <c r="AY407">
        <v>6.9</v>
      </c>
      <c r="AZ407">
        <v>6.5</v>
      </c>
      <c r="BA407">
        <v>6.6</v>
      </c>
      <c r="BB407">
        <v>6.2</v>
      </c>
      <c r="BC407">
        <v>6.8</v>
      </c>
      <c r="BD407">
        <v>5</v>
      </c>
      <c r="BE407">
        <v>4.9000000000000004</v>
      </c>
      <c r="BF407">
        <v>3.5</v>
      </c>
      <c r="BG407">
        <v>3.3</v>
      </c>
      <c r="BH407">
        <v>3.4</v>
      </c>
      <c r="BI407">
        <v>4.5</v>
      </c>
      <c r="BJ407">
        <v>5</v>
      </c>
      <c r="BK407">
        <v>4.5999999999999996</v>
      </c>
      <c r="BL407" s="2">
        <f>VLOOKUP(A407,Avg3_Sta_Design!$A$1:$D$1291,3,FALSE)</f>
        <v>83.552958215999993</v>
      </c>
      <c r="BM407" s="2">
        <f>VLOOKUP(A407,Avg3_Sta_Design!$A$1:$D$1291,4,FALSE)</f>
        <v>74.937421126000004</v>
      </c>
      <c r="BN407" s="2">
        <f>VLOOKUP(A407,Old_Design_Temps!$A$1:$F$787,5,FALSE)</f>
        <v>83.552958219999994</v>
      </c>
      <c r="BO407" s="2">
        <f>VLOOKUP(A407,Old_Design_Temps!$A$1:$F$787,6,FALSE)</f>
        <v>74.937421130000004</v>
      </c>
      <c r="BP407" s="2">
        <v>83.552958215999993</v>
      </c>
      <c r="BQ407" s="2">
        <v>74.937421126000004</v>
      </c>
      <c r="BR407" s="2">
        <v>30.49</v>
      </c>
    </row>
    <row r="408" spans="1:70" x14ac:dyDescent="0.3">
      <c r="A408">
        <v>10346</v>
      </c>
      <c r="B408">
        <v>746</v>
      </c>
      <c r="C408">
        <v>1000000</v>
      </c>
      <c r="D408" s="1">
        <v>40023</v>
      </c>
      <c r="E408" s="1">
        <v>66824</v>
      </c>
      <c r="F408" s="1">
        <v>84779</v>
      </c>
      <c r="G408" s="1">
        <v>70692</v>
      </c>
      <c r="H408" s="1">
        <v>71252</v>
      </c>
      <c r="I408" s="1">
        <v>77109</v>
      </c>
      <c r="J408" s="1">
        <v>74148</v>
      </c>
      <c r="K408" s="1">
        <v>80177</v>
      </c>
      <c r="L408" s="1">
        <v>66610</v>
      </c>
      <c r="M408" s="1">
        <v>57165</v>
      </c>
      <c r="N408" s="1">
        <v>49828</v>
      </c>
      <c r="O408" s="1">
        <v>60372</v>
      </c>
      <c r="P408">
        <v>-9.4600000000000009</v>
      </c>
      <c r="Q408">
        <v>-13.97</v>
      </c>
      <c r="R408">
        <v>-2.59</v>
      </c>
      <c r="S408">
        <v>5.39</v>
      </c>
      <c r="T408">
        <v>13.58</v>
      </c>
      <c r="U408">
        <v>16.010000000000002</v>
      </c>
      <c r="V408">
        <v>20.100000000000001</v>
      </c>
      <c r="W408">
        <v>19.760000000000002</v>
      </c>
      <c r="X408">
        <v>17.989999999999998</v>
      </c>
      <c r="Y408">
        <v>9.1999999999999993</v>
      </c>
      <c r="Z408">
        <v>5.5</v>
      </c>
      <c r="AA408">
        <v>2.56</v>
      </c>
      <c r="AB408">
        <v>-9.81</v>
      </c>
      <c r="AC408">
        <v>-14.17</v>
      </c>
      <c r="AD408">
        <v>-4.0599999999999996</v>
      </c>
      <c r="AE408">
        <v>2.5499999999999998</v>
      </c>
      <c r="AF408">
        <v>10.43</v>
      </c>
      <c r="AG408">
        <v>13.47</v>
      </c>
      <c r="AH408">
        <v>16.36</v>
      </c>
      <c r="AI408">
        <v>16.350000000000001</v>
      </c>
      <c r="AJ408">
        <v>15.24</v>
      </c>
      <c r="AK408">
        <v>7.14</v>
      </c>
      <c r="AL408">
        <v>3.62</v>
      </c>
      <c r="AM408">
        <v>1.37</v>
      </c>
      <c r="AN408">
        <v>0.2</v>
      </c>
      <c r="AO408">
        <v>0.2</v>
      </c>
      <c r="AP408">
        <v>1</v>
      </c>
      <c r="AQ408">
        <v>5.0999999999999996</v>
      </c>
      <c r="AR408">
        <v>11.3</v>
      </c>
      <c r="AS408">
        <v>16.5</v>
      </c>
      <c r="AT408">
        <v>20.7</v>
      </c>
      <c r="AU408">
        <v>20.3</v>
      </c>
      <c r="AV408">
        <v>17.8</v>
      </c>
      <c r="AW408">
        <v>10.8</v>
      </c>
      <c r="AX408">
        <v>6.6</v>
      </c>
      <c r="AY408">
        <v>3.3</v>
      </c>
      <c r="AZ408">
        <v>8</v>
      </c>
      <c r="BA408">
        <v>8.3000000000000007</v>
      </c>
      <c r="BB408">
        <v>8.4</v>
      </c>
      <c r="BC408">
        <v>8.3000000000000007</v>
      </c>
      <c r="BD408">
        <v>7.7</v>
      </c>
      <c r="BE408">
        <v>5.6</v>
      </c>
      <c r="BF408">
        <v>6</v>
      </c>
      <c r="BG408">
        <v>6.4</v>
      </c>
      <c r="BH408">
        <v>5.8</v>
      </c>
      <c r="BI408">
        <v>8.1</v>
      </c>
      <c r="BJ408">
        <v>7.7</v>
      </c>
      <c r="BK408">
        <v>8.4</v>
      </c>
      <c r="BL408" s="2">
        <f>VLOOKUP(A408,Avg3_Sta_Design!$A$1:$D$1291,3,FALSE)</f>
        <v>80.828318404000001</v>
      </c>
      <c r="BM408" s="2">
        <f>VLOOKUP(A408,Avg3_Sta_Design!$A$1:$D$1291,4,FALSE)</f>
        <v>72.187438243000003</v>
      </c>
      <c r="BN408" s="2">
        <f>VLOOKUP(A408,Old_Design_Temps!$A$1:$F$787,5,FALSE)</f>
        <v>80.828318400000001</v>
      </c>
      <c r="BO408" s="2">
        <f>VLOOKUP(A408,Old_Design_Temps!$A$1:$F$787,6,FALSE)</f>
        <v>72.187438240000006</v>
      </c>
      <c r="BP408" s="2">
        <v>80.828318404000001</v>
      </c>
      <c r="BQ408" s="2">
        <v>72.187438243000003</v>
      </c>
      <c r="BR408" s="2">
        <v>30.49</v>
      </c>
    </row>
    <row r="409" spans="1:70" x14ac:dyDescent="0.3">
      <c r="A409">
        <v>10350</v>
      </c>
      <c r="B409">
        <v>39</v>
      </c>
      <c r="C409">
        <v>1000000</v>
      </c>
      <c r="D409">
        <v>0</v>
      </c>
      <c r="E409" s="1">
        <v>-1505</v>
      </c>
      <c r="F409">
        <v>181</v>
      </c>
      <c r="G409" s="1">
        <v>1083</v>
      </c>
      <c r="H409">
        <v>292</v>
      </c>
      <c r="I409" s="1">
        <v>1128</v>
      </c>
      <c r="J409" s="1">
        <v>1150</v>
      </c>
      <c r="K409">
        <v>369</v>
      </c>
      <c r="L409">
        <v>334</v>
      </c>
      <c r="M409">
        <v>695</v>
      </c>
      <c r="N409">
        <v>0</v>
      </c>
      <c r="O409">
        <v>0</v>
      </c>
      <c r="P409">
        <v>9.4600000000000009</v>
      </c>
      <c r="Q409">
        <v>12.71</v>
      </c>
      <c r="R409">
        <v>15.71</v>
      </c>
      <c r="S409">
        <v>16.3</v>
      </c>
      <c r="T409">
        <v>18.260000000000002</v>
      </c>
      <c r="U409">
        <v>24.54</v>
      </c>
      <c r="V409">
        <v>25.28</v>
      </c>
      <c r="W409">
        <v>24.72</v>
      </c>
      <c r="X409">
        <v>22.96</v>
      </c>
      <c r="Y409">
        <v>20.67</v>
      </c>
      <c r="Z409">
        <v>10.31</v>
      </c>
      <c r="AA409">
        <v>8.07</v>
      </c>
      <c r="AB409">
        <v>7.25</v>
      </c>
      <c r="AC409">
        <v>10.06</v>
      </c>
      <c r="AD409">
        <v>11.36</v>
      </c>
      <c r="AE409">
        <v>10.72</v>
      </c>
      <c r="AF409">
        <v>12.73</v>
      </c>
      <c r="AG409">
        <v>16.68</v>
      </c>
      <c r="AH409">
        <v>17.25</v>
      </c>
      <c r="AI409">
        <v>16.79</v>
      </c>
      <c r="AJ409">
        <v>14.82</v>
      </c>
      <c r="AK409">
        <v>14.37</v>
      </c>
      <c r="AL409">
        <v>7.17</v>
      </c>
      <c r="AM409">
        <v>6.58</v>
      </c>
      <c r="AN409">
        <v>5.8</v>
      </c>
      <c r="AO409">
        <v>6.3</v>
      </c>
      <c r="AP409">
        <v>9.1999999999999993</v>
      </c>
      <c r="AQ409">
        <v>13.1</v>
      </c>
      <c r="AR409">
        <v>15.5</v>
      </c>
      <c r="AS409">
        <v>18.3</v>
      </c>
      <c r="AT409">
        <v>19.7</v>
      </c>
      <c r="AU409">
        <v>19.2</v>
      </c>
      <c r="AV409">
        <v>17.399999999999999</v>
      </c>
      <c r="AW409">
        <v>15.9</v>
      </c>
      <c r="AX409">
        <v>7.6</v>
      </c>
      <c r="AY409">
        <v>6.4</v>
      </c>
      <c r="AZ409">
        <v>3.2</v>
      </c>
      <c r="BA409">
        <v>5.8</v>
      </c>
      <c r="BB409">
        <v>5.2</v>
      </c>
      <c r="BC409">
        <v>7.5</v>
      </c>
      <c r="BD409">
        <v>8.9</v>
      </c>
      <c r="BE409">
        <v>7.2</v>
      </c>
      <c r="BF409">
        <v>8.4</v>
      </c>
      <c r="BG409">
        <v>7.2</v>
      </c>
      <c r="BH409">
        <v>5.9</v>
      </c>
      <c r="BI409">
        <v>5.2</v>
      </c>
      <c r="BJ409">
        <v>5.4</v>
      </c>
      <c r="BK409">
        <v>7</v>
      </c>
      <c r="BL409" s="2">
        <f>VLOOKUP(A409,Avg3_Sta_Design!$A$1:$D$1291,3,FALSE)</f>
        <v>93.790605503999998</v>
      </c>
      <c r="BM409" s="2">
        <f>VLOOKUP(A409,Avg3_Sta_Design!$A$1:$D$1291,4,FALSE)</f>
        <v>70.525574630999998</v>
      </c>
      <c r="BN409" s="2">
        <f>VLOOKUP(A409,Old_Design_Temps!$A$1:$F$787,5,FALSE)</f>
        <v>96.611588528865198</v>
      </c>
      <c r="BO409" s="2">
        <f>VLOOKUP(A409,Old_Design_Temps!$A$1:$F$787,6,FALSE)</f>
        <v>72.944892663749002</v>
      </c>
      <c r="BP409" s="2">
        <v>93.790605503999998</v>
      </c>
      <c r="BQ409" s="2">
        <v>70.525574630999998</v>
      </c>
      <c r="BR409" s="2">
        <v>30.49</v>
      </c>
    </row>
    <row r="410" spans="1:70" x14ac:dyDescent="0.3">
      <c r="A410">
        <v>10350</v>
      </c>
      <c r="B410">
        <v>39</v>
      </c>
      <c r="C410">
        <v>1000000</v>
      </c>
      <c r="D410">
        <v>0</v>
      </c>
      <c r="E410" s="1">
        <v>-7524</v>
      </c>
      <c r="F410">
        <v>906</v>
      </c>
      <c r="G410" s="1">
        <v>5413</v>
      </c>
      <c r="H410" s="1">
        <v>1460</v>
      </c>
      <c r="I410" s="1">
        <v>5640</v>
      </c>
      <c r="J410" s="1">
        <v>5751</v>
      </c>
      <c r="K410" s="1">
        <v>1847</v>
      </c>
      <c r="L410" s="1">
        <v>1669</v>
      </c>
      <c r="M410" s="1">
        <v>3473</v>
      </c>
      <c r="N410">
        <v>0</v>
      </c>
      <c r="O410">
        <v>0</v>
      </c>
      <c r="P410">
        <v>9.4600000000000009</v>
      </c>
      <c r="Q410">
        <v>12.71</v>
      </c>
      <c r="R410">
        <v>15.71</v>
      </c>
      <c r="S410">
        <v>16.3</v>
      </c>
      <c r="T410">
        <v>18.260000000000002</v>
      </c>
      <c r="U410">
        <v>24.54</v>
      </c>
      <c r="V410">
        <v>25.28</v>
      </c>
      <c r="W410">
        <v>24.72</v>
      </c>
      <c r="X410">
        <v>22.96</v>
      </c>
      <c r="Y410">
        <v>20.67</v>
      </c>
      <c r="Z410">
        <v>10.31</v>
      </c>
      <c r="AA410">
        <v>8.07</v>
      </c>
      <c r="AB410">
        <v>7.25</v>
      </c>
      <c r="AC410">
        <v>10.06</v>
      </c>
      <c r="AD410">
        <v>11.36</v>
      </c>
      <c r="AE410">
        <v>10.72</v>
      </c>
      <c r="AF410">
        <v>12.73</v>
      </c>
      <c r="AG410">
        <v>16.68</v>
      </c>
      <c r="AH410">
        <v>17.25</v>
      </c>
      <c r="AI410">
        <v>16.79</v>
      </c>
      <c r="AJ410">
        <v>14.82</v>
      </c>
      <c r="AK410">
        <v>14.37</v>
      </c>
      <c r="AL410">
        <v>7.17</v>
      </c>
      <c r="AM410">
        <v>6.58</v>
      </c>
      <c r="AN410">
        <v>5.8</v>
      </c>
      <c r="AO410">
        <v>6.3</v>
      </c>
      <c r="AP410">
        <v>9.1999999999999993</v>
      </c>
      <c r="AQ410">
        <v>13.1</v>
      </c>
      <c r="AR410">
        <v>15.5</v>
      </c>
      <c r="AS410">
        <v>18.3</v>
      </c>
      <c r="AT410">
        <v>19.7</v>
      </c>
      <c r="AU410">
        <v>19.2</v>
      </c>
      <c r="AV410">
        <v>17.399999999999999</v>
      </c>
      <c r="AW410">
        <v>15.9</v>
      </c>
      <c r="AX410">
        <v>7.6</v>
      </c>
      <c r="AY410">
        <v>6.4</v>
      </c>
      <c r="AZ410">
        <v>3.2</v>
      </c>
      <c r="BA410">
        <v>5.8</v>
      </c>
      <c r="BB410">
        <v>5.2</v>
      </c>
      <c r="BC410">
        <v>7.5</v>
      </c>
      <c r="BD410">
        <v>8.9</v>
      </c>
      <c r="BE410">
        <v>7.2</v>
      </c>
      <c r="BF410">
        <v>8.4</v>
      </c>
      <c r="BG410">
        <v>7.2</v>
      </c>
      <c r="BH410">
        <v>5.9</v>
      </c>
      <c r="BI410">
        <v>5.2</v>
      </c>
      <c r="BJ410">
        <v>5.4</v>
      </c>
      <c r="BK410">
        <v>7</v>
      </c>
      <c r="BL410" s="2">
        <f>VLOOKUP(A410,Avg3_Sta_Design!$A$1:$D$1291,3,FALSE)</f>
        <v>93.790605503999998</v>
      </c>
      <c r="BM410" s="2">
        <f>VLOOKUP(A410,Avg3_Sta_Design!$A$1:$D$1291,4,FALSE)</f>
        <v>70.525574630999998</v>
      </c>
      <c r="BN410" s="2">
        <f>VLOOKUP(A410,Old_Design_Temps!$A$1:$F$787,5,FALSE)</f>
        <v>96.611588528865198</v>
      </c>
      <c r="BO410" s="2">
        <f>VLOOKUP(A410,Old_Design_Temps!$A$1:$F$787,6,FALSE)</f>
        <v>72.944892663749002</v>
      </c>
      <c r="BP410" s="2">
        <v>93.790605503999998</v>
      </c>
      <c r="BQ410" s="2">
        <v>70.525574630999998</v>
      </c>
      <c r="BR410" s="2">
        <v>30.49</v>
      </c>
    </row>
    <row r="411" spans="1:70" x14ac:dyDescent="0.3">
      <c r="A411">
        <v>10354</v>
      </c>
      <c r="B411">
        <v>409</v>
      </c>
      <c r="C411">
        <v>1000000</v>
      </c>
      <c r="D411" s="1">
        <v>171881</v>
      </c>
      <c r="E411" s="1">
        <v>211327</v>
      </c>
      <c r="F411" s="1">
        <v>191550</v>
      </c>
      <c r="G411" s="1">
        <v>130352</v>
      </c>
      <c r="H411" s="1">
        <v>186155</v>
      </c>
      <c r="I411" s="1">
        <v>165343</v>
      </c>
      <c r="J411" s="1">
        <v>156815</v>
      </c>
      <c r="K411" s="1">
        <v>179917</v>
      </c>
      <c r="L411" s="1">
        <v>135000</v>
      </c>
      <c r="M411" s="1">
        <v>151841</v>
      </c>
      <c r="N411" s="1">
        <v>176516</v>
      </c>
      <c r="O411" s="1">
        <v>164817</v>
      </c>
      <c r="P411">
        <v>-8.5500000000000007</v>
      </c>
      <c r="Q411">
        <v>-12.39</v>
      </c>
      <c r="R411">
        <v>-2.97</v>
      </c>
      <c r="S411">
        <v>5.75</v>
      </c>
      <c r="T411">
        <v>14.97</v>
      </c>
      <c r="U411">
        <v>15.96</v>
      </c>
      <c r="V411">
        <v>20.03</v>
      </c>
      <c r="W411">
        <v>20.98</v>
      </c>
      <c r="X411">
        <v>18.16</v>
      </c>
      <c r="Y411">
        <v>8.1</v>
      </c>
      <c r="Z411">
        <v>4.8499999999999996</v>
      </c>
      <c r="AA411">
        <v>1.92</v>
      </c>
      <c r="AB411">
        <v>-9.44</v>
      </c>
      <c r="AC411">
        <v>-13.09</v>
      </c>
      <c r="AD411">
        <v>-4.96</v>
      </c>
      <c r="AE411">
        <v>2.81</v>
      </c>
      <c r="AF411">
        <v>10.72</v>
      </c>
      <c r="AG411">
        <v>12.84</v>
      </c>
      <c r="AH411">
        <v>16.940000000000001</v>
      </c>
      <c r="AI411">
        <v>18.16</v>
      </c>
      <c r="AJ411">
        <v>15.14</v>
      </c>
      <c r="AK411">
        <v>5.78</v>
      </c>
      <c r="AL411">
        <v>2.88</v>
      </c>
      <c r="AM411">
        <v>0.7</v>
      </c>
      <c r="AN411">
        <v>1.4</v>
      </c>
      <c r="AO411">
        <v>0.3</v>
      </c>
      <c r="AP411">
        <v>0.5</v>
      </c>
      <c r="AQ411">
        <v>3.7</v>
      </c>
      <c r="AR411">
        <v>13.4</v>
      </c>
      <c r="AS411">
        <v>16.5</v>
      </c>
      <c r="AT411">
        <v>20.2</v>
      </c>
      <c r="AU411">
        <v>21.2</v>
      </c>
      <c r="AV411">
        <v>19.399999999999999</v>
      </c>
      <c r="AW411">
        <v>12.5</v>
      </c>
      <c r="AX411">
        <v>7.7</v>
      </c>
      <c r="AY411">
        <v>5.0999999999999996</v>
      </c>
      <c r="AZ411">
        <v>6.3</v>
      </c>
      <c r="BA411">
        <v>6.4</v>
      </c>
      <c r="BB411">
        <v>6.9</v>
      </c>
      <c r="BC411">
        <v>6.5</v>
      </c>
      <c r="BD411">
        <v>6</v>
      </c>
      <c r="BE411">
        <v>5.3</v>
      </c>
      <c r="BF411">
        <v>4.3</v>
      </c>
      <c r="BG411">
        <v>4</v>
      </c>
      <c r="BH411">
        <v>4.3</v>
      </c>
      <c r="BI411">
        <v>5.4</v>
      </c>
      <c r="BJ411">
        <v>5.0999999999999996</v>
      </c>
      <c r="BK411">
        <v>4.3</v>
      </c>
      <c r="BL411" s="2">
        <f>VLOOKUP(A411,Avg3_Sta_Design!$A$1:$D$1291,3,FALSE)</f>
        <v>80.252411668999997</v>
      </c>
      <c r="BM411" s="2">
        <f>VLOOKUP(A411,Avg3_Sta_Design!$A$1:$D$1291,4,FALSE)</f>
        <v>72.564684478999993</v>
      </c>
      <c r="BN411" s="2">
        <f>VLOOKUP(A411,Old_Design_Temps!$A$1:$F$787,5,FALSE)</f>
        <v>80.252411670000001</v>
      </c>
      <c r="BO411" s="2">
        <f>VLOOKUP(A411,Old_Design_Temps!$A$1:$F$787,6,FALSE)</f>
        <v>72.564684479999997</v>
      </c>
      <c r="BP411" s="2">
        <v>80.252411668999997</v>
      </c>
      <c r="BQ411" s="2">
        <v>72.564684478999993</v>
      </c>
      <c r="BR411" s="2">
        <v>30.49</v>
      </c>
    </row>
    <row r="412" spans="1:70" x14ac:dyDescent="0.3">
      <c r="A412">
        <v>10356</v>
      </c>
      <c r="B412">
        <v>574</v>
      </c>
      <c r="C412">
        <v>1000000</v>
      </c>
      <c r="D412" s="1">
        <v>223862</v>
      </c>
      <c r="E412" s="1">
        <v>217953</v>
      </c>
      <c r="F412" s="1">
        <v>179260</v>
      </c>
      <c r="G412" s="1">
        <v>137897</v>
      </c>
      <c r="H412" s="1">
        <v>39001</v>
      </c>
      <c r="I412" s="1">
        <v>164953</v>
      </c>
      <c r="J412" s="1">
        <v>174064</v>
      </c>
      <c r="K412" s="1">
        <v>155257</v>
      </c>
      <c r="L412" s="1">
        <v>151225</v>
      </c>
      <c r="M412" s="1">
        <v>147932</v>
      </c>
      <c r="N412" s="1">
        <v>172482</v>
      </c>
      <c r="O412" s="1">
        <v>165068</v>
      </c>
      <c r="P412">
        <v>-12.35</v>
      </c>
      <c r="Q412">
        <v>-15.9</v>
      </c>
      <c r="R412">
        <v>-6.39</v>
      </c>
      <c r="S412">
        <v>2.91</v>
      </c>
      <c r="T412">
        <v>13.4</v>
      </c>
      <c r="U412">
        <v>14.46</v>
      </c>
      <c r="V412">
        <v>18.29</v>
      </c>
      <c r="W412">
        <v>20.190000000000001</v>
      </c>
      <c r="X412">
        <v>16.46</v>
      </c>
      <c r="Y412">
        <v>5.69</v>
      </c>
      <c r="Z412">
        <v>2.25</v>
      </c>
      <c r="AA412">
        <v>-1.31</v>
      </c>
      <c r="AB412">
        <v>-12.75</v>
      </c>
      <c r="AC412">
        <v>-15.93</v>
      </c>
      <c r="AD412">
        <v>-7.66</v>
      </c>
      <c r="AE412">
        <v>0.37</v>
      </c>
      <c r="AF412">
        <v>9.39</v>
      </c>
      <c r="AG412">
        <v>11.48</v>
      </c>
      <c r="AH412">
        <v>15.41</v>
      </c>
      <c r="AI412">
        <v>17.12</v>
      </c>
      <c r="AJ412">
        <v>13.69</v>
      </c>
      <c r="AK412">
        <v>3.81</v>
      </c>
      <c r="AL412">
        <v>1.05</v>
      </c>
      <c r="AM412">
        <v>-2.12</v>
      </c>
      <c r="AN412">
        <v>1</v>
      </c>
      <c r="AO412">
        <v>0</v>
      </c>
      <c r="AP412">
        <v>-0.1</v>
      </c>
      <c r="AQ412">
        <v>0.7</v>
      </c>
      <c r="AR412">
        <v>10.7</v>
      </c>
      <c r="AS412">
        <v>15.9</v>
      </c>
      <c r="AT412">
        <v>20</v>
      </c>
      <c r="AU412">
        <v>21</v>
      </c>
      <c r="AV412">
        <v>18.3</v>
      </c>
      <c r="AW412">
        <v>9.1999999999999993</v>
      </c>
      <c r="AX412">
        <v>4.5999999999999996</v>
      </c>
      <c r="AY412">
        <v>-0.2</v>
      </c>
      <c r="AZ412">
        <v>8.8000000000000007</v>
      </c>
      <c r="BA412">
        <v>8.6999999999999993</v>
      </c>
      <c r="BB412">
        <v>10</v>
      </c>
      <c r="BC412">
        <v>9.3000000000000007</v>
      </c>
      <c r="BD412">
        <v>8.6999999999999993</v>
      </c>
      <c r="BE412">
        <v>7.2</v>
      </c>
      <c r="BF412">
        <v>6.3</v>
      </c>
      <c r="BG412">
        <v>6.2</v>
      </c>
      <c r="BH412">
        <v>6.5</v>
      </c>
      <c r="BI412">
        <v>7.6</v>
      </c>
      <c r="BJ412">
        <v>8.1999999999999993</v>
      </c>
      <c r="BK412">
        <v>7</v>
      </c>
      <c r="BL412" s="2">
        <f>VLOOKUP(A412,Avg3_Sta_Design!$A$1:$D$1291,3,FALSE)</f>
        <v>80.685515992000006</v>
      </c>
      <c r="BM412" s="2">
        <f>VLOOKUP(A412,Avg3_Sta_Design!$A$1:$D$1291,4,FALSE)</f>
        <v>72.314484007999994</v>
      </c>
      <c r="BN412" s="2">
        <f>VLOOKUP(A412,Old_Design_Temps!$A$1:$F$787,5,FALSE)</f>
        <v>80.685515989999999</v>
      </c>
      <c r="BO412" s="2">
        <f>VLOOKUP(A412,Old_Design_Temps!$A$1:$F$787,6,FALSE)</f>
        <v>72.314484010000001</v>
      </c>
      <c r="BP412" s="2">
        <v>80.685515992000006</v>
      </c>
      <c r="BQ412" s="2">
        <v>72.314484007999994</v>
      </c>
      <c r="BR412" s="2">
        <v>30.49</v>
      </c>
    </row>
    <row r="413" spans="1:70" x14ac:dyDescent="0.3">
      <c r="A413">
        <v>10377</v>
      </c>
      <c r="B413">
        <v>40</v>
      </c>
      <c r="C413">
        <v>1000000</v>
      </c>
      <c r="D413">
        <v>0</v>
      </c>
      <c r="E413" s="1">
        <v>7236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3.9</v>
      </c>
      <c r="Q413">
        <v>0.27</v>
      </c>
      <c r="R413">
        <v>9.1300000000000008</v>
      </c>
      <c r="S413">
        <v>15.71</v>
      </c>
      <c r="T413">
        <v>22.48</v>
      </c>
      <c r="U413">
        <v>26.05</v>
      </c>
      <c r="V413">
        <v>26.47</v>
      </c>
      <c r="W413">
        <v>24.56</v>
      </c>
      <c r="X413">
        <v>23.67</v>
      </c>
      <c r="Y413">
        <v>15.06</v>
      </c>
      <c r="Z413">
        <v>10.14</v>
      </c>
      <c r="AA413">
        <v>12.06</v>
      </c>
      <c r="AB413">
        <v>1.17</v>
      </c>
      <c r="AC413">
        <v>-2.34</v>
      </c>
      <c r="AD413">
        <v>5.26</v>
      </c>
      <c r="AE413">
        <v>11.44</v>
      </c>
      <c r="AF413">
        <v>17.54</v>
      </c>
      <c r="AG413">
        <v>21.67</v>
      </c>
      <c r="AH413">
        <v>22.47</v>
      </c>
      <c r="AI413">
        <v>20.85</v>
      </c>
      <c r="AJ413">
        <v>19.96</v>
      </c>
      <c r="AK413">
        <v>12.42</v>
      </c>
      <c r="AL413">
        <v>10.08</v>
      </c>
      <c r="AM413">
        <v>10.28</v>
      </c>
      <c r="AN413">
        <v>4.7</v>
      </c>
      <c r="AO413">
        <v>3.4</v>
      </c>
      <c r="AP413">
        <v>8.1999999999999993</v>
      </c>
      <c r="AQ413">
        <v>15.7</v>
      </c>
      <c r="AR413">
        <v>21.5</v>
      </c>
      <c r="AS413">
        <v>27.4</v>
      </c>
      <c r="AT413">
        <v>28.1</v>
      </c>
      <c r="AU413">
        <v>28.3</v>
      </c>
      <c r="AV413">
        <v>26.3</v>
      </c>
      <c r="AW413">
        <v>17.899999999999999</v>
      </c>
      <c r="AX413">
        <v>13.6</v>
      </c>
      <c r="AY413">
        <v>11.6</v>
      </c>
      <c r="AZ413">
        <v>6.4</v>
      </c>
      <c r="BA413">
        <v>7.7</v>
      </c>
      <c r="BB413">
        <v>6.9</v>
      </c>
      <c r="BC413">
        <v>7.3</v>
      </c>
      <c r="BD413">
        <v>6.3</v>
      </c>
      <c r="BE413">
        <v>6.4</v>
      </c>
      <c r="BF413">
        <v>5.3</v>
      </c>
      <c r="BG413">
        <v>4.5999999999999996</v>
      </c>
      <c r="BH413">
        <v>5.5</v>
      </c>
      <c r="BI413">
        <v>6.1</v>
      </c>
      <c r="BJ413">
        <v>5</v>
      </c>
      <c r="BK413">
        <v>5.6</v>
      </c>
      <c r="BL413" s="2">
        <f>VLOOKUP(A413,Avg3_Sta_Design!$A$1:$D$1291,3,FALSE)</f>
        <v>87.629163785000003</v>
      </c>
      <c r="BM413" s="2">
        <f>VLOOKUP(A413,Avg3_Sta_Design!$A$1:$D$1291,4,FALSE)</f>
        <v>78.218965564000001</v>
      </c>
      <c r="BN413" s="2">
        <f>VLOOKUP(A413,Old_Design_Temps!$A$1:$F$787,5,FALSE)</f>
        <v>87.629163790000007</v>
      </c>
      <c r="BO413" s="2">
        <f>VLOOKUP(A413,Old_Design_Temps!$A$1:$F$787,6,FALSE)</f>
        <v>78.218965560000001</v>
      </c>
      <c r="BP413" s="2">
        <v>87.629163785000003</v>
      </c>
      <c r="BQ413" s="2">
        <v>78.218965564000001</v>
      </c>
      <c r="BR413" s="2">
        <v>30.49</v>
      </c>
    </row>
    <row r="414" spans="1:70" x14ac:dyDescent="0.3">
      <c r="A414">
        <v>10378</v>
      </c>
      <c r="B414">
        <v>20</v>
      </c>
      <c r="C414">
        <v>1000000</v>
      </c>
      <c r="D414" s="1">
        <v>239366</v>
      </c>
      <c r="E414" s="1">
        <v>258241</v>
      </c>
      <c r="F414" s="1">
        <v>261833</v>
      </c>
      <c r="G414" s="1">
        <v>246581</v>
      </c>
      <c r="H414" s="1">
        <v>226710</v>
      </c>
      <c r="I414" s="1">
        <v>258342</v>
      </c>
      <c r="J414" s="1">
        <v>250458</v>
      </c>
      <c r="K414" s="1">
        <v>297693</v>
      </c>
      <c r="L414" s="1">
        <v>245444</v>
      </c>
      <c r="M414" s="1">
        <v>237582</v>
      </c>
      <c r="N414" s="1">
        <v>265216</v>
      </c>
      <c r="O414" s="1">
        <v>313833</v>
      </c>
      <c r="P414">
        <v>7.82</v>
      </c>
      <c r="Q414">
        <v>4.87</v>
      </c>
      <c r="R414">
        <v>12.94</v>
      </c>
      <c r="S414">
        <v>17.77</v>
      </c>
      <c r="T414">
        <v>21.65</v>
      </c>
      <c r="U414">
        <v>27.12</v>
      </c>
      <c r="V414">
        <v>27.81</v>
      </c>
      <c r="W414">
        <v>26.17</v>
      </c>
      <c r="X414">
        <v>24.87</v>
      </c>
      <c r="Y414">
        <v>18.670000000000002</v>
      </c>
      <c r="Z414">
        <v>15.88</v>
      </c>
      <c r="AA414">
        <v>16.18</v>
      </c>
      <c r="AB414">
        <v>5.19</v>
      </c>
      <c r="AC414">
        <v>2.2799999999999998</v>
      </c>
      <c r="AD414">
        <v>9.98</v>
      </c>
      <c r="AE414">
        <v>15.02</v>
      </c>
      <c r="AF414">
        <v>18.5</v>
      </c>
      <c r="AG414">
        <v>23.32</v>
      </c>
      <c r="AH414">
        <v>23.98</v>
      </c>
      <c r="AI414">
        <v>22.92</v>
      </c>
      <c r="AJ414">
        <v>21.77</v>
      </c>
      <c r="AK414">
        <v>15.95</v>
      </c>
      <c r="AL414">
        <v>13.46</v>
      </c>
      <c r="AM414">
        <v>14.23</v>
      </c>
      <c r="AN414">
        <v>9.8000000000000007</v>
      </c>
      <c r="AO414">
        <v>7.9</v>
      </c>
      <c r="AP414">
        <v>13.1</v>
      </c>
      <c r="AQ414">
        <v>19</v>
      </c>
      <c r="AR414">
        <v>23.3</v>
      </c>
      <c r="AS414">
        <v>28.4</v>
      </c>
      <c r="AT414">
        <v>29.4</v>
      </c>
      <c r="AU414">
        <v>28.6</v>
      </c>
      <c r="AV414">
        <v>26.5</v>
      </c>
      <c r="AW414">
        <v>20.9</v>
      </c>
      <c r="AX414">
        <v>17.5</v>
      </c>
      <c r="AY414">
        <v>15.8</v>
      </c>
      <c r="AZ414">
        <v>7.6</v>
      </c>
      <c r="BA414">
        <v>9.1999999999999993</v>
      </c>
      <c r="BB414">
        <v>8.6999999999999993</v>
      </c>
      <c r="BC414">
        <v>8.4</v>
      </c>
      <c r="BD414">
        <v>8</v>
      </c>
      <c r="BE414">
        <v>7.8</v>
      </c>
      <c r="BF414">
        <v>7.8</v>
      </c>
      <c r="BG414">
        <v>5.9</v>
      </c>
      <c r="BH414">
        <v>7.6</v>
      </c>
      <c r="BI414">
        <v>7.6</v>
      </c>
      <c r="BJ414">
        <v>6.1</v>
      </c>
      <c r="BK414">
        <v>6.5</v>
      </c>
      <c r="BL414" s="2">
        <f>VLOOKUP(A414,Avg3_Sta_Design!$A$1:$D$1291,3,FALSE)</f>
        <v>87.347023011999994</v>
      </c>
      <c r="BM414" s="2">
        <f>VLOOKUP(A414,Avg3_Sta_Design!$A$1:$D$1291,4,FALSE)</f>
        <v>79.413115052999999</v>
      </c>
      <c r="BN414" s="2">
        <f>VLOOKUP(A414,Old_Design_Temps!$A$1:$F$787,5,FALSE)</f>
        <v>89.395185136140498</v>
      </c>
      <c r="BO414" s="2">
        <f>VLOOKUP(A414,Old_Design_Temps!$A$1:$F$787,6,FALSE)</f>
        <v>80.076575202594697</v>
      </c>
      <c r="BP414" s="2">
        <v>87.347023011999994</v>
      </c>
      <c r="BQ414" s="2">
        <v>79.413115052999999</v>
      </c>
      <c r="BR414" s="2">
        <v>30.49</v>
      </c>
    </row>
    <row r="415" spans="1:70" x14ac:dyDescent="0.3">
      <c r="A415">
        <v>10379</v>
      </c>
      <c r="B415">
        <v>568</v>
      </c>
      <c r="C415">
        <v>1000000</v>
      </c>
      <c r="D415" s="1">
        <v>176291</v>
      </c>
      <c r="E415" s="1">
        <v>162469</v>
      </c>
      <c r="F415" s="1">
        <v>168142</v>
      </c>
      <c r="G415" s="1">
        <v>183310</v>
      </c>
      <c r="H415" s="1">
        <v>149834</v>
      </c>
      <c r="I415" s="1">
        <v>220584</v>
      </c>
      <c r="J415" s="1">
        <v>215923</v>
      </c>
      <c r="K415" s="1">
        <v>187241</v>
      </c>
      <c r="L415" s="1">
        <v>175487</v>
      </c>
      <c r="M415" s="1">
        <v>211512</v>
      </c>
      <c r="N415" s="1">
        <v>212696</v>
      </c>
      <c r="O415" s="1">
        <v>199600</v>
      </c>
      <c r="P415">
        <v>3.26</v>
      </c>
      <c r="Q415">
        <v>0.61</v>
      </c>
      <c r="R415">
        <v>9.86</v>
      </c>
      <c r="S415">
        <v>15.56</v>
      </c>
      <c r="T415">
        <v>20.94</v>
      </c>
      <c r="U415">
        <v>25.39</v>
      </c>
      <c r="V415">
        <v>25.93</v>
      </c>
      <c r="W415">
        <v>24.76</v>
      </c>
      <c r="X415">
        <v>22.17</v>
      </c>
      <c r="Y415">
        <v>14.74</v>
      </c>
      <c r="Z415">
        <v>12.07</v>
      </c>
      <c r="AA415">
        <v>11.88</v>
      </c>
      <c r="AB415">
        <v>0.57999999999999996</v>
      </c>
      <c r="AC415">
        <v>-2.2200000000000002</v>
      </c>
      <c r="AD415">
        <v>6.01</v>
      </c>
      <c r="AE415">
        <v>11.79</v>
      </c>
      <c r="AF415">
        <v>17.02</v>
      </c>
      <c r="AG415">
        <v>21.14</v>
      </c>
      <c r="AH415">
        <v>22.16</v>
      </c>
      <c r="AI415">
        <v>20.41</v>
      </c>
      <c r="AJ415">
        <v>18.89</v>
      </c>
      <c r="AK415">
        <v>11.87</v>
      </c>
      <c r="AL415">
        <v>9.42</v>
      </c>
      <c r="AM415">
        <v>10.02</v>
      </c>
      <c r="AN415">
        <v>6.6</v>
      </c>
      <c r="AO415">
        <v>4.5999999999999996</v>
      </c>
      <c r="AP415">
        <v>11.1</v>
      </c>
      <c r="AQ415">
        <v>16.399999999999999</v>
      </c>
      <c r="AR415">
        <v>20.9</v>
      </c>
      <c r="AS415">
        <v>25.7</v>
      </c>
      <c r="AT415">
        <v>27.1</v>
      </c>
      <c r="AU415">
        <v>26.4</v>
      </c>
      <c r="AV415">
        <v>25.1</v>
      </c>
      <c r="AW415">
        <v>18.899999999999999</v>
      </c>
      <c r="AX415">
        <v>15.8</v>
      </c>
      <c r="AY415">
        <v>13.4</v>
      </c>
      <c r="AZ415">
        <v>4.8</v>
      </c>
      <c r="BA415">
        <v>6.1</v>
      </c>
      <c r="BB415">
        <v>5.4</v>
      </c>
      <c r="BC415">
        <v>5.5</v>
      </c>
      <c r="BD415">
        <v>4.8</v>
      </c>
      <c r="BE415">
        <v>4.8</v>
      </c>
      <c r="BF415">
        <v>4.2</v>
      </c>
      <c r="BG415">
        <v>3.5</v>
      </c>
      <c r="BH415">
        <v>4.7</v>
      </c>
      <c r="BI415">
        <v>5.4</v>
      </c>
      <c r="BJ415">
        <v>3.9</v>
      </c>
      <c r="BK415">
        <v>4</v>
      </c>
      <c r="BL415" s="2">
        <f>VLOOKUP(A415,Avg3_Sta_Design!$A$1:$D$1291,3,FALSE)</f>
        <v>86</v>
      </c>
      <c r="BM415" s="2">
        <f>VLOOKUP(A415,Avg3_Sta_Design!$A$1:$D$1291,4,FALSE)</f>
        <v>76.220921044999997</v>
      </c>
      <c r="BN415" s="2">
        <f>VLOOKUP(A415,Old_Design_Temps!$A$1:$F$787,5,FALSE)</f>
        <v>86</v>
      </c>
      <c r="BO415" s="2">
        <f>VLOOKUP(A415,Old_Design_Temps!$A$1:$F$787,6,FALSE)</f>
        <v>76.220921050000001</v>
      </c>
      <c r="BP415" s="2">
        <v>86</v>
      </c>
      <c r="BQ415" s="2">
        <v>76.220921044999997</v>
      </c>
      <c r="BR415" s="2">
        <v>30.49</v>
      </c>
    </row>
    <row r="416" spans="1:70" x14ac:dyDescent="0.3">
      <c r="A416">
        <v>10382</v>
      </c>
      <c r="B416">
        <v>113</v>
      </c>
      <c r="C416">
        <v>1000000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462</v>
      </c>
      <c r="L416" s="1">
        <v>8172</v>
      </c>
      <c r="M416" s="1">
        <v>19400</v>
      </c>
      <c r="N416" s="1">
        <v>14378</v>
      </c>
      <c r="O416" s="1">
        <v>16678</v>
      </c>
      <c r="P416">
        <v>6.55</v>
      </c>
      <c r="Q416">
        <v>4.9000000000000004</v>
      </c>
      <c r="R416">
        <v>13.12</v>
      </c>
      <c r="S416">
        <v>17.89</v>
      </c>
      <c r="T416">
        <v>22.34</v>
      </c>
      <c r="U416">
        <v>28.21</v>
      </c>
      <c r="V416">
        <v>28.37</v>
      </c>
      <c r="W416">
        <v>26.96</v>
      </c>
      <c r="X416">
        <v>24.9</v>
      </c>
      <c r="Y416">
        <v>18.079999999999998</v>
      </c>
      <c r="Z416">
        <v>14.87</v>
      </c>
      <c r="AA416">
        <v>15.47</v>
      </c>
      <c r="AB416">
        <v>4.1100000000000003</v>
      </c>
      <c r="AC416">
        <v>1.91</v>
      </c>
      <c r="AD416">
        <v>9.89</v>
      </c>
      <c r="AE416">
        <v>14.84</v>
      </c>
      <c r="AF416">
        <v>18.149999999999999</v>
      </c>
      <c r="AG416">
        <v>22.78</v>
      </c>
      <c r="AH416">
        <v>23.41</v>
      </c>
      <c r="AI416">
        <v>22.37</v>
      </c>
      <c r="AJ416">
        <v>21.07</v>
      </c>
      <c r="AK416">
        <v>14.84</v>
      </c>
      <c r="AL416">
        <v>12.28</v>
      </c>
      <c r="AM416">
        <v>13.27</v>
      </c>
      <c r="AN416">
        <v>8.6</v>
      </c>
      <c r="AO416">
        <v>6.9</v>
      </c>
      <c r="AP416">
        <v>12.3</v>
      </c>
      <c r="AQ416">
        <v>18.3</v>
      </c>
      <c r="AR416">
        <v>22.3</v>
      </c>
      <c r="AS416">
        <v>27.7</v>
      </c>
      <c r="AT416">
        <v>28.7</v>
      </c>
      <c r="AU416">
        <v>28.1</v>
      </c>
      <c r="AV416">
        <v>25.7</v>
      </c>
      <c r="AW416">
        <v>19.399999999999999</v>
      </c>
      <c r="AX416">
        <v>16.2</v>
      </c>
      <c r="AY416">
        <v>14.1</v>
      </c>
      <c r="AZ416">
        <v>6.4</v>
      </c>
      <c r="BA416">
        <v>8.1</v>
      </c>
      <c r="BB416">
        <v>7.3</v>
      </c>
      <c r="BC416">
        <v>6.7</v>
      </c>
      <c r="BD416">
        <v>5.9</v>
      </c>
      <c r="BE416">
        <v>5.9</v>
      </c>
      <c r="BF416">
        <v>6.1</v>
      </c>
      <c r="BG416">
        <v>4.7</v>
      </c>
      <c r="BH416">
        <v>6.2</v>
      </c>
      <c r="BI416">
        <v>6.6</v>
      </c>
      <c r="BJ416">
        <v>5.2</v>
      </c>
      <c r="BK416">
        <v>5.7</v>
      </c>
      <c r="BL416" s="2" t="e">
        <f>VLOOKUP(A416,Avg3_Sta_Design!$A$1:$D$1291,3,FALSE)</f>
        <v>#N/A</v>
      </c>
      <c r="BM416" s="2" t="e">
        <f>VLOOKUP(A416,Avg3_Sta_Design!$A$1:$D$1291,4,FALSE)</f>
        <v>#N/A</v>
      </c>
      <c r="BN416" s="2">
        <f>VLOOKUP(A416,Old_Design_Temps!$A$1:$F$787,5,FALSE)</f>
        <v>89.951185655228301</v>
      </c>
      <c r="BO416" s="2">
        <f>VLOOKUP(A416,Old_Design_Temps!$A$1:$F$787,6,FALSE)</f>
        <v>79.326397057990206</v>
      </c>
      <c r="BP416" s="2">
        <v>89.951185655228301</v>
      </c>
      <c r="BQ416" s="2">
        <v>79.326397057990206</v>
      </c>
      <c r="BR416" s="2">
        <v>30.49</v>
      </c>
    </row>
    <row r="417" spans="1:70" x14ac:dyDescent="0.3">
      <c r="A417">
        <v>10384</v>
      </c>
      <c r="B417">
        <v>108</v>
      </c>
      <c r="C417">
        <v>1000000</v>
      </c>
      <c r="D417" s="1">
        <v>26482</v>
      </c>
      <c r="E417" s="1">
        <v>150309</v>
      </c>
      <c r="F417" s="1">
        <v>46420</v>
      </c>
      <c r="G417" s="1">
        <v>5035</v>
      </c>
      <c r="H417" s="1">
        <v>51267</v>
      </c>
      <c r="I417" s="1">
        <v>27218</v>
      </c>
      <c r="J417" s="1">
        <v>50549</v>
      </c>
      <c r="K417" s="1">
        <v>25035</v>
      </c>
      <c r="L417" s="1">
        <v>29077</v>
      </c>
      <c r="M417" s="1">
        <v>5415</v>
      </c>
      <c r="N417">
        <v>0</v>
      </c>
      <c r="O417">
        <v>0</v>
      </c>
      <c r="P417">
        <v>4.7</v>
      </c>
      <c r="Q417">
        <v>1.68</v>
      </c>
      <c r="R417">
        <v>10.48</v>
      </c>
      <c r="S417">
        <v>15.94</v>
      </c>
      <c r="T417">
        <v>21.46</v>
      </c>
      <c r="U417">
        <v>26.41</v>
      </c>
      <c r="V417">
        <v>27.1</v>
      </c>
      <c r="W417">
        <v>25.66</v>
      </c>
      <c r="X417">
        <v>23.69</v>
      </c>
      <c r="Y417">
        <v>16.260000000000002</v>
      </c>
      <c r="Z417">
        <v>13.46</v>
      </c>
      <c r="AA417">
        <v>13.48</v>
      </c>
      <c r="AB417">
        <v>2.1</v>
      </c>
      <c r="AC417">
        <v>-0.83</v>
      </c>
      <c r="AD417">
        <v>7.2</v>
      </c>
      <c r="AE417">
        <v>12.73</v>
      </c>
      <c r="AF417">
        <v>17.62</v>
      </c>
      <c r="AG417">
        <v>22.2</v>
      </c>
      <c r="AH417">
        <v>22.92</v>
      </c>
      <c r="AI417">
        <v>21.23</v>
      </c>
      <c r="AJ417">
        <v>20.440000000000001</v>
      </c>
      <c r="AK417">
        <v>13.46</v>
      </c>
      <c r="AL417">
        <v>11.26</v>
      </c>
      <c r="AM417">
        <v>11.85</v>
      </c>
      <c r="AN417">
        <v>7</v>
      </c>
      <c r="AO417">
        <v>5.4</v>
      </c>
      <c r="AP417">
        <v>8.9</v>
      </c>
      <c r="AQ417">
        <v>15.7</v>
      </c>
      <c r="AR417">
        <v>21.4</v>
      </c>
      <c r="AS417">
        <v>26.8</v>
      </c>
      <c r="AT417">
        <v>28.1</v>
      </c>
      <c r="AU417">
        <v>27.4</v>
      </c>
      <c r="AV417">
        <v>25.6</v>
      </c>
      <c r="AW417">
        <v>19</v>
      </c>
      <c r="AX417">
        <v>15.7</v>
      </c>
      <c r="AY417">
        <v>13.2</v>
      </c>
      <c r="AZ417">
        <v>5.6</v>
      </c>
      <c r="BA417">
        <v>7.4</v>
      </c>
      <c r="BB417">
        <v>6.3</v>
      </c>
      <c r="BC417">
        <v>5.9</v>
      </c>
      <c r="BD417">
        <v>5.4</v>
      </c>
      <c r="BE417">
        <v>5.5</v>
      </c>
      <c r="BF417">
        <v>5</v>
      </c>
      <c r="BG417">
        <v>4.2</v>
      </c>
      <c r="BH417">
        <v>5.6</v>
      </c>
      <c r="BI417">
        <v>6.2</v>
      </c>
      <c r="BJ417">
        <v>4.3</v>
      </c>
      <c r="BK417">
        <v>4.5999999999999996</v>
      </c>
      <c r="BL417" s="2">
        <f>VLOOKUP(A417,Avg3_Sta_Design!$A$1:$D$1291,3,FALSE)</f>
        <v>87.647586071999996</v>
      </c>
      <c r="BM417" s="2">
        <f>VLOOKUP(A417,Avg3_Sta_Design!$A$1:$D$1291,4,FALSE)</f>
        <v>78.021915127</v>
      </c>
      <c r="BN417" s="2">
        <f>VLOOKUP(A417,Old_Design_Temps!$A$1:$F$787,5,FALSE)</f>
        <v>87.647586070000003</v>
      </c>
      <c r="BO417" s="2">
        <f>VLOOKUP(A417,Old_Design_Temps!$A$1:$F$787,6,FALSE)</f>
        <v>78.021915129999996</v>
      </c>
      <c r="BP417" s="2">
        <v>87.647586071999996</v>
      </c>
      <c r="BQ417" s="2">
        <v>78.021915127</v>
      </c>
      <c r="BR417" s="2">
        <v>30.49</v>
      </c>
    </row>
    <row r="418" spans="1:70" x14ac:dyDescent="0.3">
      <c r="A418">
        <v>10395</v>
      </c>
      <c r="B418">
        <v>815</v>
      </c>
      <c r="C418">
        <v>1000000</v>
      </c>
      <c r="D418">
        <v>0</v>
      </c>
      <c r="E418">
        <v>0</v>
      </c>
      <c r="F418" s="1">
        <v>34757</v>
      </c>
      <c r="G418" s="1">
        <v>44668</v>
      </c>
      <c r="H418" s="1">
        <v>50342</v>
      </c>
      <c r="I418" s="1">
        <v>51101</v>
      </c>
      <c r="J418" s="1">
        <v>53249</v>
      </c>
      <c r="K418" s="1">
        <v>50904</v>
      </c>
      <c r="L418" s="1">
        <v>47552</v>
      </c>
      <c r="M418" s="1">
        <v>51972</v>
      </c>
      <c r="N418" s="1">
        <v>49241</v>
      </c>
      <c r="O418" s="1">
        <v>43447</v>
      </c>
      <c r="P418">
        <v>15.11</v>
      </c>
      <c r="Q418">
        <v>16.690000000000001</v>
      </c>
      <c r="R418">
        <v>19.21</v>
      </c>
      <c r="S418">
        <v>18.61</v>
      </c>
      <c r="T418">
        <v>18.329999999999998</v>
      </c>
      <c r="U418">
        <v>23.58</v>
      </c>
      <c r="V418">
        <v>24.84</v>
      </c>
      <c r="W418">
        <v>26.47</v>
      </c>
      <c r="X418">
        <v>26.56</v>
      </c>
      <c r="Y418">
        <v>23.87</v>
      </c>
      <c r="Z418">
        <v>15.68</v>
      </c>
      <c r="AA418">
        <v>12.86</v>
      </c>
      <c r="AB418">
        <v>10.09</v>
      </c>
      <c r="AC418">
        <v>11.93</v>
      </c>
      <c r="AD418">
        <v>12.74</v>
      </c>
      <c r="AE418">
        <v>12.03</v>
      </c>
      <c r="AF418">
        <v>13.55</v>
      </c>
      <c r="AG418">
        <v>17.3</v>
      </c>
      <c r="AH418">
        <v>18.78</v>
      </c>
      <c r="AI418">
        <v>19.14</v>
      </c>
      <c r="AJ418">
        <v>19.3</v>
      </c>
      <c r="AK418">
        <v>17.399999999999999</v>
      </c>
      <c r="AL418">
        <v>9.18</v>
      </c>
      <c r="AM418">
        <v>7.58</v>
      </c>
      <c r="AN418">
        <v>15.9</v>
      </c>
      <c r="AO418">
        <v>16.399999999999999</v>
      </c>
      <c r="AP418">
        <v>16.5</v>
      </c>
      <c r="AQ418">
        <v>16.7</v>
      </c>
      <c r="AR418">
        <v>17.100000000000001</v>
      </c>
      <c r="AS418">
        <v>19.2</v>
      </c>
      <c r="AT418">
        <v>20.2</v>
      </c>
      <c r="AU418">
        <v>20.3</v>
      </c>
      <c r="AV418">
        <v>20.7</v>
      </c>
      <c r="AW418">
        <v>19.100000000000001</v>
      </c>
      <c r="AX418">
        <v>16.899999999999999</v>
      </c>
      <c r="AY418">
        <v>16.100000000000001</v>
      </c>
      <c r="AZ418">
        <v>2.7</v>
      </c>
      <c r="BA418">
        <v>3.6</v>
      </c>
      <c r="BB418">
        <v>4.2</v>
      </c>
      <c r="BC418">
        <v>4.7</v>
      </c>
      <c r="BD418">
        <v>5.0999999999999996</v>
      </c>
      <c r="BE418">
        <v>5.4</v>
      </c>
      <c r="BF418">
        <v>5.0999999999999996</v>
      </c>
      <c r="BG418">
        <v>4.9000000000000004</v>
      </c>
      <c r="BH418">
        <v>4.3</v>
      </c>
      <c r="BI418">
        <v>3.7</v>
      </c>
      <c r="BJ418">
        <v>3.5</v>
      </c>
      <c r="BK418">
        <v>3.5</v>
      </c>
      <c r="BL418" s="2">
        <f>VLOOKUP(A418,Avg3_Sta_Design!$A$1:$D$1291,3,FALSE)</f>
        <v>84.427269120999995</v>
      </c>
      <c r="BM418" s="2">
        <f>VLOOKUP(A418,Avg3_Sta_Design!$A$1:$D$1291,4,FALSE)</f>
        <v>71.816677853000002</v>
      </c>
      <c r="BN418" s="2">
        <f>VLOOKUP(A418,Old_Design_Temps!$A$1:$F$787,5,FALSE)</f>
        <v>84.427269120000005</v>
      </c>
      <c r="BO418" s="2">
        <f>VLOOKUP(A418,Old_Design_Temps!$A$1:$F$787,6,FALSE)</f>
        <v>71.816677850000005</v>
      </c>
      <c r="BP418" s="2">
        <v>84.427269120999995</v>
      </c>
      <c r="BQ418" s="2">
        <v>71.816677853000002</v>
      </c>
      <c r="BR418" s="2">
        <v>30.49</v>
      </c>
    </row>
    <row r="419" spans="1:70" x14ac:dyDescent="0.3">
      <c r="A419">
        <v>10405</v>
      </c>
      <c r="B419">
        <v>304</v>
      </c>
      <c r="C419">
        <v>1000000</v>
      </c>
      <c r="D419" s="1">
        <v>4674</v>
      </c>
      <c r="E419" s="1">
        <v>7100</v>
      </c>
      <c r="F419" s="1">
        <v>1882</v>
      </c>
      <c r="G419" s="1">
        <v>4726</v>
      </c>
      <c r="H419" s="1">
        <v>6946</v>
      </c>
      <c r="I419" s="1">
        <v>44776</v>
      </c>
      <c r="J419" s="1">
        <v>52924</v>
      </c>
      <c r="K419" s="1">
        <v>46355</v>
      </c>
      <c r="L419" s="1">
        <v>40217</v>
      </c>
      <c r="M419" s="1">
        <v>23410</v>
      </c>
      <c r="N419">
        <v>103</v>
      </c>
      <c r="O419">
        <v>620</v>
      </c>
      <c r="P419">
        <v>9.4600000000000009</v>
      </c>
      <c r="Q419">
        <v>13.51</v>
      </c>
      <c r="R419">
        <v>17.170000000000002</v>
      </c>
      <c r="S419">
        <v>17.29</v>
      </c>
      <c r="T419">
        <v>19.46</v>
      </c>
      <c r="U419">
        <v>26.63</v>
      </c>
      <c r="V419">
        <v>27.22</v>
      </c>
      <c r="W419">
        <v>26.97</v>
      </c>
      <c r="X419">
        <v>25.04</v>
      </c>
      <c r="Y419">
        <v>21.39</v>
      </c>
      <c r="Z419">
        <v>10.73</v>
      </c>
      <c r="AA419">
        <v>7.54</v>
      </c>
      <c r="AB419">
        <v>7.26</v>
      </c>
      <c r="AC419">
        <v>10.49</v>
      </c>
      <c r="AD419">
        <v>11.44</v>
      </c>
      <c r="AE419">
        <v>10.71</v>
      </c>
      <c r="AF419">
        <v>12.6</v>
      </c>
      <c r="AG419">
        <v>16.399999999999999</v>
      </c>
      <c r="AH419">
        <v>17.739999999999998</v>
      </c>
      <c r="AI419">
        <v>17.27</v>
      </c>
      <c r="AJ419">
        <v>15.42</v>
      </c>
      <c r="AK419">
        <v>15.08</v>
      </c>
      <c r="AL419">
        <v>7.72</v>
      </c>
      <c r="AM419">
        <v>5.72</v>
      </c>
      <c r="AN419">
        <v>10.199999999999999</v>
      </c>
      <c r="AO419">
        <v>9.8000000000000007</v>
      </c>
      <c r="AP419">
        <v>11.4</v>
      </c>
      <c r="AQ419">
        <v>13.9</v>
      </c>
      <c r="AR419">
        <v>15.7</v>
      </c>
      <c r="AS419">
        <v>18.5</v>
      </c>
      <c r="AT419">
        <v>18.7</v>
      </c>
      <c r="AU419">
        <v>19.3</v>
      </c>
      <c r="AV419">
        <v>17.8</v>
      </c>
      <c r="AW419">
        <v>16.899999999999999</v>
      </c>
      <c r="AX419">
        <v>9.6</v>
      </c>
      <c r="AY419">
        <v>8.6999999999999993</v>
      </c>
      <c r="AZ419">
        <v>2.7</v>
      </c>
      <c r="BA419">
        <v>4.4000000000000004</v>
      </c>
      <c r="BB419">
        <v>6</v>
      </c>
      <c r="BC419">
        <v>7.4</v>
      </c>
      <c r="BD419">
        <v>7.5</v>
      </c>
      <c r="BE419">
        <v>7.6</v>
      </c>
      <c r="BF419">
        <v>7.7</v>
      </c>
      <c r="BG419">
        <v>7.6</v>
      </c>
      <c r="BH419">
        <v>6.2</v>
      </c>
      <c r="BI419">
        <v>4.9000000000000004</v>
      </c>
      <c r="BJ419">
        <v>4.2</v>
      </c>
      <c r="BK419">
        <v>4.5</v>
      </c>
      <c r="BL419" s="2">
        <f>VLOOKUP(A419,Avg3_Sta_Design!$A$1:$D$1291,3,FALSE)</f>
        <v>96.162191327000002</v>
      </c>
      <c r="BM419" s="2">
        <f>VLOOKUP(A419,Avg3_Sta_Design!$A$1:$D$1291,4,FALSE)</f>
        <v>72.276285672</v>
      </c>
      <c r="BN419" s="2">
        <f>VLOOKUP(A419,Old_Design_Temps!$A$1:$F$787,5,FALSE)</f>
        <v>96.162191329999999</v>
      </c>
      <c r="BO419" s="2">
        <f>VLOOKUP(A419,Old_Design_Temps!$A$1:$F$787,6,FALSE)</f>
        <v>72.276285669999993</v>
      </c>
      <c r="BP419" s="2">
        <v>96.162191327000002</v>
      </c>
      <c r="BQ419" s="2">
        <v>72.276285672</v>
      </c>
      <c r="BR419" s="2">
        <v>30.49</v>
      </c>
    </row>
    <row r="420" spans="1:70" x14ac:dyDescent="0.3">
      <c r="A420">
        <v>10435</v>
      </c>
      <c r="B420">
        <v>19</v>
      </c>
      <c r="C420">
        <v>1000000</v>
      </c>
      <c r="D420" s="1">
        <v>209665</v>
      </c>
      <c r="E420" s="1">
        <v>140295</v>
      </c>
      <c r="F420" s="1">
        <v>140032</v>
      </c>
      <c r="G420" s="1">
        <v>185160</v>
      </c>
      <c r="H420" s="1">
        <v>189803</v>
      </c>
      <c r="I420" s="1">
        <v>192614</v>
      </c>
      <c r="J420" s="1">
        <v>209553</v>
      </c>
      <c r="K420" s="1">
        <v>182156</v>
      </c>
      <c r="L420" s="1">
        <v>138152</v>
      </c>
      <c r="M420" s="1">
        <v>194764</v>
      </c>
      <c r="N420" s="1">
        <v>190426</v>
      </c>
      <c r="O420" s="1">
        <v>201371</v>
      </c>
      <c r="P420">
        <v>-1.68</v>
      </c>
      <c r="Q420">
        <v>-4.68</v>
      </c>
      <c r="R420">
        <v>2.84</v>
      </c>
      <c r="S420">
        <v>12.01</v>
      </c>
      <c r="T420">
        <v>20.239999999999998</v>
      </c>
      <c r="U420">
        <v>22.14</v>
      </c>
      <c r="V420">
        <v>24.53</v>
      </c>
      <c r="W420">
        <v>23.92</v>
      </c>
      <c r="X420">
        <v>21.78</v>
      </c>
      <c r="Y420">
        <v>12.69</v>
      </c>
      <c r="Z420">
        <v>9.9700000000000006</v>
      </c>
      <c r="AA420">
        <v>9.61</v>
      </c>
      <c r="AB420">
        <v>-3.41</v>
      </c>
      <c r="AC420">
        <v>-6.42</v>
      </c>
      <c r="AD420">
        <v>0.33</v>
      </c>
      <c r="AE420">
        <v>7.85</v>
      </c>
      <c r="AF420">
        <v>15.37</v>
      </c>
      <c r="AG420">
        <v>18.579999999999998</v>
      </c>
      <c r="AH420">
        <v>20.63</v>
      </c>
      <c r="AI420">
        <v>19.3</v>
      </c>
      <c r="AJ420">
        <v>17.850000000000001</v>
      </c>
      <c r="AK420">
        <v>9.86</v>
      </c>
      <c r="AL420">
        <v>7.5</v>
      </c>
      <c r="AM420">
        <v>7.87</v>
      </c>
      <c r="AN420">
        <v>2</v>
      </c>
      <c r="AO420">
        <v>0.9</v>
      </c>
      <c r="AP420">
        <v>3.5</v>
      </c>
      <c r="AQ420">
        <v>10.1</v>
      </c>
      <c r="AR420">
        <v>18.8</v>
      </c>
      <c r="AS420">
        <v>23.5</v>
      </c>
      <c r="AT420">
        <v>24.6</v>
      </c>
      <c r="AU420">
        <v>26.5</v>
      </c>
      <c r="AV420">
        <v>25</v>
      </c>
      <c r="AW420">
        <v>17.100000000000001</v>
      </c>
      <c r="AX420">
        <v>12.4</v>
      </c>
      <c r="AY420">
        <v>8.9</v>
      </c>
      <c r="AZ420">
        <v>9.5</v>
      </c>
      <c r="BA420">
        <v>9.4</v>
      </c>
      <c r="BB420">
        <v>8.3000000000000007</v>
      </c>
      <c r="BC420">
        <v>9.6999999999999993</v>
      </c>
      <c r="BD420">
        <v>7.2</v>
      </c>
      <c r="BE420">
        <v>7.9</v>
      </c>
      <c r="BF420">
        <v>5.9</v>
      </c>
      <c r="BG420">
        <v>6.6</v>
      </c>
      <c r="BH420">
        <v>6.6</v>
      </c>
      <c r="BI420">
        <v>8.1999999999999993</v>
      </c>
      <c r="BJ420">
        <v>7</v>
      </c>
      <c r="BK420">
        <v>7</v>
      </c>
      <c r="BL420" s="2">
        <f>VLOOKUP(A420,Avg3_Sta_Design!$A$1:$D$1291,3,FALSE)</f>
        <v>85.539153690000006</v>
      </c>
      <c r="BM420" s="2">
        <f>VLOOKUP(A420,Avg3_Sta_Design!$A$1:$D$1291,4,FALSE)</f>
        <v>76.539153690000006</v>
      </c>
      <c r="BN420" s="2">
        <f>VLOOKUP(A420,Old_Design_Temps!$A$1:$F$787,5,FALSE)</f>
        <v>85.539153690000006</v>
      </c>
      <c r="BO420" s="2">
        <f>VLOOKUP(A420,Old_Design_Temps!$A$1:$F$787,6,FALSE)</f>
        <v>76.539153690000006</v>
      </c>
      <c r="BP420" s="2">
        <v>85.539153690000006</v>
      </c>
      <c r="BQ420" s="2">
        <v>76.539153690000006</v>
      </c>
      <c r="BR420" s="2">
        <v>30.49</v>
      </c>
    </row>
    <row r="421" spans="1:70" x14ac:dyDescent="0.3">
      <c r="A421">
        <v>10495</v>
      </c>
      <c r="B421">
        <v>455</v>
      </c>
      <c r="C421">
        <v>1000000</v>
      </c>
      <c r="D421" s="1">
        <v>998155</v>
      </c>
      <c r="E421" s="1">
        <v>969385</v>
      </c>
      <c r="F421" s="1">
        <v>1035661</v>
      </c>
      <c r="G421" s="1">
        <v>887568</v>
      </c>
      <c r="H421" s="1">
        <v>396705</v>
      </c>
      <c r="I421" s="1">
        <v>837960</v>
      </c>
      <c r="J421" s="1">
        <v>859313</v>
      </c>
      <c r="K421" s="1">
        <v>886220</v>
      </c>
      <c r="L421" s="1">
        <v>853796</v>
      </c>
      <c r="M421" s="1">
        <v>850361</v>
      </c>
      <c r="N421" s="1">
        <v>936825</v>
      </c>
      <c r="O421" s="1">
        <v>965600</v>
      </c>
      <c r="P421">
        <v>-8.6300000000000008</v>
      </c>
      <c r="Q421">
        <v>-12.53</v>
      </c>
      <c r="R421">
        <v>-3.09</v>
      </c>
      <c r="S421">
        <v>5.7</v>
      </c>
      <c r="T421">
        <v>15</v>
      </c>
      <c r="U421">
        <v>15.99</v>
      </c>
      <c r="V421">
        <v>20</v>
      </c>
      <c r="W421">
        <v>20.95</v>
      </c>
      <c r="X421">
        <v>18.05</v>
      </c>
      <c r="Y421">
        <v>8.01</v>
      </c>
      <c r="Z421">
        <v>4.76</v>
      </c>
      <c r="AA421">
        <v>1.95</v>
      </c>
      <c r="AB421">
        <v>-9.44</v>
      </c>
      <c r="AC421">
        <v>-13.12</v>
      </c>
      <c r="AD421">
        <v>-4.9800000000000004</v>
      </c>
      <c r="AE421">
        <v>2.82</v>
      </c>
      <c r="AF421">
        <v>10.81</v>
      </c>
      <c r="AG421">
        <v>12.96</v>
      </c>
      <c r="AH421">
        <v>17</v>
      </c>
      <c r="AI421">
        <v>18.23</v>
      </c>
      <c r="AJ421">
        <v>15.13</v>
      </c>
      <c r="AK421">
        <v>5.7</v>
      </c>
      <c r="AL421">
        <v>2.83</v>
      </c>
      <c r="AM421">
        <v>0.71</v>
      </c>
      <c r="AN421">
        <v>1.2</v>
      </c>
      <c r="AO421">
        <v>0.2</v>
      </c>
      <c r="AP421">
        <v>0.4</v>
      </c>
      <c r="AQ421">
        <v>3.1</v>
      </c>
      <c r="AR421">
        <v>13</v>
      </c>
      <c r="AS421">
        <v>15.8</v>
      </c>
      <c r="AT421">
        <v>19.600000000000001</v>
      </c>
      <c r="AU421">
        <v>20.7</v>
      </c>
      <c r="AV421">
        <v>19</v>
      </c>
      <c r="AW421">
        <v>11</v>
      </c>
      <c r="AX421">
        <v>6.2</v>
      </c>
      <c r="AY421">
        <v>3.4</v>
      </c>
      <c r="AZ421">
        <v>5.6</v>
      </c>
      <c r="BA421">
        <v>5.5</v>
      </c>
      <c r="BB421">
        <v>6.5</v>
      </c>
      <c r="BC421">
        <v>6.2</v>
      </c>
      <c r="BD421">
        <v>5.4</v>
      </c>
      <c r="BE421">
        <v>4.8</v>
      </c>
      <c r="BF421">
        <v>3.8</v>
      </c>
      <c r="BG421">
        <v>3.5</v>
      </c>
      <c r="BH421">
        <v>3.4</v>
      </c>
      <c r="BI421">
        <v>4.8</v>
      </c>
      <c r="BJ421">
        <v>4.5999999999999996</v>
      </c>
      <c r="BK421">
        <v>3.7</v>
      </c>
      <c r="BL421" s="2">
        <f>VLOOKUP(A421,Avg3_Sta_Design!$A$1:$D$1291,3,FALSE)</f>
        <v>80.300058974999999</v>
      </c>
      <c r="BM421" s="2">
        <f>VLOOKUP(A421,Avg3_Sta_Design!$A$1:$D$1291,4,FALSE)</f>
        <v>72.444834115999996</v>
      </c>
      <c r="BN421" s="2">
        <f>VLOOKUP(A421,Old_Design_Temps!$A$1:$F$787,5,FALSE)</f>
        <v>80.300058980000003</v>
      </c>
      <c r="BO421" s="2">
        <f>VLOOKUP(A421,Old_Design_Temps!$A$1:$F$787,6,FALSE)</f>
        <v>72.444834119999996</v>
      </c>
      <c r="BP421" s="2">
        <v>80.300058974999999</v>
      </c>
      <c r="BQ421" s="2">
        <v>72.444834115999996</v>
      </c>
      <c r="BR421" s="2">
        <v>30.49</v>
      </c>
    </row>
    <row r="422" spans="1:70" x14ac:dyDescent="0.3">
      <c r="A422">
        <v>10525</v>
      </c>
      <c r="B422">
        <v>31</v>
      </c>
      <c r="C422">
        <v>1000000</v>
      </c>
      <c r="D422" s="1">
        <v>134567</v>
      </c>
      <c r="E422" s="1">
        <v>133422</v>
      </c>
      <c r="F422" s="1">
        <v>162743</v>
      </c>
      <c r="G422" s="1">
        <v>307065</v>
      </c>
      <c r="H422" s="1">
        <v>216554</v>
      </c>
      <c r="I422" s="1">
        <v>309331</v>
      </c>
      <c r="J422" s="1">
        <v>271894</v>
      </c>
      <c r="K422" s="1">
        <v>215677</v>
      </c>
      <c r="L422" s="1">
        <v>244553</v>
      </c>
      <c r="M422" s="1">
        <v>222177</v>
      </c>
      <c r="N422" s="1">
        <v>238767</v>
      </c>
      <c r="O422" s="1">
        <v>276268</v>
      </c>
      <c r="P422">
        <v>6.63</v>
      </c>
      <c r="Q422">
        <v>3.64</v>
      </c>
      <c r="R422">
        <v>12.19</v>
      </c>
      <c r="S422">
        <v>17.25</v>
      </c>
      <c r="T422">
        <v>21.5</v>
      </c>
      <c r="U422">
        <v>26.82</v>
      </c>
      <c r="V422">
        <v>27.58</v>
      </c>
      <c r="W422">
        <v>25.9</v>
      </c>
      <c r="X422">
        <v>24.49</v>
      </c>
      <c r="Y422">
        <v>17.79</v>
      </c>
      <c r="Z422">
        <v>14.97</v>
      </c>
      <c r="AA422">
        <v>15.33</v>
      </c>
      <c r="AB422">
        <v>4.01</v>
      </c>
      <c r="AC422">
        <v>1.04</v>
      </c>
      <c r="AD422">
        <v>9.01</v>
      </c>
      <c r="AE422">
        <v>14.11</v>
      </c>
      <c r="AF422">
        <v>17.95</v>
      </c>
      <c r="AG422">
        <v>22.76</v>
      </c>
      <c r="AH422">
        <v>23.49</v>
      </c>
      <c r="AI422">
        <v>22.16</v>
      </c>
      <c r="AJ422">
        <v>21.26</v>
      </c>
      <c r="AK422">
        <v>15</v>
      </c>
      <c r="AL422">
        <v>12.61</v>
      </c>
      <c r="AM422">
        <v>13.4</v>
      </c>
      <c r="AN422">
        <v>8.4</v>
      </c>
      <c r="AO422">
        <v>6.8</v>
      </c>
      <c r="AP422">
        <v>10.9</v>
      </c>
      <c r="AQ422">
        <v>17.7</v>
      </c>
      <c r="AR422">
        <v>22.6</v>
      </c>
      <c r="AS422">
        <v>28</v>
      </c>
      <c r="AT422">
        <v>29</v>
      </c>
      <c r="AU422">
        <v>28.5</v>
      </c>
      <c r="AV422">
        <v>26.6</v>
      </c>
      <c r="AW422">
        <v>19.5</v>
      </c>
      <c r="AX422">
        <v>16.600000000000001</v>
      </c>
      <c r="AY422">
        <v>14.4</v>
      </c>
      <c r="AZ422">
        <v>7.3</v>
      </c>
      <c r="BA422">
        <v>9.6</v>
      </c>
      <c r="BB422">
        <v>8.8000000000000007</v>
      </c>
      <c r="BC422">
        <v>7.8</v>
      </c>
      <c r="BD422">
        <v>7.2</v>
      </c>
      <c r="BE422">
        <v>6</v>
      </c>
      <c r="BF422">
        <v>6.1</v>
      </c>
      <c r="BG422">
        <v>4.9000000000000004</v>
      </c>
      <c r="BH422">
        <v>6.8</v>
      </c>
      <c r="BI422">
        <v>7.1</v>
      </c>
      <c r="BJ422">
        <v>5.7</v>
      </c>
      <c r="BK422">
        <v>5.9</v>
      </c>
      <c r="BL422" s="2">
        <f>VLOOKUP(A422,Avg3_Sta_Design!$A$1:$D$1291,3,FALSE)</f>
        <v>87.771809345999998</v>
      </c>
      <c r="BM422" s="2">
        <f>VLOOKUP(A422,Avg3_Sta_Design!$A$1:$D$1291,4,FALSE)</f>
        <v>79</v>
      </c>
      <c r="BN422" s="2">
        <f>VLOOKUP(A422,Old_Design_Temps!$A$1:$F$787,5,FALSE)</f>
        <v>87.771809349999998</v>
      </c>
      <c r="BO422" s="2">
        <f>VLOOKUP(A422,Old_Design_Temps!$A$1:$F$787,6,FALSE)</f>
        <v>79</v>
      </c>
      <c r="BP422" s="2">
        <v>87.771809345999998</v>
      </c>
      <c r="BQ422" s="2">
        <v>79</v>
      </c>
      <c r="BR422" s="2">
        <v>30.49</v>
      </c>
    </row>
    <row r="423" spans="1:70" x14ac:dyDescent="0.3">
      <c r="A423">
        <v>10566</v>
      </c>
      <c r="B423">
        <v>4</v>
      </c>
      <c r="C423">
        <v>1000000</v>
      </c>
      <c r="D423" s="1">
        <v>343523</v>
      </c>
      <c r="E423" s="1">
        <v>525681</v>
      </c>
      <c r="F423" s="1">
        <v>252059</v>
      </c>
      <c r="G423" s="1">
        <v>238245</v>
      </c>
      <c r="H423" s="1">
        <v>235243</v>
      </c>
      <c r="I423" s="1">
        <v>267143</v>
      </c>
      <c r="J423" s="1">
        <v>292147</v>
      </c>
      <c r="K423" s="1">
        <v>294585</v>
      </c>
      <c r="L423" s="1">
        <v>280973</v>
      </c>
      <c r="M423" s="1">
        <v>238360</v>
      </c>
      <c r="N423" s="1">
        <v>293299</v>
      </c>
      <c r="O423" s="1">
        <v>314267</v>
      </c>
      <c r="P423">
        <v>-1.23</v>
      </c>
      <c r="Q423">
        <v>-4.3099999999999996</v>
      </c>
      <c r="R423">
        <v>3.05</v>
      </c>
      <c r="S423">
        <v>12.39</v>
      </c>
      <c r="T423">
        <v>20.05</v>
      </c>
      <c r="U423">
        <v>22.59</v>
      </c>
      <c r="V423">
        <v>24.66</v>
      </c>
      <c r="W423">
        <v>24.03</v>
      </c>
      <c r="X423">
        <v>22.15</v>
      </c>
      <c r="Y423">
        <v>12.97</v>
      </c>
      <c r="Z423">
        <v>10.199999999999999</v>
      </c>
      <c r="AA423">
        <v>9.51</v>
      </c>
      <c r="AB423">
        <v>-3.04</v>
      </c>
      <c r="AC423">
        <v>-5.99</v>
      </c>
      <c r="AD423">
        <v>0.6</v>
      </c>
      <c r="AE423">
        <v>8.07</v>
      </c>
      <c r="AF423">
        <v>15.63</v>
      </c>
      <c r="AG423">
        <v>19.27</v>
      </c>
      <c r="AH423">
        <v>20.95</v>
      </c>
      <c r="AI423">
        <v>19.559999999999999</v>
      </c>
      <c r="AJ423">
        <v>18.09</v>
      </c>
      <c r="AK423">
        <v>10.15</v>
      </c>
      <c r="AL423">
        <v>7.55</v>
      </c>
      <c r="AM423">
        <v>7.93</v>
      </c>
      <c r="AN423">
        <v>2.4</v>
      </c>
      <c r="AO423">
        <v>0.8</v>
      </c>
      <c r="AP423">
        <v>4.5</v>
      </c>
      <c r="AQ423">
        <v>12</v>
      </c>
      <c r="AR423">
        <v>19.100000000000001</v>
      </c>
      <c r="AS423">
        <v>26.6</v>
      </c>
      <c r="AT423">
        <v>26.6</v>
      </c>
      <c r="AU423">
        <v>26.6</v>
      </c>
      <c r="AV423">
        <v>26.8</v>
      </c>
      <c r="AW423">
        <v>18.600000000000001</v>
      </c>
      <c r="AX423">
        <v>15.4</v>
      </c>
      <c r="AY423">
        <v>9.3000000000000007</v>
      </c>
      <c r="AZ423">
        <v>9.6999999999999993</v>
      </c>
      <c r="BA423">
        <v>10.199999999999999</v>
      </c>
      <c r="BB423">
        <v>8.6999999999999993</v>
      </c>
      <c r="BC423">
        <v>10</v>
      </c>
      <c r="BD423">
        <v>7.8</v>
      </c>
      <c r="BE423">
        <v>8.6</v>
      </c>
      <c r="BF423">
        <v>6.6</v>
      </c>
      <c r="BG423">
        <v>7</v>
      </c>
      <c r="BH423">
        <v>7.4</v>
      </c>
      <c r="BI423">
        <v>8.6999999999999993</v>
      </c>
      <c r="BJ423">
        <v>7.6</v>
      </c>
      <c r="BK423">
        <v>7.1</v>
      </c>
      <c r="BL423" s="2">
        <f>VLOOKUP(A423,Avg3_Sta_Design!$A$1:$D$1291,3,FALSE)</f>
        <v>85.892474558999993</v>
      </c>
      <c r="BM423" s="2">
        <f>VLOOKUP(A423,Avg3_Sta_Design!$A$1:$D$1291,4,FALSE)</f>
        <v>76.892474558999993</v>
      </c>
      <c r="BN423" s="2">
        <f>VLOOKUP(A423,Old_Design_Temps!$A$1:$F$787,5,FALSE)</f>
        <v>85.892474559999997</v>
      </c>
      <c r="BO423" s="2">
        <f>VLOOKUP(A423,Old_Design_Temps!$A$1:$F$787,6,FALSE)</f>
        <v>76.892474559999997</v>
      </c>
      <c r="BP423" s="2">
        <v>85.892474558999993</v>
      </c>
      <c r="BQ423" s="2">
        <v>76.892474558999993</v>
      </c>
      <c r="BR423" s="2">
        <v>30.49</v>
      </c>
    </row>
    <row r="424" spans="1:70" x14ac:dyDescent="0.3">
      <c r="A424">
        <v>10603</v>
      </c>
      <c r="B424">
        <v>2175</v>
      </c>
      <c r="C424">
        <v>1000000</v>
      </c>
      <c r="D424" s="1">
        <v>302911</v>
      </c>
      <c r="E424" s="1">
        <v>275014</v>
      </c>
      <c r="F424" s="1">
        <v>296451</v>
      </c>
      <c r="G424" s="1">
        <v>161370</v>
      </c>
      <c r="H424" s="1">
        <v>137586</v>
      </c>
      <c r="I424" s="1">
        <v>102766</v>
      </c>
      <c r="J424" s="1">
        <v>170706</v>
      </c>
      <c r="K424" s="1">
        <v>87149</v>
      </c>
      <c r="L424" s="1">
        <v>89438</v>
      </c>
      <c r="M424" s="1">
        <v>146635</v>
      </c>
      <c r="N424" s="1">
        <v>24244</v>
      </c>
      <c r="O424" s="1">
        <v>35806</v>
      </c>
      <c r="P424">
        <v>-5.0199999999999996</v>
      </c>
      <c r="Q424">
        <v>-8.44</v>
      </c>
      <c r="R424">
        <v>0.75</v>
      </c>
      <c r="S424">
        <v>9.58</v>
      </c>
      <c r="T424">
        <v>17.559999999999999</v>
      </c>
      <c r="U424">
        <v>19.25</v>
      </c>
      <c r="V424">
        <v>21.04</v>
      </c>
      <c r="W424">
        <v>20.18</v>
      </c>
      <c r="X424">
        <v>18.77</v>
      </c>
      <c r="Y424">
        <v>10.44</v>
      </c>
      <c r="Z424">
        <v>7.95</v>
      </c>
      <c r="AA424">
        <v>6.09</v>
      </c>
      <c r="AB424">
        <v>-6.23</v>
      </c>
      <c r="AC424">
        <v>-9.42</v>
      </c>
      <c r="AD424">
        <v>-1.47</v>
      </c>
      <c r="AE424">
        <v>5.86</v>
      </c>
      <c r="AF424">
        <v>13.44</v>
      </c>
      <c r="AG424">
        <v>16.55</v>
      </c>
      <c r="AH424">
        <v>17.690000000000001</v>
      </c>
      <c r="AI424">
        <v>16.25</v>
      </c>
      <c r="AJ424">
        <v>14.93</v>
      </c>
      <c r="AK424">
        <v>7.37</v>
      </c>
      <c r="AL424">
        <v>4.76</v>
      </c>
      <c r="AM424">
        <v>4.34</v>
      </c>
      <c r="AN424">
        <v>0.8</v>
      </c>
      <c r="AO424">
        <v>0.4</v>
      </c>
      <c r="AP424">
        <v>2.7</v>
      </c>
      <c r="AQ424">
        <v>9.1</v>
      </c>
      <c r="AR424">
        <v>17.2</v>
      </c>
      <c r="AS424">
        <v>19.2</v>
      </c>
      <c r="AT424">
        <v>20.9</v>
      </c>
      <c r="AU424">
        <v>22.1</v>
      </c>
      <c r="AV424">
        <v>20.2</v>
      </c>
      <c r="AW424">
        <v>13.1</v>
      </c>
      <c r="AX424">
        <v>8.8000000000000007</v>
      </c>
      <c r="AY424">
        <v>6.9</v>
      </c>
      <c r="AZ424">
        <v>10.8</v>
      </c>
      <c r="BA424">
        <v>10.4</v>
      </c>
      <c r="BB424">
        <v>10</v>
      </c>
      <c r="BC424">
        <v>9.6999999999999993</v>
      </c>
      <c r="BD424">
        <v>7.3</v>
      </c>
      <c r="BE424">
        <v>7.4</v>
      </c>
      <c r="BF424">
        <v>5.8</v>
      </c>
      <c r="BG424">
        <v>5.6</v>
      </c>
      <c r="BH424">
        <v>5.6</v>
      </c>
      <c r="BI424">
        <v>8.1</v>
      </c>
      <c r="BJ424">
        <v>8.9</v>
      </c>
      <c r="BK424">
        <v>8.1</v>
      </c>
      <c r="BL424" s="2">
        <f>VLOOKUP(A424,Avg3_Sta_Design!$A$1:$D$1291,3,FALSE)</f>
        <v>80.907048978999995</v>
      </c>
      <c r="BM424" s="2">
        <f>VLOOKUP(A424,Avg3_Sta_Design!$A$1:$D$1291,4,FALSE)</f>
        <v>72.149064787</v>
      </c>
      <c r="BN424" s="2">
        <f>VLOOKUP(A424,Old_Design_Temps!$A$1:$F$787,5,FALSE)</f>
        <v>80.907048979999999</v>
      </c>
      <c r="BO424" s="2">
        <f>VLOOKUP(A424,Old_Design_Temps!$A$1:$F$787,6,FALSE)</f>
        <v>72.149064789999997</v>
      </c>
      <c r="BP424" s="2">
        <v>80.907048978999995</v>
      </c>
      <c r="BQ424" s="2">
        <v>72.149064787</v>
      </c>
      <c r="BR424" s="2">
        <v>30.49</v>
      </c>
    </row>
    <row r="425" spans="1:70" x14ac:dyDescent="0.3">
      <c r="A425">
        <v>10621</v>
      </c>
      <c r="B425">
        <v>394</v>
      </c>
      <c r="C425">
        <v>1000000</v>
      </c>
      <c r="D425">
        <v>0</v>
      </c>
      <c r="E425" s="1">
        <v>31547</v>
      </c>
      <c r="F425" s="1">
        <v>15679</v>
      </c>
      <c r="G425">
        <v>0</v>
      </c>
      <c r="H425" s="1">
        <v>7604</v>
      </c>
      <c r="I425">
        <v>0</v>
      </c>
      <c r="J425" s="1">
        <v>12922</v>
      </c>
      <c r="K425">
        <v>0</v>
      </c>
      <c r="L425" s="1">
        <v>22585</v>
      </c>
      <c r="M425">
        <v>0</v>
      </c>
      <c r="N425">
        <v>0</v>
      </c>
      <c r="O425">
        <v>0</v>
      </c>
      <c r="P425">
        <v>-8.02</v>
      </c>
      <c r="Q425">
        <v>-12.39</v>
      </c>
      <c r="R425">
        <v>-2.74</v>
      </c>
      <c r="S425">
        <v>7.89</v>
      </c>
      <c r="T425">
        <v>17.64</v>
      </c>
      <c r="U425">
        <v>18.670000000000002</v>
      </c>
      <c r="V425">
        <v>21.44</v>
      </c>
      <c r="W425">
        <v>21.21</v>
      </c>
      <c r="X425">
        <v>19.79</v>
      </c>
      <c r="Y425">
        <v>9.89</v>
      </c>
      <c r="Z425">
        <v>7.69</v>
      </c>
      <c r="AA425">
        <v>5.15</v>
      </c>
      <c r="AB425">
        <v>-8.68</v>
      </c>
      <c r="AC425">
        <v>-12.2</v>
      </c>
      <c r="AD425">
        <v>-3.88</v>
      </c>
      <c r="AE425">
        <v>4.72</v>
      </c>
      <c r="AF425">
        <v>13.36</v>
      </c>
      <c r="AG425">
        <v>16.03</v>
      </c>
      <c r="AH425">
        <v>18.03</v>
      </c>
      <c r="AI425">
        <v>17.82</v>
      </c>
      <c r="AJ425">
        <v>16.52</v>
      </c>
      <c r="AK425">
        <v>7.54</v>
      </c>
      <c r="AL425">
        <v>5.5</v>
      </c>
      <c r="AM425">
        <v>3.9</v>
      </c>
      <c r="AN425">
        <v>1.3</v>
      </c>
      <c r="AO425">
        <v>0.9</v>
      </c>
      <c r="AP425">
        <v>2.2000000000000002</v>
      </c>
      <c r="AQ425">
        <v>5</v>
      </c>
      <c r="AR425">
        <v>12.1</v>
      </c>
      <c r="AS425">
        <v>15</v>
      </c>
      <c r="AT425">
        <v>18.5</v>
      </c>
      <c r="AU425">
        <v>20.5</v>
      </c>
      <c r="AV425">
        <v>19</v>
      </c>
      <c r="AW425">
        <v>13.4</v>
      </c>
      <c r="AX425">
        <v>10.199999999999999</v>
      </c>
      <c r="AY425">
        <v>7.3</v>
      </c>
      <c r="AZ425">
        <v>9.5</v>
      </c>
      <c r="BA425">
        <v>8.6999999999999993</v>
      </c>
      <c r="BB425">
        <v>8.9</v>
      </c>
      <c r="BC425">
        <v>9.4</v>
      </c>
      <c r="BD425">
        <v>7.3</v>
      </c>
      <c r="BE425">
        <v>7</v>
      </c>
      <c r="BF425">
        <v>6.2</v>
      </c>
      <c r="BG425">
        <v>6</v>
      </c>
      <c r="BH425">
        <v>5.5</v>
      </c>
      <c r="BI425">
        <v>7.5</v>
      </c>
      <c r="BJ425">
        <v>8.4</v>
      </c>
      <c r="BK425">
        <v>7.9</v>
      </c>
      <c r="BL425" s="2">
        <f>VLOOKUP(A425,Avg3_Sta_Design!$A$1:$D$1291,3,FALSE)</f>
        <v>82.526807039999994</v>
      </c>
      <c r="BM425" s="2">
        <f>VLOOKUP(A425,Avg3_Sta_Design!$A$1:$D$1291,4,FALSE)</f>
        <v>73.763403519999997</v>
      </c>
      <c r="BN425" s="2">
        <f>VLOOKUP(A425,Old_Design_Temps!$A$1:$F$787,5,FALSE)</f>
        <v>82.526807039999994</v>
      </c>
      <c r="BO425" s="2">
        <f>VLOOKUP(A425,Old_Design_Temps!$A$1:$F$787,6,FALSE)</f>
        <v>73.763403519999997</v>
      </c>
      <c r="BP425" s="2">
        <v>82.526807039999994</v>
      </c>
      <c r="BQ425" s="2">
        <v>73.763403519999997</v>
      </c>
      <c r="BR425" s="2">
        <v>30.49</v>
      </c>
    </row>
    <row r="426" spans="1:70" x14ac:dyDescent="0.3">
      <c r="A426">
        <v>10633</v>
      </c>
      <c r="B426">
        <v>47</v>
      </c>
      <c r="C426">
        <v>1000000</v>
      </c>
      <c r="D426" s="1">
        <v>481891</v>
      </c>
      <c r="E426" s="1">
        <v>485415</v>
      </c>
      <c r="F426" s="1">
        <v>433129</v>
      </c>
      <c r="G426" s="1">
        <v>190060</v>
      </c>
      <c r="H426" s="1">
        <v>363468</v>
      </c>
      <c r="I426" s="1">
        <v>270552</v>
      </c>
      <c r="J426" s="1">
        <v>291524</v>
      </c>
      <c r="K426" s="1">
        <v>362516</v>
      </c>
      <c r="L426" s="1">
        <v>399037</v>
      </c>
      <c r="M426" s="1">
        <v>241055</v>
      </c>
      <c r="N426" s="1">
        <v>599383</v>
      </c>
      <c r="O426" s="1">
        <v>361096</v>
      </c>
      <c r="P426">
        <v>3.9</v>
      </c>
      <c r="Q426">
        <v>0.27</v>
      </c>
      <c r="R426">
        <v>9.1300000000000008</v>
      </c>
      <c r="S426">
        <v>15.71</v>
      </c>
      <c r="T426">
        <v>22.48</v>
      </c>
      <c r="U426">
        <v>26.05</v>
      </c>
      <c r="V426">
        <v>26.47</v>
      </c>
      <c r="W426">
        <v>24.56</v>
      </c>
      <c r="X426">
        <v>23.67</v>
      </c>
      <c r="Y426">
        <v>15.06</v>
      </c>
      <c r="Z426">
        <v>10.130000000000001</v>
      </c>
      <c r="AA426">
        <v>12.05</v>
      </c>
      <c r="AB426">
        <v>1.17</v>
      </c>
      <c r="AC426">
        <v>-2.35</v>
      </c>
      <c r="AD426">
        <v>5.25</v>
      </c>
      <c r="AE426">
        <v>11.44</v>
      </c>
      <c r="AF426">
        <v>17.53</v>
      </c>
      <c r="AG426">
        <v>21.67</v>
      </c>
      <c r="AH426">
        <v>22.47</v>
      </c>
      <c r="AI426">
        <v>20.85</v>
      </c>
      <c r="AJ426">
        <v>19.96</v>
      </c>
      <c r="AK426">
        <v>12.42</v>
      </c>
      <c r="AL426">
        <v>10.08</v>
      </c>
      <c r="AM426">
        <v>10.28</v>
      </c>
      <c r="AN426">
        <v>4.7</v>
      </c>
      <c r="AO426">
        <v>3.4</v>
      </c>
      <c r="AP426">
        <v>8.1999999999999993</v>
      </c>
      <c r="AQ426">
        <v>15.7</v>
      </c>
      <c r="AR426">
        <v>21.5</v>
      </c>
      <c r="AS426">
        <v>27.4</v>
      </c>
      <c r="AT426">
        <v>28.1</v>
      </c>
      <c r="AU426">
        <v>28.4</v>
      </c>
      <c r="AV426">
        <v>26.4</v>
      </c>
      <c r="AW426">
        <v>17.899999999999999</v>
      </c>
      <c r="AX426">
        <v>13.6</v>
      </c>
      <c r="AY426">
        <v>11.6</v>
      </c>
      <c r="AZ426">
        <v>6.4</v>
      </c>
      <c r="BA426">
        <v>7.7</v>
      </c>
      <c r="BB426">
        <v>6.9</v>
      </c>
      <c r="BC426">
        <v>7.3</v>
      </c>
      <c r="BD426">
        <v>6.3</v>
      </c>
      <c r="BE426">
        <v>6.4</v>
      </c>
      <c r="BF426">
        <v>5.3</v>
      </c>
      <c r="BG426">
        <v>4.5999999999999996</v>
      </c>
      <c r="BH426">
        <v>5.5</v>
      </c>
      <c r="BI426">
        <v>6.1</v>
      </c>
      <c r="BJ426">
        <v>5</v>
      </c>
      <c r="BK426">
        <v>5.6</v>
      </c>
      <c r="BL426" s="2">
        <f>VLOOKUP(A426,Avg3_Sta_Design!$A$1:$D$1291,3,FALSE)</f>
        <v>87.640048553</v>
      </c>
      <c r="BM426" s="2">
        <f>VLOOKUP(A426,Avg3_Sta_Design!$A$1:$D$1291,4,FALSE)</f>
        <v>78.211805139000006</v>
      </c>
      <c r="BN426" s="2">
        <f>VLOOKUP(A426,Old_Design_Temps!$A$1:$F$787,5,FALSE)</f>
        <v>87.640048550000003</v>
      </c>
      <c r="BO426" s="2">
        <f>VLOOKUP(A426,Old_Design_Temps!$A$1:$F$787,6,FALSE)</f>
        <v>78.211805139999996</v>
      </c>
      <c r="BP426" s="2">
        <v>87.640048553</v>
      </c>
      <c r="BQ426" s="2">
        <v>78.211805139000006</v>
      </c>
      <c r="BR426" s="2">
        <v>30.49</v>
      </c>
    </row>
    <row r="427" spans="1:70" x14ac:dyDescent="0.3">
      <c r="A427">
        <v>10641</v>
      </c>
      <c r="B427">
        <v>2185</v>
      </c>
      <c r="C427">
        <v>1000000</v>
      </c>
      <c r="D427" s="1">
        <v>431209</v>
      </c>
      <c r="E427" s="1">
        <v>388704</v>
      </c>
      <c r="F427" s="1">
        <v>441308</v>
      </c>
      <c r="G427" s="1">
        <v>350233</v>
      </c>
      <c r="H427" s="1">
        <v>413726</v>
      </c>
      <c r="I427" s="1">
        <v>267474</v>
      </c>
      <c r="J427" s="1">
        <v>373144</v>
      </c>
      <c r="K427" s="1">
        <v>297407</v>
      </c>
      <c r="L427" s="1">
        <v>301132</v>
      </c>
      <c r="M427" s="1">
        <v>136858</v>
      </c>
      <c r="N427" s="1">
        <v>349265</v>
      </c>
      <c r="O427" s="1">
        <v>389538</v>
      </c>
      <c r="P427">
        <v>-4.9800000000000004</v>
      </c>
      <c r="Q427">
        <v>-8.4</v>
      </c>
      <c r="R427">
        <v>0.77</v>
      </c>
      <c r="S427">
        <v>9.6</v>
      </c>
      <c r="T427">
        <v>17.59</v>
      </c>
      <c r="U427">
        <v>19.32</v>
      </c>
      <c r="V427">
        <v>21.06</v>
      </c>
      <c r="W427">
        <v>20.21</v>
      </c>
      <c r="X427">
        <v>18.79</v>
      </c>
      <c r="Y427">
        <v>10.46</v>
      </c>
      <c r="Z427">
        <v>7.97</v>
      </c>
      <c r="AA427">
        <v>6.09</v>
      </c>
      <c r="AB427">
        <v>-6.2</v>
      </c>
      <c r="AC427">
        <v>-9.39</v>
      </c>
      <c r="AD427">
        <v>-1.45</v>
      </c>
      <c r="AE427">
        <v>5.89</v>
      </c>
      <c r="AF427">
        <v>13.48</v>
      </c>
      <c r="AG427">
        <v>16.600000000000001</v>
      </c>
      <c r="AH427">
        <v>17.73</v>
      </c>
      <c r="AI427">
        <v>16.29</v>
      </c>
      <c r="AJ427">
        <v>14.97</v>
      </c>
      <c r="AK427">
        <v>7.41</v>
      </c>
      <c r="AL427">
        <v>4.8</v>
      </c>
      <c r="AM427">
        <v>4.3499999999999996</v>
      </c>
      <c r="AN427">
        <v>0.8</v>
      </c>
      <c r="AO427">
        <v>0.4</v>
      </c>
      <c r="AP427">
        <v>2.7</v>
      </c>
      <c r="AQ427">
        <v>9</v>
      </c>
      <c r="AR427">
        <v>17.2</v>
      </c>
      <c r="AS427">
        <v>19.2</v>
      </c>
      <c r="AT427">
        <v>20.9</v>
      </c>
      <c r="AU427">
        <v>22.2</v>
      </c>
      <c r="AV427">
        <v>20.2</v>
      </c>
      <c r="AW427">
        <v>13.1</v>
      </c>
      <c r="AX427">
        <v>8.8000000000000007</v>
      </c>
      <c r="AY427">
        <v>6.9</v>
      </c>
      <c r="AZ427">
        <v>10.6</v>
      </c>
      <c r="BA427">
        <v>10.3</v>
      </c>
      <c r="BB427">
        <v>9.8000000000000007</v>
      </c>
      <c r="BC427">
        <v>9.6</v>
      </c>
      <c r="BD427">
        <v>7.2</v>
      </c>
      <c r="BE427">
        <v>7.3</v>
      </c>
      <c r="BF427">
        <v>5.6</v>
      </c>
      <c r="BG427">
        <v>5.5</v>
      </c>
      <c r="BH427">
        <v>5.4</v>
      </c>
      <c r="BI427">
        <v>7.9</v>
      </c>
      <c r="BJ427">
        <v>8.8000000000000007</v>
      </c>
      <c r="BK427">
        <v>8</v>
      </c>
      <c r="BL427" s="2">
        <f>VLOOKUP(A427,Avg3_Sta_Design!$A$1:$D$1291,3,FALSE)</f>
        <v>80.904879706000003</v>
      </c>
      <c r="BM427" s="2">
        <f>VLOOKUP(A427,Avg3_Sta_Design!$A$1:$D$1291,4,FALSE)</f>
        <v>72.176831547999996</v>
      </c>
      <c r="BN427" s="2">
        <f>VLOOKUP(A427,Old_Design_Temps!$A$1:$F$787,5,FALSE)</f>
        <v>80.904879710000003</v>
      </c>
      <c r="BO427" s="2">
        <f>VLOOKUP(A427,Old_Design_Temps!$A$1:$F$787,6,FALSE)</f>
        <v>72.176831550000003</v>
      </c>
      <c r="BP427" s="2">
        <v>80.904879706000003</v>
      </c>
      <c r="BQ427" s="2">
        <v>72.176831547999996</v>
      </c>
      <c r="BR427" s="2">
        <v>30.49</v>
      </c>
    </row>
    <row r="428" spans="1:70" x14ac:dyDescent="0.3">
      <c r="A428">
        <v>10642</v>
      </c>
      <c r="B428">
        <v>93</v>
      </c>
      <c r="C428">
        <v>1000000</v>
      </c>
      <c r="D428" s="1">
        <v>464171</v>
      </c>
      <c r="E428" s="1">
        <v>400287</v>
      </c>
      <c r="F428" s="1">
        <v>536346</v>
      </c>
      <c r="G428" s="1">
        <v>460437</v>
      </c>
      <c r="H428" s="1">
        <v>483592</v>
      </c>
      <c r="I428" s="1">
        <v>508952</v>
      </c>
      <c r="J428" s="1">
        <v>520530</v>
      </c>
      <c r="K428" s="1">
        <v>505247</v>
      </c>
      <c r="L428" s="1">
        <v>498534</v>
      </c>
      <c r="M428" s="1">
        <v>547063</v>
      </c>
      <c r="N428" s="1">
        <v>508143</v>
      </c>
      <c r="O428" s="1">
        <v>497787</v>
      </c>
      <c r="P428">
        <v>-1.1299999999999999</v>
      </c>
      <c r="Q428">
        <v>-4.75</v>
      </c>
      <c r="R428">
        <v>2.84</v>
      </c>
      <c r="S428">
        <v>11.06</v>
      </c>
      <c r="T428">
        <v>18.11</v>
      </c>
      <c r="U428">
        <v>21.4</v>
      </c>
      <c r="V428">
        <v>25.51</v>
      </c>
      <c r="W428">
        <v>25.62</v>
      </c>
      <c r="X428">
        <v>22.67</v>
      </c>
      <c r="Y428">
        <v>14.06</v>
      </c>
      <c r="Z428">
        <v>11.22</v>
      </c>
      <c r="AA428">
        <v>10.050000000000001</v>
      </c>
      <c r="AB428">
        <v>-3.35</v>
      </c>
      <c r="AC428">
        <v>-6.27</v>
      </c>
      <c r="AD428">
        <v>0.04</v>
      </c>
      <c r="AE428">
        <v>6.76</v>
      </c>
      <c r="AF428">
        <v>13.77</v>
      </c>
      <c r="AG428">
        <v>17.25</v>
      </c>
      <c r="AH428">
        <v>20.309999999999999</v>
      </c>
      <c r="AI428">
        <v>19.86</v>
      </c>
      <c r="AJ428">
        <v>18.350000000000001</v>
      </c>
      <c r="AK428">
        <v>10.34</v>
      </c>
      <c r="AL428">
        <v>8.19</v>
      </c>
      <c r="AM428">
        <v>7.78</v>
      </c>
      <c r="AN428">
        <v>2.9</v>
      </c>
      <c r="AO428">
        <v>0.5</v>
      </c>
      <c r="AP428">
        <v>2.5</v>
      </c>
      <c r="AQ428">
        <v>7.8</v>
      </c>
      <c r="AR428">
        <v>15.7</v>
      </c>
      <c r="AS428">
        <v>20</v>
      </c>
      <c r="AT428">
        <v>22.9</v>
      </c>
      <c r="AU428">
        <v>24</v>
      </c>
      <c r="AV428">
        <v>23.4</v>
      </c>
      <c r="AW428">
        <v>17</v>
      </c>
      <c r="AX428">
        <v>13.9</v>
      </c>
      <c r="AY428">
        <v>10.8</v>
      </c>
      <c r="AZ428">
        <v>11.9</v>
      </c>
      <c r="BA428">
        <v>11.4</v>
      </c>
      <c r="BB428">
        <v>10.199999999999999</v>
      </c>
      <c r="BC428">
        <v>11.1</v>
      </c>
      <c r="BD428">
        <v>9.1999999999999993</v>
      </c>
      <c r="BE428">
        <v>9.5</v>
      </c>
      <c r="BF428">
        <v>8.3000000000000007</v>
      </c>
      <c r="BG428">
        <v>8.5</v>
      </c>
      <c r="BH428">
        <v>8.5</v>
      </c>
      <c r="BI428">
        <v>10.3</v>
      </c>
      <c r="BJ428">
        <v>9</v>
      </c>
      <c r="BK428">
        <v>8.6999999999999993</v>
      </c>
      <c r="BL428" s="2">
        <f>VLOOKUP(A428,Avg3_Sta_Design!$A$1:$D$1291,3,FALSE)</f>
        <v>82.794710733000002</v>
      </c>
      <c r="BM428" s="2">
        <f>VLOOKUP(A428,Avg3_Sta_Design!$A$1:$D$1291,4,FALSE)</f>
        <v>75.789349627000007</v>
      </c>
      <c r="BN428" s="2">
        <f>VLOOKUP(A428,Old_Design_Temps!$A$1:$F$787,5,FALSE)</f>
        <v>82.794710730000006</v>
      </c>
      <c r="BO428" s="2">
        <f>VLOOKUP(A428,Old_Design_Temps!$A$1:$F$787,6,FALSE)</f>
        <v>75.789349630000004</v>
      </c>
      <c r="BP428" s="2">
        <v>82.794710733000002</v>
      </c>
      <c r="BQ428" s="2">
        <v>75.789349627000007</v>
      </c>
      <c r="BR428" s="2">
        <v>30.49</v>
      </c>
    </row>
    <row r="429" spans="1:70" x14ac:dyDescent="0.3">
      <c r="A429">
        <v>10646</v>
      </c>
      <c r="B429">
        <v>38</v>
      </c>
      <c r="C429">
        <v>1000000</v>
      </c>
      <c r="D429" s="1">
        <v>91670</v>
      </c>
      <c r="E429" s="1">
        <v>123964</v>
      </c>
      <c r="F429" s="1">
        <v>140731</v>
      </c>
      <c r="G429" s="1">
        <v>140957</v>
      </c>
      <c r="H429" s="1">
        <v>122815</v>
      </c>
      <c r="I429" s="1">
        <v>129005</v>
      </c>
      <c r="J429" s="1">
        <v>135318</v>
      </c>
      <c r="K429" s="1">
        <v>136492</v>
      </c>
      <c r="L429" s="1">
        <v>132177</v>
      </c>
      <c r="M429" s="1">
        <v>142886</v>
      </c>
      <c r="N429" s="1">
        <v>127037</v>
      </c>
      <c r="O429" s="1">
        <v>132067</v>
      </c>
      <c r="P429">
        <v>-3.03</v>
      </c>
      <c r="Q429">
        <v>-7.46</v>
      </c>
      <c r="R429">
        <v>0.22</v>
      </c>
      <c r="S429">
        <v>8.4700000000000006</v>
      </c>
      <c r="T429">
        <v>15.94</v>
      </c>
      <c r="U429">
        <v>18.54</v>
      </c>
      <c r="V429">
        <v>23.02</v>
      </c>
      <c r="W429">
        <v>23.12</v>
      </c>
      <c r="X429">
        <v>20.2</v>
      </c>
      <c r="Y429">
        <v>11.86</v>
      </c>
      <c r="Z429">
        <v>9.08</v>
      </c>
      <c r="AA429">
        <v>8.36</v>
      </c>
      <c r="AB429">
        <v>-4.3600000000000003</v>
      </c>
      <c r="AC429">
        <v>-8.06</v>
      </c>
      <c r="AD429">
        <v>-1.54</v>
      </c>
      <c r="AE429">
        <v>5.57</v>
      </c>
      <c r="AF429">
        <v>12.48</v>
      </c>
      <c r="AG429">
        <v>15.72</v>
      </c>
      <c r="AH429">
        <v>19.690000000000001</v>
      </c>
      <c r="AI429">
        <v>19.73</v>
      </c>
      <c r="AJ429">
        <v>17.170000000000002</v>
      </c>
      <c r="AK429">
        <v>9.24</v>
      </c>
      <c r="AL429">
        <v>6.82</v>
      </c>
      <c r="AM429">
        <v>6.48</v>
      </c>
      <c r="AN429">
        <v>2.8</v>
      </c>
      <c r="AO429">
        <v>0.6</v>
      </c>
      <c r="AP429">
        <v>2</v>
      </c>
      <c r="AQ429">
        <v>8.3000000000000007</v>
      </c>
      <c r="AR429">
        <v>15.4</v>
      </c>
      <c r="AS429">
        <v>17.600000000000001</v>
      </c>
      <c r="AT429">
        <v>21.7</v>
      </c>
      <c r="AU429">
        <v>22.7</v>
      </c>
      <c r="AV429">
        <v>21.7</v>
      </c>
      <c r="AW429">
        <v>16.899999999999999</v>
      </c>
      <c r="AX429">
        <v>12.6</v>
      </c>
      <c r="AY429">
        <v>9.8000000000000007</v>
      </c>
      <c r="AZ429">
        <v>9</v>
      </c>
      <c r="BA429">
        <v>8.6999999999999993</v>
      </c>
      <c r="BB429">
        <v>7.4</v>
      </c>
      <c r="BC429">
        <v>8.3000000000000007</v>
      </c>
      <c r="BD429">
        <v>6.8</v>
      </c>
      <c r="BE429">
        <v>6.8</v>
      </c>
      <c r="BF429">
        <v>5.6</v>
      </c>
      <c r="BG429">
        <v>6</v>
      </c>
      <c r="BH429">
        <v>6.2</v>
      </c>
      <c r="BI429">
        <v>8.1</v>
      </c>
      <c r="BJ429">
        <v>7.1</v>
      </c>
      <c r="BK429">
        <v>6.9</v>
      </c>
      <c r="BL429" s="2">
        <f>VLOOKUP(A429,Avg3_Sta_Design!$A$1:$D$1291,3,FALSE)</f>
        <v>82.993004259000003</v>
      </c>
      <c r="BM429" s="2">
        <f>VLOOKUP(A429,Avg3_Sta_Design!$A$1:$D$1291,4,FALSE)</f>
        <v>75</v>
      </c>
      <c r="BN429" s="2">
        <f>VLOOKUP(A429,Old_Design_Temps!$A$1:$F$787,5,FALSE)</f>
        <v>82.993004260000006</v>
      </c>
      <c r="BO429" s="2">
        <f>VLOOKUP(A429,Old_Design_Temps!$A$1:$F$787,6,FALSE)</f>
        <v>75</v>
      </c>
      <c r="BP429" s="2">
        <v>82.993004259000003</v>
      </c>
      <c r="BQ429" s="2">
        <v>75</v>
      </c>
      <c r="BR429" s="2">
        <v>30.49</v>
      </c>
    </row>
    <row r="430" spans="1:70" x14ac:dyDescent="0.3">
      <c r="A430">
        <v>10652</v>
      </c>
      <c r="B430">
        <v>3228</v>
      </c>
      <c r="C430">
        <v>1000000</v>
      </c>
      <c r="D430" s="1">
        <v>146743</v>
      </c>
      <c r="E430" s="1">
        <v>123751</v>
      </c>
      <c r="F430" s="1">
        <v>145177</v>
      </c>
      <c r="G430" s="1">
        <v>30930</v>
      </c>
      <c r="H430" s="1">
        <v>163381</v>
      </c>
      <c r="I430" s="1">
        <v>168532</v>
      </c>
      <c r="J430" s="1">
        <v>179712</v>
      </c>
      <c r="K430" s="1">
        <v>178021</v>
      </c>
      <c r="L430" s="1">
        <v>177302</v>
      </c>
      <c r="M430" s="1">
        <v>175368</v>
      </c>
      <c r="N430" s="1">
        <v>127487</v>
      </c>
      <c r="O430" s="1">
        <v>161025</v>
      </c>
      <c r="P430">
        <v>9.0500000000000007</v>
      </c>
      <c r="Q430">
        <v>11.55</v>
      </c>
      <c r="R430">
        <v>13.79</v>
      </c>
      <c r="S430">
        <v>14.75</v>
      </c>
      <c r="T430">
        <v>18.850000000000001</v>
      </c>
      <c r="U430">
        <v>26.51</v>
      </c>
      <c r="V430">
        <v>26.97</v>
      </c>
      <c r="W430">
        <v>25.2</v>
      </c>
      <c r="X430">
        <v>21.87</v>
      </c>
      <c r="Y430">
        <v>18.8</v>
      </c>
      <c r="Z430">
        <v>8.14</v>
      </c>
      <c r="AA430">
        <v>5.44</v>
      </c>
      <c r="AB430">
        <v>5.47</v>
      </c>
      <c r="AC430">
        <v>7.43</v>
      </c>
      <c r="AD430">
        <v>8.81</v>
      </c>
      <c r="AE430">
        <v>8.4700000000000006</v>
      </c>
      <c r="AF430">
        <v>12.38</v>
      </c>
      <c r="AG430">
        <v>16.18</v>
      </c>
      <c r="AH430">
        <v>16.809999999999999</v>
      </c>
      <c r="AI430">
        <v>15.45</v>
      </c>
      <c r="AJ430">
        <v>12.68</v>
      </c>
      <c r="AK430">
        <v>11.83</v>
      </c>
      <c r="AL430">
        <v>4.62</v>
      </c>
      <c r="AM430">
        <v>4.2300000000000004</v>
      </c>
      <c r="AN430">
        <v>4.9000000000000004</v>
      </c>
      <c r="AO430">
        <v>7.3</v>
      </c>
      <c r="AP430">
        <v>9.5</v>
      </c>
      <c r="AQ430">
        <v>12.2</v>
      </c>
      <c r="AR430">
        <v>14.7</v>
      </c>
      <c r="AS430">
        <v>18.8</v>
      </c>
      <c r="AT430">
        <v>19.7</v>
      </c>
      <c r="AU430">
        <v>19.3</v>
      </c>
      <c r="AV430">
        <v>16.5</v>
      </c>
      <c r="AW430">
        <v>15.4</v>
      </c>
      <c r="AX430">
        <v>7.9</v>
      </c>
      <c r="AY430">
        <v>5.9</v>
      </c>
      <c r="AZ430">
        <v>3.7</v>
      </c>
      <c r="BA430">
        <v>6.6</v>
      </c>
      <c r="BB430">
        <v>4.4000000000000004</v>
      </c>
      <c r="BC430">
        <v>6.1</v>
      </c>
      <c r="BD430">
        <v>5.2</v>
      </c>
      <c r="BE430">
        <v>5.2</v>
      </c>
      <c r="BF430">
        <v>5.3</v>
      </c>
      <c r="BG430">
        <v>4.2</v>
      </c>
      <c r="BH430">
        <v>4</v>
      </c>
      <c r="BI430">
        <v>3.9</v>
      </c>
      <c r="BJ430">
        <v>4.8</v>
      </c>
      <c r="BK430">
        <v>4.9000000000000004</v>
      </c>
      <c r="BL430" s="2">
        <f>VLOOKUP(A430,Avg3_Sta_Design!$A$1:$D$1291,3,FALSE)</f>
        <v>89.330565918000005</v>
      </c>
      <c r="BM430" s="2">
        <f>VLOOKUP(A430,Avg3_Sta_Design!$A$1:$D$1291,4,FALSE)</f>
        <v>66.958804782000001</v>
      </c>
      <c r="BN430" s="2">
        <f>VLOOKUP(A430,Old_Design_Temps!$A$1:$F$787,5,FALSE)</f>
        <v>89.330565919999998</v>
      </c>
      <c r="BO430" s="2">
        <f>VLOOKUP(A430,Old_Design_Temps!$A$1:$F$787,6,FALSE)</f>
        <v>66.958804779999994</v>
      </c>
      <c r="BP430" s="2">
        <v>89.330565918000005</v>
      </c>
      <c r="BQ430" s="2">
        <v>66.958804782000001</v>
      </c>
      <c r="BR430" s="2">
        <v>30.49</v>
      </c>
    </row>
    <row r="431" spans="1:70" x14ac:dyDescent="0.3">
      <c r="A431">
        <v>10671</v>
      </c>
      <c r="B431">
        <v>430</v>
      </c>
      <c r="C431">
        <v>1000000</v>
      </c>
      <c r="D431" s="1">
        <v>987525</v>
      </c>
      <c r="E431" s="1">
        <v>774223</v>
      </c>
      <c r="F431" s="1">
        <v>489066</v>
      </c>
      <c r="G431" s="1">
        <v>438615</v>
      </c>
      <c r="H431" s="1">
        <v>611073</v>
      </c>
      <c r="I431" s="1">
        <v>1090584</v>
      </c>
      <c r="J431" s="1">
        <v>1133943</v>
      </c>
      <c r="K431" s="1">
        <v>1440508</v>
      </c>
      <c r="L431" s="1">
        <v>1388630</v>
      </c>
      <c r="M431" s="1">
        <v>1317657</v>
      </c>
      <c r="N431" s="1">
        <v>1146004</v>
      </c>
      <c r="O431" s="1">
        <v>968915</v>
      </c>
      <c r="P431">
        <v>4.25</v>
      </c>
      <c r="Q431">
        <v>3.14</v>
      </c>
      <c r="R431">
        <v>11.48</v>
      </c>
      <c r="S431">
        <v>17.45</v>
      </c>
      <c r="T431">
        <v>20.78</v>
      </c>
      <c r="U431">
        <v>26.9</v>
      </c>
      <c r="V431">
        <v>28.97</v>
      </c>
      <c r="W431">
        <v>26.83</v>
      </c>
      <c r="X431">
        <v>24.89</v>
      </c>
      <c r="Y431">
        <v>18.399999999999999</v>
      </c>
      <c r="Z431">
        <v>12.55</v>
      </c>
      <c r="AA431">
        <v>9.33</v>
      </c>
      <c r="AB431">
        <v>1.1299999999999999</v>
      </c>
      <c r="AC431">
        <v>-0.05</v>
      </c>
      <c r="AD431">
        <v>8.44</v>
      </c>
      <c r="AE431">
        <v>13.67</v>
      </c>
      <c r="AF431">
        <v>17.32</v>
      </c>
      <c r="AG431">
        <v>22.2</v>
      </c>
      <c r="AH431">
        <v>23.87</v>
      </c>
      <c r="AI431">
        <v>21.55</v>
      </c>
      <c r="AJ431">
        <v>19.78</v>
      </c>
      <c r="AK431">
        <v>13.48</v>
      </c>
      <c r="AL431">
        <v>8.8800000000000008</v>
      </c>
      <c r="AM431">
        <v>6.46</v>
      </c>
      <c r="AN431">
        <v>6.5</v>
      </c>
      <c r="AO431">
        <v>6.7</v>
      </c>
      <c r="AP431">
        <v>10.3</v>
      </c>
      <c r="AQ431">
        <v>16.7</v>
      </c>
      <c r="AR431">
        <v>18.600000000000001</v>
      </c>
      <c r="AS431">
        <v>23.8</v>
      </c>
      <c r="AT431">
        <v>27</v>
      </c>
      <c r="AU431">
        <v>26.7</v>
      </c>
      <c r="AV431">
        <v>24.3</v>
      </c>
      <c r="AW431">
        <v>18.899999999999999</v>
      </c>
      <c r="AX431">
        <v>14</v>
      </c>
      <c r="AY431">
        <v>10.6</v>
      </c>
      <c r="AZ431">
        <v>6.4</v>
      </c>
      <c r="BA431">
        <v>8.1</v>
      </c>
      <c r="BB431">
        <v>6.2</v>
      </c>
      <c r="BC431">
        <v>7.8</v>
      </c>
      <c r="BD431">
        <v>6.6</v>
      </c>
      <c r="BE431">
        <v>6</v>
      </c>
      <c r="BF431">
        <v>5.7</v>
      </c>
      <c r="BG431">
        <v>5.0999999999999996</v>
      </c>
      <c r="BH431">
        <v>4.8</v>
      </c>
      <c r="BI431">
        <v>5.4</v>
      </c>
      <c r="BJ431">
        <v>6.5</v>
      </c>
      <c r="BK431">
        <v>7.4</v>
      </c>
      <c r="BL431" s="2">
        <f>VLOOKUP(A431,Avg3_Sta_Design!$A$1:$D$1291,3,FALSE)</f>
        <v>89.641067265999993</v>
      </c>
      <c r="BM431" s="2">
        <f>VLOOKUP(A431,Avg3_Sta_Design!$A$1:$D$1291,4,FALSE)</f>
        <v>77.820533632999997</v>
      </c>
      <c r="BN431" s="2">
        <f>VLOOKUP(A431,Old_Design_Temps!$A$1:$F$787,5,FALSE)</f>
        <v>89.641067269999994</v>
      </c>
      <c r="BO431" s="2">
        <f>VLOOKUP(A431,Old_Design_Temps!$A$1:$F$787,6,FALSE)</f>
        <v>77.82053363</v>
      </c>
      <c r="BP431" s="2">
        <v>89.641067265999993</v>
      </c>
      <c r="BQ431" s="2">
        <v>77.820533632999997</v>
      </c>
      <c r="BR431" s="2">
        <v>30.49</v>
      </c>
    </row>
    <row r="432" spans="1:70" x14ac:dyDescent="0.3">
      <c r="A432">
        <v>10672</v>
      </c>
      <c r="B432">
        <v>10</v>
      </c>
      <c r="C432">
        <v>1000000</v>
      </c>
      <c r="D432">
        <v>0</v>
      </c>
      <c r="E432">
        <v>0</v>
      </c>
      <c r="F432">
        <v>0</v>
      </c>
      <c r="G432" s="1">
        <v>65537</v>
      </c>
      <c r="H432" s="1">
        <v>455608</v>
      </c>
      <c r="I432" s="1">
        <v>422239</v>
      </c>
      <c r="J432" s="1">
        <v>407752</v>
      </c>
      <c r="K432" s="1">
        <v>413173</v>
      </c>
      <c r="L432" s="1">
        <v>251449</v>
      </c>
      <c r="M432">
        <v>0</v>
      </c>
      <c r="N432">
        <v>0</v>
      </c>
      <c r="O432">
        <v>0</v>
      </c>
      <c r="P432">
        <v>12.81</v>
      </c>
      <c r="Q432">
        <v>11.65</v>
      </c>
      <c r="R432">
        <v>19.25</v>
      </c>
      <c r="S432">
        <v>23.17</v>
      </c>
      <c r="T432">
        <v>25.17</v>
      </c>
      <c r="U432">
        <v>28.23</v>
      </c>
      <c r="V432">
        <v>28.99</v>
      </c>
      <c r="W432">
        <v>28.15</v>
      </c>
      <c r="X432">
        <v>26.55</v>
      </c>
      <c r="Y432">
        <v>22.72</v>
      </c>
      <c r="Z432">
        <v>19.93</v>
      </c>
      <c r="AA432">
        <v>20.010000000000002</v>
      </c>
      <c r="AB432">
        <v>9.9499999999999993</v>
      </c>
      <c r="AC432">
        <v>8.84</v>
      </c>
      <c r="AD432">
        <v>16</v>
      </c>
      <c r="AE432">
        <v>19.34</v>
      </c>
      <c r="AF432">
        <v>20.3</v>
      </c>
      <c r="AG432">
        <v>23.15</v>
      </c>
      <c r="AH432">
        <v>24.29</v>
      </c>
      <c r="AI432">
        <v>24.34</v>
      </c>
      <c r="AJ432">
        <v>23.34</v>
      </c>
      <c r="AK432">
        <v>19.309999999999999</v>
      </c>
      <c r="AL432">
        <v>18.559999999999999</v>
      </c>
      <c r="AM432">
        <v>17.28</v>
      </c>
      <c r="AN432">
        <v>15.7</v>
      </c>
      <c r="AO432">
        <v>15.2</v>
      </c>
      <c r="AP432">
        <v>19</v>
      </c>
      <c r="AQ432">
        <v>23.4</v>
      </c>
      <c r="AR432">
        <v>26.8</v>
      </c>
      <c r="AS432">
        <v>30.4</v>
      </c>
      <c r="AT432">
        <v>30</v>
      </c>
      <c r="AU432">
        <v>31.9</v>
      </c>
      <c r="AV432">
        <v>29.2</v>
      </c>
      <c r="AW432">
        <v>25.2</v>
      </c>
      <c r="AX432">
        <v>23.8</v>
      </c>
      <c r="AY432">
        <v>21.5</v>
      </c>
      <c r="AZ432">
        <v>7.5</v>
      </c>
      <c r="BA432">
        <v>8.4</v>
      </c>
      <c r="BB432">
        <v>7.2</v>
      </c>
      <c r="BC432">
        <v>6.8</v>
      </c>
      <c r="BD432">
        <v>7.8</v>
      </c>
      <c r="BE432">
        <v>6.3</v>
      </c>
      <c r="BF432">
        <v>6.6</v>
      </c>
      <c r="BG432">
        <v>5.7</v>
      </c>
      <c r="BH432">
        <v>6.4</v>
      </c>
      <c r="BI432">
        <v>7.5</v>
      </c>
      <c r="BJ432">
        <v>7.3</v>
      </c>
      <c r="BK432">
        <v>7.1</v>
      </c>
      <c r="BL432" s="2">
        <f>VLOOKUP(A432,Avg3_Sta_Design!$A$1:$D$1291,3,FALSE)</f>
        <v>87.295357092000003</v>
      </c>
      <c r="BM432" s="2">
        <f>VLOOKUP(A432,Avg3_Sta_Design!$A$1:$D$1291,4,FALSE)</f>
        <v>79.270158097999996</v>
      </c>
      <c r="BN432" s="2">
        <f>VLOOKUP(A432,Old_Design_Temps!$A$1:$F$787,5,FALSE)</f>
        <v>87.295357089999996</v>
      </c>
      <c r="BO432" s="2">
        <f>VLOOKUP(A432,Old_Design_Temps!$A$1:$F$787,6,FALSE)</f>
        <v>79.270158100000003</v>
      </c>
      <c r="BP432" s="2">
        <v>87.295357092000003</v>
      </c>
      <c r="BQ432" s="2">
        <v>79.270158097999996</v>
      </c>
      <c r="BR432" s="2">
        <v>30.49</v>
      </c>
    </row>
    <row r="433" spans="1:70" x14ac:dyDescent="0.3">
      <c r="A433">
        <v>10673</v>
      </c>
      <c r="B433">
        <v>3</v>
      </c>
      <c r="C433">
        <v>1000000</v>
      </c>
      <c r="D433">
        <v>0</v>
      </c>
      <c r="E433" s="1">
        <v>536911</v>
      </c>
      <c r="F433" s="1">
        <v>681381</v>
      </c>
      <c r="G433" s="1">
        <v>364337</v>
      </c>
      <c r="H433" s="1">
        <v>457122</v>
      </c>
      <c r="I433" s="1">
        <v>565236</v>
      </c>
      <c r="J433" s="1">
        <v>629782</v>
      </c>
      <c r="K433" s="1">
        <v>686767</v>
      </c>
      <c r="L433" s="1">
        <v>651591</v>
      </c>
      <c r="M433" s="1">
        <v>696014</v>
      </c>
      <c r="N433" s="1">
        <v>653634</v>
      </c>
      <c r="O433" s="1">
        <v>611237</v>
      </c>
      <c r="P433">
        <v>21.59</v>
      </c>
      <c r="Q433">
        <v>22.89</v>
      </c>
      <c r="R433">
        <v>22.72</v>
      </c>
      <c r="S433">
        <v>24.74</v>
      </c>
      <c r="T433">
        <v>24.38</v>
      </c>
      <c r="U433">
        <v>25.68</v>
      </c>
      <c r="V433">
        <v>26.89</v>
      </c>
      <c r="W433">
        <v>27.62</v>
      </c>
      <c r="X433">
        <v>27.45</v>
      </c>
      <c r="Y433">
        <v>26.46</v>
      </c>
      <c r="Z433">
        <v>26.42</v>
      </c>
      <c r="AA433">
        <v>24.78</v>
      </c>
      <c r="AB433">
        <v>18.43</v>
      </c>
      <c r="AC433">
        <v>19.260000000000002</v>
      </c>
      <c r="AD433">
        <v>18.21</v>
      </c>
      <c r="AE433">
        <v>20.12</v>
      </c>
      <c r="AF433">
        <v>19.54</v>
      </c>
      <c r="AG433">
        <v>21.1</v>
      </c>
      <c r="AH433">
        <v>22.43</v>
      </c>
      <c r="AI433">
        <v>23.45</v>
      </c>
      <c r="AJ433">
        <v>23.6</v>
      </c>
      <c r="AK433">
        <v>22.13</v>
      </c>
      <c r="AL433">
        <v>21.93</v>
      </c>
      <c r="AM433">
        <v>20.56</v>
      </c>
      <c r="AN433">
        <v>24.7</v>
      </c>
      <c r="AO433">
        <v>25.3</v>
      </c>
      <c r="AP433">
        <v>24.7</v>
      </c>
      <c r="AQ433">
        <v>25.8</v>
      </c>
      <c r="AR433">
        <v>25.3</v>
      </c>
      <c r="AS433">
        <v>26.7</v>
      </c>
      <c r="AT433">
        <v>28.1</v>
      </c>
      <c r="AU433">
        <v>28.9</v>
      </c>
      <c r="AV433">
        <v>29.4</v>
      </c>
      <c r="AW433">
        <v>28.1</v>
      </c>
      <c r="AX433">
        <v>27.2</v>
      </c>
      <c r="AY433">
        <v>26.1</v>
      </c>
      <c r="AZ433">
        <v>4.8</v>
      </c>
      <c r="BA433">
        <v>8.1999999999999993</v>
      </c>
      <c r="BB433">
        <v>5.5</v>
      </c>
      <c r="BC433">
        <v>6.3</v>
      </c>
      <c r="BD433">
        <v>5.7</v>
      </c>
      <c r="BE433">
        <v>4.5999999999999996</v>
      </c>
      <c r="BF433">
        <v>4.8</v>
      </c>
      <c r="BG433">
        <v>4.8</v>
      </c>
      <c r="BH433">
        <v>5.3</v>
      </c>
      <c r="BI433">
        <v>4.9000000000000004</v>
      </c>
      <c r="BJ433">
        <v>7.1</v>
      </c>
      <c r="BK433">
        <v>6.3</v>
      </c>
      <c r="BL433" s="2">
        <f>VLOOKUP(A433,Avg3_Sta_Design!$A$1:$D$1291,3,FALSE)</f>
        <v>84.287647531999994</v>
      </c>
      <c r="BM433" s="2">
        <f>VLOOKUP(A433,Avg3_Sta_Design!$A$1:$D$1291,4,FALSE)</f>
        <v>76.140999586999996</v>
      </c>
      <c r="BN433" s="2" t="e">
        <f>VLOOKUP(A433,Old_Design_Temps!$A$1:$F$787,5,FALSE)</f>
        <v>#N/A</v>
      </c>
      <c r="BO433" s="2" t="e">
        <f>VLOOKUP(A433,Old_Design_Temps!$A$1:$F$787,6,FALSE)</f>
        <v>#N/A</v>
      </c>
      <c r="BP433" s="2">
        <v>84.287647531999994</v>
      </c>
      <c r="BQ433" s="2">
        <v>76.140999586999996</v>
      </c>
      <c r="BR433" s="2">
        <v>30.49</v>
      </c>
    </row>
    <row r="434" spans="1:70" x14ac:dyDescent="0.3">
      <c r="A434">
        <v>10678</v>
      </c>
      <c r="B434">
        <v>650</v>
      </c>
      <c r="C434">
        <v>1000000</v>
      </c>
      <c r="D434" s="1">
        <v>672413</v>
      </c>
      <c r="E434" s="1">
        <v>679446</v>
      </c>
      <c r="F434" s="1">
        <v>680265</v>
      </c>
      <c r="G434" s="1">
        <v>300125</v>
      </c>
      <c r="H434" s="1">
        <v>607087</v>
      </c>
      <c r="I434" s="1">
        <v>527904</v>
      </c>
      <c r="J434" s="1">
        <v>576028</v>
      </c>
      <c r="K434" s="1">
        <v>578573</v>
      </c>
      <c r="L434" s="1">
        <v>534187</v>
      </c>
      <c r="M434" s="1">
        <v>562058</v>
      </c>
      <c r="N434" s="1">
        <v>541448</v>
      </c>
      <c r="O434" s="1">
        <v>618944</v>
      </c>
      <c r="P434">
        <v>-2.41</v>
      </c>
      <c r="Q434">
        <v>-5.25</v>
      </c>
      <c r="R434">
        <v>3.4</v>
      </c>
      <c r="S434">
        <v>11.82</v>
      </c>
      <c r="T434">
        <v>19.350000000000001</v>
      </c>
      <c r="U434">
        <v>20.91</v>
      </c>
      <c r="V434">
        <v>23.26</v>
      </c>
      <c r="W434">
        <v>22.38</v>
      </c>
      <c r="X434">
        <v>20.23</v>
      </c>
      <c r="Y434">
        <v>11.71</v>
      </c>
      <c r="Z434">
        <v>9.27</v>
      </c>
      <c r="AA434">
        <v>7.39</v>
      </c>
      <c r="AB434">
        <v>-4.26</v>
      </c>
      <c r="AC434">
        <v>-7.14</v>
      </c>
      <c r="AD434">
        <v>0.39</v>
      </c>
      <c r="AE434">
        <v>7.43</v>
      </c>
      <c r="AF434">
        <v>14.99</v>
      </c>
      <c r="AG434">
        <v>18.16</v>
      </c>
      <c r="AH434">
        <v>19.41</v>
      </c>
      <c r="AI434">
        <v>17.649999999999999</v>
      </c>
      <c r="AJ434">
        <v>16.12</v>
      </c>
      <c r="AK434">
        <v>8.7799999999999994</v>
      </c>
      <c r="AL434">
        <v>6.25</v>
      </c>
      <c r="AM434">
        <v>5.47</v>
      </c>
      <c r="AN434">
        <v>1.2</v>
      </c>
      <c r="AO434">
        <v>0.8</v>
      </c>
      <c r="AP434">
        <v>4.4000000000000004</v>
      </c>
      <c r="AQ434">
        <v>11.3</v>
      </c>
      <c r="AR434">
        <v>19</v>
      </c>
      <c r="AS434">
        <v>21.5</v>
      </c>
      <c r="AT434">
        <v>23.1</v>
      </c>
      <c r="AU434">
        <v>23.9</v>
      </c>
      <c r="AV434">
        <v>21.4</v>
      </c>
      <c r="AW434">
        <v>13.5</v>
      </c>
      <c r="AX434">
        <v>9.5</v>
      </c>
      <c r="AY434">
        <v>7.7</v>
      </c>
      <c r="AZ434">
        <v>9.1999999999999993</v>
      </c>
      <c r="BA434">
        <v>9.4</v>
      </c>
      <c r="BB434">
        <v>8.6999999999999993</v>
      </c>
      <c r="BC434">
        <v>8.5</v>
      </c>
      <c r="BD434">
        <v>6.5</v>
      </c>
      <c r="BE434">
        <v>6.7</v>
      </c>
      <c r="BF434">
        <v>5.5</v>
      </c>
      <c r="BG434">
        <v>5.5</v>
      </c>
      <c r="BH434">
        <v>5.2</v>
      </c>
      <c r="BI434">
        <v>7</v>
      </c>
      <c r="BJ434">
        <v>7.5</v>
      </c>
      <c r="BK434">
        <v>6.5</v>
      </c>
      <c r="BL434" s="2">
        <f>VLOOKUP(A434,Avg3_Sta_Design!$A$1:$D$1291,3,FALSE)</f>
        <v>83.285031317999994</v>
      </c>
      <c r="BM434" s="2">
        <f>VLOOKUP(A434,Avg3_Sta_Design!$A$1:$D$1291,4,FALSE)</f>
        <v>73.886765913999994</v>
      </c>
      <c r="BN434" s="2">
        <f>VLOOKUP(A434,Old_Design_Temps!$A$1:$F$787,5,FALSE)</f>
        <v>83.285031320000002</v>
      </c>
      <c r="BO434" s="2">
        <f>VLOOKUP(A434,Old_Design_Temps!$A$1:$F$787,6,FALSE)</f>
        <v>73.886765909999994</v>
      </c>
      <c r="BP434" s="2">
        <v>83.285031317999994</v>
      </c>
      <c r="BQ434" s="2">
        <v>73.886765913999994</v>
      </c>
      <c r="BR434" s="2">
        <v>30.49</v>
      </c>
    </row>
    <row r="435" spans="1:70" x14ac:dyDescent="0.3">
      <c r="A435">
        <v>10682</v>
      </c>
      <c r="B435">
        <v>4246</v>
      </c>
      <c r="C435">
        <v>1000000</v>
      </c>
      <c r="D435" s="1">
        <v>4919</v>
      </c>
      <c r="E435" s="1">
        <v>10739</v>
      </c>
      <c r="F435" s="1">
        <v>11853</v>
      </c>
      <c r="G435" s="1">
        <v>7444</v>
      </c>
      <c r="H435" s="1">
        <v>11243</v>
      </c>
      <c r="I435" s="1">
        <v>28983</v>
      </c>
      <c r="J435" s="1">
        <v>23261</v>
      </c>
      <c r="K435" s="1">
        <v>39618</v>
      </c>
      <c r="L435" s="1">
        <v>17694</v>
      </c>
      <c r="M435" s="1">
        <v>13562</v>
      </c>
      <c r="N435" s="1">
        <v>11487</v>
      </c>
      <c r="O435" s="1">
        <v>1841</v>
      </c>
      <c r="P435">
        <v>0.25</v>
      </c>
      <c r="Q435">
        <v>0.24</v>
      </c>
      <c r="R435">
        <v>6.17</v>
      </c>
      <c r="S435">
        <v>8.69</v>
      </c>
      <c r="T435">
        <v>11.08</v>
      </c>
      <c r="U435">
        <v>20.05</v>
      </c>
      <c r="V435">
        <v>21.76</v>
      </c>
      <c r="W435">
        <v>22.28</v>
      </c>
      <c r="X435">
        <v>19.670000000000002</v>
      </c>
      <c r="Y435">
        <v>12.77</v>
      </c>
      <c r="Z435">
        <v>2.77</v>
      </c>
      <c r="AA435">
        <v>-1.75</v>
      </c>
      <c r="AB435">
        <v>-2.78</v>
      </c>
      <c r="AC435">
        <v>-3.16</v>
      </c>
      <c r="AD435">
        <v>1.33</v>
      </c>
      <c r="AE435">
        <v>4.09</v>
      </c>
      <c r="AF435">
        <v>8.1</v>
      </c>
      <c r="AG435">
        <v>14.83</v>
      </c>
      <c r="AH435">
        <v>14.81</v>
      </c>
      <c r="AI435">
        <v>14.21</v>
      </c>
      <c r="AJ435">
        <v>11.3</v>
      </c>
      <c r="AK435">
        <v>7.37</v>
      </c>
      <c r="AL435">
        <v>-1.53</v>
      </c>
      <c r="AM435">
        <v>-4.0999999999999996</v>
      </c>
      <c r="AN435">
        <v>2.6</v>
      </c>
      <c r="AO435">
        <v>3.5</v>
      </c>
      <c r="AP435">
        <v>6.3</v>
      </c>
      <c r="AQ435">
        <v>8.8000000000000007</v>
      </c>
      <c r="AR435">
        <v>11.6</v>
      </c>
      <c r="AS435">
        <v>16.8</v>
      </c>
      <c r="AT435">
        <v>17.399999999999999</v>
      </c>
      <c r="AU435">
        <v>17.899999999999999</v>
      </c>
      <c r="AV435">
        <v>15.4</v>
      </c>
      <c r="AW435">
        <v>12.4</v>
      </c>
      <c r="AX435">
        <v>6.6</v>
      </c>
      <c r="AY435">
        <v>3.6</v>
      </c>
      <c r="AZ435">
        <v>8.6999999999999993</v>
      </c>
      <c r="BA435">
        <v>8.6</v>
      </c>
      <c r="BB435">
        <v>9.1</v>
      </c>
      <c r="BC435">
        <v>10.3</v>
      </c>
      <c r="BD435">
        <v>9.1</v>
      </c>
      <c r="BE435">
        <v>8.1999999999999993</v>
      </c>
      <c r="BF435">
        <v>8.1999999999999993</v>
      </c>
      <c r="BG435">
        <v>8.6999999999999993</v>
      </c>
      <c r="BH435">
        <v>7.9</v>
      </c>
      <c r="BI435">
        <v>8</v>
      </c>
      <c r="BJ435">
        <v>9.1</v>
      </c>
      <c r="BK435">
        <v>8.9</v>
      </c>
      <c r="BL435" s="2">
        <f>VLOOKUP(A435,Avg3_Sta_Design!$A$1:$D$1291,3,FALSE)</f>
        <v>78.896057506999995</v>
      </c>
      <c r="BM435" s="2">
        <f>VLOOKUP(A435,Avg3_Sta_Design!$A$1:$D$1291,4,FALSE)</f>
        <v>62.448028753999999</v>
      </c>
      <c r="BN435" s="2">
        <f>VLOOKUP(A435,Old_Design_Temps!$A$1:$F$787,5,FALSE)</f>
        <v>78.896057510000006</v>
      </c>
      <c r="BO435" s="2">
        <f>VLOOKUP(A435,Old_Design_Temps!$A$1:$F$787,6,FALSE)</f>
        <v>62.448028749999999</v>
      </c>
      <c r="BP435" s="2">
        <v>78.896057506999995</v>
      </c>
      <c r="BQ435" s="2">
        <v>62.448028753999999</v>
      </c>
      <c r="BR435" s="2">
        <v>30.49</v>
      </c>
    </row>
    <row r="436" spans="1:70" x14ac:dyDescent="0.3">
      <c r="A436">
        <v>10725</v>
      </c>
      <c r="B436">
        <v>190</v>
      </c>
      <c r="C436">
        <v>1000000</v>
      </c>
      <c r="D436" s="1">
        <v>50254</v>
      </c>
      <c r="E436" s="1">
        <v>21642</v>
      </c>
      <c r="F436" s="1">
        <v>604198</v>
      </c>
      <c r="G436" s="1">
        <v>16174</v>
      </c>
      <c r="H436" s="1">
        <v>414090</v>
      </c>
      <c r="I436" s="1">
        <v>336679</v>
      </c>
      <c r="J436" s="1">
        <v>438587</v>
      </c>
      <c r="K436" s="1">
        <v>552159</v>
      </c>
      <c r="L436" s="1">
        <v>264692</v>
      </c>
      <c r="M436">
        <v>80</v>
      </c>
      <c r="N436" s="1">
        <v>576932</v>
      </c>
      <c r="O436" s="1">
        <v>189491</v>
      </c>
      <c r="P436">
        <v>-7.36</v>
      </c>
      <c r="Q436">
        <v>-11.09</v>
      </c>
      <c r="R436">
        <v>-1.96</v>
      </c>
      <c r="S436">
        <v>7.83</v>
      </c>
      <c r="T436">
        <v>17.54</v>
      </c>
      <c r="U436">
        <v>18.329999999999998</v>
      </c>
      <c r="V436">
        <v>21.64</v>
      </c>
      <c r="W436">
        <v>21.66</v>
      </c>
      <c r="X436">
        <v>19.12</v>
      </c>
      <c r="Y436">
        <v>9.19</v>
      </c>
      <c r="Z436">
        <v>6.81</v>
      </c>
      <c r="AA436">
        <v>5.0599999999999996</v>
      </c>
      <c r="AB436">
        <v>-8.5399999999999991</v>
      </c>
      <c r="AC436">
        <v>-11.84</v>
      </c>
      <c r="AD436">
        <v>-3.83</v>
      </c>
      <c r="AE436">
        <v>4.32</v>
      </c>
      <c r="AF436">
        <v>12.97</v>
      </c>
      <c r="AG436">
        <v>15.22</v>
      </c>
      <c r="AH436">
        <v>17.79</v>
      </c>
      <c r="AI436">
        <v>17.66</v>
      </c>
      <c r="AJ436">
        <v>15.5</v>
      </c>
      <c r="AK436">
        <v>6.77</v>
      </c>
      <c r="AL436">
        <v>4.4000000000000004</v>
      </c>
      <c r="AM436">
        <v>3.42</v>
      </c>
      <c r="AN436">
        <v>0.6</v>
      </c>
      <c r="AO436">
        <v>0.3</v>
      </c>
      <c r="AP436">
        <v>0.6</v>
      </c>
      <c r="AQ436">
        <v>6.4</v>
      </c>
      <c r="AR436">
        <v>16.100000000000001</v>
      </c>
      <c r="AS436">
        <v>18.5</v>
      </c>
      <c r="AT436">
        <v>21.5</v>
      </c>
      <c r="AU436">
        <v>23.4</v>
      </c>
      <c r="AV436">
        <v>21.7</v>
      </c>
      <c r="AW436">
        <v>13.4</v>
      </c>
      <c r="AX436">
        <v>8.6</v>
      </c>
      <c r="AY436">
        <v>5.5</v>
      </c>
      <c r="AZ436">
        <v>8.5</v>
      </c>
      <c r="BA436">
        <v>8.3000000000000007</v>
      </c>
      <c r="BB436">
        <v>8.6999999999999993</v>
      </c>
      <c r="BC436">
        <v>8.6999999999999993</v>
      </c>
      <c r="BD436">
        <v>7.3</v>
      </c>
      <c r="BE436">
        <v>6.4</v>
      </c>
      <c r="BF436">
        <v>5</v>
      </c>
      <c r="BG436">
        <v>4.9000000000000004</v>
      </c>
      <c r="BH436">
        <v>4.3</v>
      </c>
      <c r="BI436">
        <v>6.3</v>
      </c>
      <c r="BJ436">
        <v>7</v>
      </c>
      <c r="BK436">
        <v>7.3</v>
      </c>
      <c r="BL436" s="2">
        <f>VLOOKUP(A436,Avg3_Sta_Design!$A$1:$D$1291,3,FALSE)</f>
        <v>82.267457106999998</v>
      </c>
      <c r="BM436" s="2">
        <f>VLOOKUP(A436,Avg3_Sta_Design!$A$1:$D$1291,4,FALSE)</f>
        <v>74.133728552999997</v>
      </c>
      <c r="BN436" s="2">
        <f>VLOOKUP(A436,Old_Design_Temps!$A$1:$F$787,5,FALSE)</f>
        <v>82.267457109999995</v>
      </c>
      <c r="BO436" s="2">
        <f>VLOOKUP(A436,Old_Design_Temps!$A$1:$F$787,6,FALSE)</f>
        <v>74.133728550000001</v>
      </c>
      <c r="BP436" s="2">
        <v>82.267457106999998</v>
      </c>
      <c r="BQ436" s="2">
        <v>74.133728552999997</v>
      </c>
      <c r="BR436" s="2">
        <v>30.49</v>
      </c>
    </row>
    <row r="437" spans="1:70" x14ac:dyDescent="0.3">
      <c r="A437">
        <v>10741</v>
      </c>
      <c r="B437">
        <v>15</v>
      </c>
      <c r="C437">
        <v>1000000</v>
      </c>
      <c r="D437" s="1">
        <v>180571</v>
      </c>
      <c r="E437" s="1">
        <v>165406</v>
      </c>
      <c r="F437" s="1">
        <v>65008</v>
      </c>
      <c r="G437" s="1">
        <v>161044</v>
      </c>
      <c r="H437" s="1">
        <v>162895</v>
      </c>
      <c r="I437" s="1">
        <v>83424</v>
      </c>
      <c r="J437" s="1">
        <v>326619</v>
      </c>
      <c r="K437" s="1">
        <v>302640</v>
      </c>
      <c r="L437" s="1">
        <v>287232</v>
      </c>
      <c r="M437" s="1">
        <v>280899</v>
      </c>
      <c r="N437" s="1">
        <v>222171</v>
      </c>
      <c r="O437" s="1">
        <v>158568</v>
      </c>
      <c r="P437">
        <v>10.49</v>
      </c>
      <c r="Q437">
        <v>12.36</v>
      </c>
      <c r="R437">
        <v>17.510000000000002</v>
      </c>
      <c r="S437">
        <v>22.67</v>
      </c>
      <c r="T437">
        <v>25.6</v>
      </c>
      <c r="U437">
        <v>28.28</v>
      </c>
      <c r="V437">
        <v>29.91</v>
      </c>
      <c r="W437">
        <v>29.71</v>
      </c>
      <c r="X437">
        <v>27.13</v>
      </c>
      <c r="Y437">
        <v>23.82</v>
      </c>
      <c r="Z437">
        <v>18.899999999999999</v>
      </c>
      <c r="AA437">
        <v>16.38</v>
      </c>
      <c r="AB437">
        <v>8.11</v>
      </c>
      <c r="AC437">
        <v>10.09</v>
      </c>
      <c r="AD437">
        <v>15.03</v>
      </c>
      <c r="AE437">
        <v>20.11</v>
      </c>
      <c r="AF437">
        <v>22.78</v>
      </c>
      <c r="AG437">
        <v>24.34</v>
      </c>
      <c r="AH437">
        <v>25.37</v>
      </c>
      <c r="AI437">
        <v>24.36</v>
      </c>
      <c r="AJ437">
        <v>23.11</v>
      </c>
      <c r="AK437">
        <v>19.420000000000002</v>
      </c>
      <c r="AL437">
        <v>16.32</v>
      </c>
      <c r="AM437">
        <v>14.15</v>
      </c>
      <c r="AN437">
        <v>11.3</v>
      </c>
      <c r="AO437">
        <v>13.7</v>
      </c>
      <c r="AP437">
        <v>16.899999999999999</v>
      </c>
      <c r="AQ437">
        <v>22.4</v>
      </c>
      <c r="AR437">
        <v>25.2</v>
      </c>
      <c r="AS437">
        <v>28</v>
      </c>
      <c r="AT437">
        <v>30.1</v>
      </c>
      <c r="AU437">
        <v>30.7</v>
      </c>
      <c r="AV437">
        <v>28.9</v>
      </c>
      <c r="AW437">
        <v>24.8</v>
      </c>
      <c r="AX437">
        <v>19.8</v>
      </c>
      <c r="AY437">
        <v>16.600000000000001</v>
      </c>
      <c r="AZ437">
        <v>8.5</v>
      </c>
      <c r="BA437">
        <v>9.6</v>
      </c>
      <c r="BB437">
        <v>7.9</v>
      </c>
      <c r="BC437">
        <v>8.1999999999999993</v>
      </c>
      <c r="BD437">
        <v>9.3000000000000007</v>
      </c>
      <c r="BE437">
        <v>6.7</v>
      </c>
      <c r="BF437">
        <v>6.8</v>
      </c>
      <c r="BG437">
        <v>5.7</v>
      </c>
      <c r="BH437">
        <v>5.4</v>
      </c>
      <c r="BI437">
        <v>7.8</v>
      </c>
      <c r="BJ437">
        <v>8.1</v>
      </c>
      <c r="BK437">
        <v>8.4</v>
      </c>
      <c r="BL437" s="2">
        <f>VLOOKUP(A437,Avg3_Sta_Design!$A$1:$D$1291,3,FALSE)</f>
        <v>88.531082146000003</v>
      </c>
      <c r="BM437" s="2">
        <f>VLOOKUP(A437,Avg3_Sta_Design!$A$1:$D$1291,4,FALSE)</f>
        <v>79.852523930000004</v>
      </c>
      <c r="BN437" s="2">
        <f>VLOOKUP(A437,Old_Design_Temps!$A$1:$F$787,5,FALSE)</f>
        <v>88.531082150000003</v>
      </c>
      <c r="BO437" s="2">
        <f>VLOOKUP(A437,Old_Design_Temps!$A$1:$F$787,6,FALSE)</f>
        <v>79.852523930000004</v>
      </c>
      <c r="BP437" s="2">
        <v>88.531082146000003</v>
      </c>
      <c r="BQ437" s="2">
        <v>79.852523930000004</v>
      </c>
      <c r="BR437" s="2">
        <v>30.49</v>
      </c>
    </row>
    <row r="438" spans="1:70" x14ac:dyDescent="0.3">
      <c r="A438">
        <v>10746</v>
      </c>
      <c r="B438">
        <v>11</v>
      </c>
      <c r="C438">
        <v>1000000</v>
      </c>
      <c r="D438" s="1">
        <v>569387</v>
      </c>
      <c r="E438" s="1">
        <v>465369</v>
      </c>
      <c r="F438" s="1">
        <v>524519</v>
      </c>
      <c r="G438" s="1">
        <v>537009</v>
      </c>
      <c r="H438" s="1">
        <v>574053</v>
      </c>
      <c r="I438" s="1">
        <v>608858</v>
      </c>
      <c r="J438" s="1">
        <v>630012</v>
      </c>
      <c r="K438" s="1">
        <v>552569</v>
      </c>
      <c r="L438" s="1">
        <v>494750</v>
      </c>
      <c r="M438" s="1">
        <v>448559</v>
      </c>
      <c r="N438" s="1">
        <v>531540</v>
      </c>
      <c r="O438" s="1">
        <v>545384</v>
      </c>
      <c r="P438">
        <v>-1.4</v>
      </c>
      <c r="Q438">
        <v>-4.4400000000000004</v>
      </c>
      <c r="R438">
        <v>2.99</v>
      </c>
      <c r="S438">
        <v>12.26</v>
      </c>
      <c r="T438">
        <v>20.13</v>
      </c>
      <c r="U438">
        <v>22.4</v>
      </c>
      <c r="V438">
        <v>24.68</v>
      </c>
      <c r="W438">
        <v>24.08</v>
      </c>
      <c r="X438">
        <v>22.05</v>
      </c>
      <c r="Y438">
        <v>12.92</v>
      </c>
      <c r="Z438">
        <v>10.16</v>
      </c>
      <c r="AA438">
        <v>9.65</v>
      </c>
      <c r="AB438">
        <v>-3.2</v>
      </c>
      <c r="AC438">
        <v>-6.17</v>
      </c>
      <c r="AD438">
        <v>0.47</v>
      </c>
      <c r="AE438">
        <v>7.93</v>
      </c>
      <c r="AF438">
        <v>15.48</v>
      </c>
      <c r="AG438">
        <v>18.920000000000002</v>
      </c>
      <c r="AH438">
        <v>20.8</v>
      </c>
      <c r="AI438">
        <v>19.46</v>
      </c>
      <c r="AJ438">
        <v>18.010000000000002</v>
      </c>
      <c r="AK438">
        <v>10.029999999999999</v>
      </c>
      <c r="AL438">
        <v>7.57</v>
      </c>
      <c r="AM438">
        <v>7.94</v>
      </c>
      <c r="AN438">
        <v>2.2000000000000002</v>
      </c>
      <c r="AO438">
        <v>0.8</v>
      </c>
      <c r="AP438">
        <v>4</v>
      </c>
      <c r="AQ438">
        <v>11</v>
      </c>
      <c r="AR438">
        <v>19.2</v>
      </c>
      <c r="AS438">
        <v>24.8</v>
      </c>
      <c r="AT438">
        <v>25.7</v>
      </c>
      <c r="AU438">
        <v>26.9</v>
      </c>
      <c r="AV438">
        <v>25.9</v>
      </c>
      <c r="AW438">
        <v>17.399999999999999</v>
      </c>
      <c r="AX438">
        <v>13.1</v>
      </c>
      <c r="AY438">
        <v>9</v>
      </c>
      <c r="AZ438">
        <v>10.199999999999999</v>
      </c>
      <c r="BA438">
        <v>10.3</v>
      </c>
      <c r="BB438">
        <v>9</v>
      </c>
      <c r="BC438">
        <v>10.4</v>
      </c>
      <c r="BD438">
        <v>8.1</v>
      </c>
      <c r="BE438">
        <v>8.9</v>
      </c>
      <c r="BF438">
        <v>6.8</v>
      </c>
      <c r="BG438">
        <v>7.5</v>
      </c>
      <c r="BH438">
        <v>7.6</v>
      </c>
      <c r="BI438">
        <v>9.1</v>
      </c>
      <c r="BJ438">
        <v>7.7</v>
      </c>
      <c r="BK438">
        <v>7.5</v>
      </c>
      <c r="BL438" s="2">
        <f>VLOOKUP(A438,Avg3_Sta_Design!$A$1:$D$1291,3,FALSE)</f>
        <v>85.833799407000001</v>
      </c>
      <c r="BM438" s="2">
        <f>VLOOKUP(A438,Avg3_Sta_Design!$A$1:$D$1291,4,FALSE)</f>
        <v>76.833799407000001</v>
      </c>
      <c r="BN438" s="2">
        <f>VLOOKUP(A438,Old_Design_Temps!$A$1:$F$787,5,FALSE)</f>
        <v>85.833799409999997</v>
      </c>
      <c r="BO438" s="2">
        <f>VLOOKUP(A438,Old_Design_Temps!$A$1:$F$787,6,FALSE)</f>
        <v>76.833799409999997</v>
      </c>
      <c r="BP438" s="2">
        <v>85.833799407000001</v>
      </c>
      <c r="BQ438" s="2">
        <v>76.833799407000001</v>
      </c>
      <c r="BR438" s="2">
        <v>30.49</v>
      </c>
    </row>
    <row r="439" spans="1:70" x14ac:dyDescent="0.3">
      <c r="A439">
        <v>10751</v>
      </c>
      <c r="B439">
        <v>19</v>
      </c>
      <c r="C439">
        <v>1000000</v>
      </c>
      <c r="D439" s="1">
        <v>6735</v>
      </c>
      <c r="E439" s="1">
        <v>2676</v>
      </c>
      <c r="F439" s="1">
        <v>61541</v>
      </c>
      <c r="G439" s="1">
        <v>112337</v>
      </c>
      <c r="H439" s="1">
        <v>74003</v>
      </c>
      <c r="I439" s="1">
        <v>58019</v>
      </c>
      <c r="J439" s="1">
        <v>217260</v>
      </c>
      <c r="K439" s="1">
        <v>158565</v>
      </c>
      <c r="L439" s="1">
        <v>91911</v>
      </c>
      <c r="M439" s="1">
        <v>19465</v>
      </c>
      <c r="N439" s="1">
        <v>42191</v>
      </c>
      <c r="O439" s="1">
        <v>15205</v>
      </c>
      <c r="P439">
        <v>-1.68</v>
      </c>
      <c r="Q439">
        <v>-4.68</v>
      </c>
      <c r="R439">
        <v>2.83</v>
      </c>
      <c r="S439">
        <v>12.01</v>
      </c>
      <c r="T439">
        <v>20.239999999999998</v>
      </c>
      <c r="U439">
        <v>22.13</v>
      </c>
      <c r="V439">
        <v>24.53</v>
      </c>
      <c r="W439">
        <v>23.92</v>
      </c>
      <c r="X439">
        <v>21.78</v>
      </c>
      <c r="Y439">
        <v>12.69</v>
      </c>
      <c r="Z439">
        <v>9.9600000000000009</v>
      </c>
      <c r="AA439">
        <v>9.61</v>
      </c>
      <c r="AB439">
        <v>-3.41</v>
      </c>
      <c r="AC439">
        <v>-6.42</v>
      </c>
      <c r="AD439">
        <v>0.32</v>
      </c>
      <c r="AE439">
        <v>7.84</v>
      </c>
      <c r="AF439">
        <v>15.37</v>
      </c>
      <c r="AG439">
        <v>18.579999999999998</v>
      </c>
      <c r="AH439">
        <v>20.63</v>
      </c>
      <c r="AI439">
        <v>19.3</v>
      </c>
      <c r="AJ439">
        <v>17.84</v>
      </c>
      <c r="AK439">
        <v>9.86</v>
      </c>
      <c r="AL439">
        <v>7.5</v>
      </c>
      <c r="AM439">
        <v>7.86</v>
      </c>
      <c r="AN439">
        <v>2</v>
      </c>
      <c r="AO439">
        <v>0.9</v>
      </c>
      <c r="AP439">
        <v>3.5</v>
      </c>
      <c r="AQ439">
        <v>10.1</v>
      </c>
      <c r="AR439">
        <v>18.8</v>
      </c>
      <c r="AS439">
        <v>23.5</v>
      </c>
      <c r="AT439">
        <v>24.6</v>
      </c>
      <c r="AU439">
        <v>26.5</v>
      </c>
      <c r="AV439">
        <v>25</v>
      </c>
      <c r="AW439">
        <v>17.100000000000001</v>
      </c>
      <c r="AX439">
        <v>12.3</v>
      </c>
      <c r="AY439">
        <v>8.8000000000000007</v>
      </c>
      <c r="AZ439">
        <v>9.4</v>
      </c>
      <c r="BA439">
        <v>9.4</v>
      </c>
      <c r="BB439">
        <v>8.3000000000000007</v>
      </c>
      <c r="BC439">
        <v>9.6</v>
      </c>
      <c r="BD439">
        <v>7.2</v>
      </c>
      <c r="BE439">
        <v>7.9</v>
      </c>
      <c r="BF439">
        <v>5.9</v>
      </c>
      <c r="BG439">
        <v>6.5</v>
      </c>
      <c r="BH439">
        <v>6.6</v>
      </c>
      <c r="BI439">
        <v>8.1</v>
      </c>
      <c r="BJ439">
        <v>7</v>
      </c>
      <c r="BK439">
        <v>6.9</v>
      </c>
      <c r="BL439" s="2">
        <f>VLOOKUP(A439,Avg3_Sta_Design!$A$1:$D$1291,3,FALSE)</f>
        <v>85.528555608999994</v>
      </c>
      <c r="BM439" s="2">
        <f>VLOOKUP(A439,Avg3_Sta_Design!$A$1:$D$1291,4,FALSE)</f>
        <v>76.528555608999994</v>
      </c>
      <c r="BN439" s="2">
        <f>VLOOKUP(A439,Old_Design_Temps!$A$1:$F$787,5,FALSE)</f>
        <v>85.528555609999998</v>
      </c>
      <c r="BO439" s="2">
        <f>VLOOKUP(A439,Old_Design_Temps!$A$1:$F$787,6,FALSE)</f>
        <v>76.528555609999998</v>
      </c>
      <c r="BP439" s="2">
        <v>85.528555608999994</v>
      </c>
      <c r="BQ439" s="2">
        <v>76.528555608999994</v>
      </c>
      <c r="BR439" s="2">
        <v>30.49</v>
      </c>
    </row>
    <row r="440" spans="1:70" x14ac:dyDescent="0.3">
      <c r="A440">
        <v>10761</v>
      </c>
      <c r="B440">
        <v>1925</v>
      </c>
      <c r="C440">
        <v>1000000</v>
      </c>
      <c r="D440">
        <v>0</v>
      </c>
      <c r="E440" s="1">
        <v>13684</v>
      </c>
      <c r="F440" s="1">
        <v>35158</v>
      </c>
      <c r="G440">
        <v>212</v>
      </c>
      <c r="H440" s="1">
        <v>11988</v>
      </c>
      <c r="I440" s="1">
        <v>196680</v>
      </c>
      <c r="J440" s="1">
        <v>182092</v>
      </c>
      <c r="K440" s="1">
        <v>223894</v>
      </c>
      <c r="L440" s="1">
        <v>205664</v>
      </c>
      <c r="M440" s="1">
        <v>260829</v>
      </c>
      <c r="N440" s="1">
        <v>142096</v>
      </c>
      <c r="O440" s="1">
        <v>88403</v>
      </c>
      <c r="P440">
        <v>10.94</v>
      </c>
      <c r="Q440">
        <v>14.99</v>
      </c>
      <c r="R440">
        <v>18.57</v>
      </c>
      <c r="S440">
        <v>19.940000000000001</v>
      </c>
      <c r="T440">
        <v>22.95</v>
      </c>
      <c r="U440">
        <v>32.5</v>
      </c>
      <c r="V440">
        <v>31.86</v>
      </c>
      <c r="W440">
        <v>33.119999999999997</v>
      </c>
      <c r="X440">
        <v>29.99</v>
      </c>
      <c r="Y440">
        <v>22.78</v>
      </c>
      <c r="Z440">
        <v>11.92</v>
      </c>
      <c r="AA440">
        <v>7.92</v>
      </c>
      <c r="AB440">
        <v>5.36</v>
      </c>
      <c r="AC440">
        <v>6.99</v>
      </c>
      <c r="AD440">
        <v>8.4</v>
      </c>
      <c r="AE440">
        <v>8.1300000000000008</v>
      </c>
      <c r="AF440">
        <v>11.39</v>
      </c>
      <c r="AG440">
        <v>15.2</v>
      </c>
      <c r="AH440">
        <v>17.350000000000001</v>
      </c>
      <c r="AI440">
        <v>18.04</v>
      </c>
      <c r="AJ440">
        <v>16.3</v>
      </c>
      <c r="AK440">
        <v>13.94</v>
      </c>
      <c r="AL440">
        <v>4.72</v>
      </c>
      <c r="AM440">
        <v>2.42</v>
      </c>
      <c r="AN440">
        <v>8.1999999999999993</v>
      </c>
      <c r="AO440">
        <v>10.5</v>
      </c>
      <c r="AP440">
        <v>12</v>
      </c>
      <c r="AQ440">
        <v>14</v>
      </c>
      <c r="AR440">
        <v>15.6</v>
      </c>
      <c r="AS440">
        <v>18.5</v>
      </c>
      <c r="AT440">
        <v>21.2</v>
      </c>
      <c r="AU440">
        <v>20.100000000000001</v>
      </c>
      <c r="AV440">
        <v>19.399999999999999</v>
      </c>
      <c r="AW440">
        <v>15.8</v>
      </c>
      <c r="AX440">
        <v>11.4</v>
      </c>
      <c r="AY440">
        <v>7.2</v>
      </c>
      <c r="AZ440">
        <v>5.2</v>
      </c>
      <c r="BA440">
        <v>6.5</v>
      </c>
      <c r="BB440">
        <v>6.7</v>
      </c>
      <c r="BC440">
        <v>10.4</v>
      </c>
      <c r="BD440">
        <v>9</v>
      </c>
      <c r="BE440">
        <v>8.8000000000000007</v>
      </c>
      <c r="BF440">
        <v>8.9</v>
      </c>
      <c r="BG440">
        <v>7.5</v>
      </c>
      <c r="BH440">
        <v>7.3</v>
      </c>
      <c r="BI440">
        <v>7</v>
      </c>
      <c r="BJ440">
        <v>7.8</v>
      </c>
      <c r="BK440">
        <v>7.3</v>
      </c>
      <c r="BL440" s="2">
        <f>VLOOKUP(A440,Avg3_Sta_Design!$A$1:$D$1291,3,FALSE)</f>
        <v>94.960852170999999</v>
      </c>
      <c r="BM440" s="2">
        <f>VLOOKUP(A440,Avg3_Sta_Design!$A$1:$D$1291,4,FALSE)</f>
        <v>70.445244613</v>
      </c>
      <c r="BN440" s="2">
        <f>VLOOKUP(A440,Old_Design_Temps!$A$1:$F$787,5,FALSE)</f>
        <v>94.960852169999995</v>
      </c>
      <c r="BO440" s="2">
        <f>VLOOKUP(A440,Old_Design_Temps!$A$1:$F$787,6,FALSE)</f>
        <v>70.445244610000003</v>
      </c>
      <c r="BP440" s="2">
        <v>94.960852170999999</v>
      </c>
      <c r="BQ440" s="2">
        <v>70.445244613</v>
      </c>
      <c r="BR440" s="2">
        <v>30.49</v>
      </c>
    </row>
    <row r="441" spans="1:70" x14ac:dyDescent="0.3">
      <c r="A441">
        <v>10764</v>
      </c>
      <c r="B441">
        <v>83</v>
      </c>
      <c r="C441">
        <v>1000000</v>
      </c>
      <c r="D441" s="1">
        <v>74305</v>
      </c>
      <c r="E441" s="1">
        <v>56979</v>
      </c>
      <c r="F441" s="1">
        <v>77593</v>
      </c>
      <c r="G441" s="1">
        <v>60143</v>
      </c>
      <c r="H441" s="1">
        <v>67971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10.220000000000001</v>
      </c>
      <c r="Q441">
        <v>11.31</v>
      </c>
      <c r="R441">
        <v>10.83</v>
      </c>
      <c r="S441">
        <v>10.119999999999999</v>
      </c>
      <c r="T441">
        <v>12.06</v>
      </c>
      <c r="U441">
        <v>14.45</v>
      </c>
      <c r="V441">
        <v>16.850000000000001</v>
      </c>
      <c r="W441">
        <v>16.670000000000002</v>
      </c>
      <c r="X441">
        <v>14.58</v>
      </c>
      <c r="Y441">
        <v>14.63</v>
      </c>
      <c r="Z441">
        <v>9.48</v>
      </c>
      <c r="AA441">
        <v>9.11</v>
      </c>
      <c r="AB441">
        <v>8.2799999999999994</v>
      </c>
      <c r="AC441">
        <v>9.5500000000000007</v>
      </c>
      <c r="AD441">
        <v>9.49</v>
      </c>
      <c r="AE441">
        <v>8.51</v>
      </c>
      <c r="AF441">
        <v>10.35</v>
      </c>
      <c r="AG441">
        <v>12.27</v>
      </c>
      <c r="AH441">
        <v>14.23</v>
      </c>
      <c r="AI441">
        <v>14.43</v>
      </c>
      <c r="AJ441">
        <v>12.49</v>
      </c>
      <c r="AK441">
        <v>12.62</v>
      </c>
      <c r="AL441">
        <v>7.85</v>
      </c>
      <c r="AM441">
        <v>7.94</v>
      </c>
      <c r="AN441">
        <v>7.4</v>
      </c>
      <c r="AO441">
        <v>9.6</v>
      </c>
      <c r="AP441">
        <v>10.1</v>
      </c>
      <c r="AQ441">
        <v>12.5</v>
      </c>
      <c r="AR441">
        <v>15.9</v>
      </c>
      <c r="AS441">
        <v>17.8</v>
      </c>
      <c r="AT441">
        <v>20</v>
      </c>
      <c r="AU441">
        <v>20</v>
      </c>
      <c r="AV441">
        <v>17.5</v>
      </c>
      <c r="AW441">
        <v>17.7</v>
      </c>
      <c r="AX441">
        <v>12.1</v>
      </c>
      <c r="AY441">
        <v>10</v>
      </c>
      <c r="AZ441">
        <v>3.3</v>
      </c>
      <c r="BA441">
        <v>5.8</v>
      </c>
      <c r="BB441">
        <v>4.7</v>
      </c>
      <c r="BC441">
        <v>6.2</v>
      </c>
      <c r="BD441">
        <v>5.8</v>
      </c>
      <c r="BE441">
        <v>5.3</v>
      </c>
      <c r="BF441">
        <v>4.8</v>
      </c>
      <c r="BG441">
        <v>3.9</v>
      </c>
      <c r="BH441">
        <v>4.4000000000000004</v>
      </c>
      <c r="BI441">
        <v>3.3</v>
      </c>
      <c r="BJ441">
        <v>4.4000000000000004</v>
      </c>
      <c r="BK441">
        <v>7.2</v>
      </c>
      <c r="BL441" s="2">
        <f>VLOOKUP(A441,Avg3_Sta_Design!$A$1:$D$1291,3,FALSE)</f>
        <v>67.600836091000005</v>
      </c>
      <c r="BM441" s="2">
        <f>VLOOKUP(A441,Avg3_Sta_Design!$A$1:$D$1291,4,FALSE)</f>
        <v>61.291061106999997</v>
      </c>
      <c r="BN441" s="2">
        <f>VLOOKUP(A441,Old_Design_Temps!$A$1:$F$787,5,FALSE)</f>
        <v>67.600836090000001</v>
      </c>
      <c r="BO441" s="2">
        <f>VLOOKUP(A441,Old_Design_Temps!$A$1:$F$787,6,FALSE)</f>
        <v>61.291061110000001</v>
      </c>
      <c r="BP441" s="2">
        <v>67.600836091000005</v>
      </c>
      <c r="BQ441" s="2">
        <v>61.291061106999997</v>
      </c>
      <c r="BR441" s="2">
        <v>30.49</v>
      </c>
    </row>
    <row r="442" spans="1:70" x14ac:dyDescent="0.3">
      <c r="A442">
        <v>10765</v>
      </c>
      <c r="B442">
        <v>148</v>
      </c>
      <c r="C442">
        <v>1000000</v>
      </c>
      <c r="D442" s="1">
        <v>126369</v>
      </c>
      <c r="E442" s="1">
        <v>109789</v>
      </c>
      <c r="F442" s="1">
        <v>104596</v>
      </c>
      <c r="G442" s="1">
        <v>34889</v>
      </c>
      <c r="H442" s="1">
        <v>87718</v>
      </c>
      <c r="I442" s="1">
        <v>129417</v>
      </c>
      <c r="J442" s="1">
        <v>134961</v>
      </c>
      <c r="K442" s="1">
        <v>124744</v>
      </c>
      <c r="L442" s="1">
        <v>84705</v>
      </c>
      <c r="M442" s="1">
        <v>133471</v>
      </c>
      <c r="N442" s="1">
        <v>120868</v>
      </c>
      <c r="O442" s="1">
        <v>89678</v>
      </c>
      <c r="P442">
        <v>-10.55</v>
      </c>
      <c r="Q442">
        <v>-14.88</v>
      </c>
      <c r="R442">
        <v>-4.92</v>
      </c>
      <c r="S442">
        <v>4.12</v>
      </c>
      <c r="T442">
        <v>14</v>
      </c>
      <c r="U442">
        <v>15.04</v>
      </c>
      <c r="V442">
        <v>19.11</v>
      </c>
      <c r="W442">
        <v>20.78</v>
      </c>
      <c r="X442">
        <v>17.46</v>
      </c>
      <c r="Y442">
        <v>6.85</v>
      </c>
      <c r="Z442">
        <v>3.35</v>
      </c>
      <c r="AA442">
        <v>0.31</v>
      </c>
      <c r="AB442">
        <v>-11.08</v>
      </c>
      <c r="AC442">
        <v>-14.74</v>
      </c>
      <c r="AD442">
        <v>-6.34</v>
      </c>
      <c r="AE442">
        <v>1.63</v>
      </c>
      <c r="AF442">
        <v>10.09</v>
      </c>
      <c r="AG442">
        <v>12.06</v>
      </c>
      <c r="AH442">
        <v>16.2</v>
      </c>
      <c r="AI442">
        <v>17.73</v>
      </c>
      <c r="AJ442">
        <v>14.45</v>
      </c>
      <c r="AK442">
        <v>4.88</v>
      </c>
      <c r="AL442">
        <v>1.97</v>
      </c>
      <c r="AM442">
        <v>-0.53</v>
      </c>
      <c r="AN442">
        <v>2.1</v>
      </c>
      <c r="AO442">
        <v>0.1</v>
      </c>
      <c r="AP442">
        <v>0.7</v>
      </c>
      <c r="AQ442">
        <v>2.9</v>
      </c>
      <c r="AR442">
        <v>13.6</v>
      </c>
      <c r="AS442">
        <v>18</v>
      </c>
      <c r="AT442">
        <v>21.7</v>
      </c>
      <c r="AU442">
        <v>22.8</v>
      </c>
      <c r="AV442">
        <v>20.2</v>
      </c>
      <c r="AW442">
        <v>13.9</v>
      </c>
      <c r="AX442">
        <v>9.1999999999999993</v>
      </c>
      <c r="AY442">
        <v>10.8</v>
      </c>
      <c r="AZ442">
        <v>7.5</v>
      </c>
      <c r="BA442">
        <v>7.9</v>
      </c>
      <c r="BB442">
        <v>8.9</v>
      </c>
      <c r="BC442">
        <v>7.9</v>
      </c>
      <c r="BD442">
        <v>7.3</v>
      </c>
      <c r="BE442">
        <v>6.6</v>
      </c>
      <c r="BF442">
        <v>5.4</v>
      </c>
      <c r="BG442">
        <v>4.9000000000000004</v>
      </c>
      <c r="BH442">
        <v>5.5</v>
      </c>
      <c r="BI442">
        <v>6.6</v>
      </c>
      <c r="BJ442">
        <v>6.3</v>
      </c>
      <c r="BK442">
        <v>5.4</v>
      </c>
      <c r="BL442" s="2">
        <f>VLOOKUP(A442,Avg3_Sta_Design!$A$1:$D$1291,3,FALSE)</f>
        <v>80.726560687000003</v>
      </c>
      <c r="BM442" s="2">
        <f>VLOOKUP(A442,Avg3_Sta_Design!$A$1:$D$1291,4,FALSE)</f>
        <v>72.273439312999997</v>
      </c>
      <c r="BN442" s="2">
        <f>VLOOKUP(A442,Old_Design_Temps!$A$1:$F$787,5,FALSE)</f>
        <v>80.726560689999999</v>
      </c>
      <c r="BO442" s="2">
        <f>VLOOKUP(A442,Old_Design_Temps!$A$1:$F$787,6,FALSE)</f>
        <v>72.273439310000001</v>
      </c>
      <c r="BP442" s="2">
        <v>80.726560687000003</v>
      </c>
      <c r="BQ442" s="2">
        <v>72.273439312999997</v>
      </c>
      <c r="BR442" s="2">
        <v>30.49</v>
      </c>
    </row>
    <row r="443" spans="1:70" x14ac:dyDescent="0.3">
      <c r="A443">
        <v>10766</v>
      </c>
      <c r="B443">
        <v>229</v>
      </c>
      <c r="C443">
        <v>1000000</v>
      </c>
      <c r="D443" s="1">
        <v>116207</v>
      </c>
      <c r="E443" s="1">
        <v>123538</v>
      </c>
      <c r="F443" s="1">
        <v>140209</v>
      </c>
      <c r="G443" s="1">
        <v>35592</v>
      </c>
      <c r="H443" s="1">
        <v>106356</v>
      </c>
      <c r="I443" s="1">
        <v>101137</v>
      </c>
      <c r="J443" s="1">
        <v>109399</v>
      </c>
      <c r="K443" s="1">
        <v>137878</v>
      </c>
      <c r="L443" s="1">
        <v>138172</v>
      </c>
      <c r="M443" s="1">
        <v>28920</v>
      </c>
      <c r="N443" s="1">
        <v>136508</v>
      </c>
      <c r="O443" s="1">
        <v>137146</v>
      </c>
      <c r="P443">
        <v>-10.67</v>
      </c>
      <c r="Q443">
        <v>-14.73</v>
      </c>
      <c r="R443">
        <v>-4.82</v>
      </c>
      <c r="S443">
        <v>4.05</v>
      </c>
      <c r="T443">
        <v>14.03</v>
      </c>
      <c r="U443">
        <v>15.04</v>
      </c>
      <c r="V443">
        <v>19.170000000000002</v>
      </c>
      <c r="W443">
        <v>20.57</v>
      </c>
      <c r="X443">
        <v>17.59</v>
      </c>
      <c r="Y443">
        <v>6.86</v>
      </c>
      <c r="Z443">
        <v>3.32</v>
      </c>
      <c r="AA443">
        <v>0.25</v>
      </c>
      <c r="AB443">
        <v>-11.3</v>
      </c>
      <c r="AC443">
        <v>-14.94</v>
      </c>
      <c r="AD443">
        <v>-6.49</v>
      </c>
      <c r="AE443">
        <v>1.52</v>
      </c>
      <c r="AF443">
        <v>10.08</v>
      </c>
      <c r="AG443">
        <v>11.97</v>
      </c>
      <c r="AH443">
        <v>16.18</v>
      </c>
      <c r="AI443">
        <v>17.59</v>
      </c>
      <c r="AJ443">
        <v>14.5</v>
      </c>
      <c r="AK443">
        <v>4.7</v>
      </c>
      <c r="AL443">
        <v>1.81</v>
      </c>
      <c r="AM443">
        <v>-0.7</v>
      </c>
      <c r="AN443">
        <v>1.5</v>
      </c>
      <c r="AO443">
        <v>0.1</v>
      </c>
      <c r="AP443">
        <v>0.3</v>
      </c>
      <c r="AQ443">
        <v>2.2000000000000002</v>
      </c>
      <c r="AR443">
        <v>12.7</v>
      </c>
      <c r="AS443">
        <v>17.2</v>
      </c>
      <c r="AT443">
        <v>21.3</v>
      </c>
      <c r="AU443">
        <v>22.3</v>
      </c>
      <c r="AV443">
        <v>19.8</v>
      </c>
      <c r="AW443">
        <v>12.9</v>
      </c>
      <c r="AX443">
        <v>7.9</v>
      </c>
      <c r="AY443">
        <v>6.1</v>
      </c>
      <c r="AZ443">
        <v>7.1</v>
      </c>
      <c r="BA443">
        <v>7.9</v>
      </c>
      <c r="BB443">
        <v>8.8000000000000007</v>
      </c>
      <c r="BC443">
        <v>7.5</v>
      </c>
      <c r="BD443">
        <v>6.3</v>
      </c>
      <c r="BE443">
        <v>6</v>
      </c>
      <c r="BF443">
        <v>4.8</v>
      </c>
      <c r="BG443">
        <v>4.2</v>
      </c>
      <c r="BH443">
        <v>4.9000000000000004</v>
      </c>
      <c r="BI443">
        <v>6.2</v>
      </c>
      <c r="BJ443">
        <v>6</v>
      </c>
      <c r="BK443">
        <v>5.3</v>
      </c>
      <c r="BL443" s="2">
        <f>VLOOKUP(A443,Avg3_Sta_Design!$A$1:$D$1291,3,FALSE)</f>
        <v>80.765851229999996</v>
      </c>
      <c r="BM443" s="2">
        <f>VLOOKUP(A443,Avg3_Sta_Design!$A$1:$D$1291,4,FALSE)</f>
        <v>72.234148770000004</v>
      </c>
      <c r="BN443" s="2">
        <f>VLOOKUP(A443,Old_Design_Temps!$A$1:$F$787,5,FALSE)</f>
        <v>80.765851229999996</v>
      </c>
      <c r="BO443" s="2">
        <f>VLOOKUP(A443,Old_Design_Temps!$A$1:$F$787,6,FALSE)</f>
        <v>72.234148770000004</v>
      </c>
      <c r="BP443" s="2">
        <v>80.765851229999996</v>
      </c>
      <c r="BQ443" s="2">
        <v>72.234148770000004</v>
      </c>
      <c r="BR443" s="2">
        <v>30.49</v>
      </c>
    </row>
    <row r="444" spans="1:70" x14ac:dyDescent="0.3">
      <c r="A444">
        <v>10767</v>
      </c>
      <c r="B444">
        <v>301</v>
      </c>
      <c r="C444">
        <v>1000000</v>
      </c>
      <c r="D444" s="1">
        <v>112200</v>
      </c>
      <c r="E444" s="1">
        <v>68858</v>
      </c>
      <c r="F444" s="1">
        <v>136799</v>
      </c>
      <c r="G444" s="1">
        <v>142042</v>
      </c>
      <c r="H444" s="1">
        <v>76322</v>
      </c>
      <c r="I444" s="1">
        <v>123305</v>
      </c>
      <c r="J444" s="1">
        <v>127570</v>
      </c>
      <c r="K444" s="1">
        <v>135848</v>
      </c>
      <c r="L444" s="1">
        <v>108890</v>
      </c>
      <c r="M444" s="1">
        <v>118494</v>
      </c>
      <c r="N444" s="1">
        <v>120712</v>
      </c>
      <c r="O444" s="1">
        <v>122836</v>
      </c>
      <c r="P444">
        <v>9.44</v>
      </c>
      <c r="Q444">
        <v>13.7</v>
      </c>
      <c r="R444">
        <v>17.489999999999998</v>
      </c>
      <c r="S444">
        <v>17.64</v>
      </c>
      <c r="T444">
        <v>19.91</v>
      </c>
      <c r="U444">
        <v>27.25</v>
      </c>
      <c r="V444">
        <v>27.85</v>
      </c>
      <c r="W444">
        <v>27.52</v>
      </c>
      <c r="X444">
        <v>25.52</v>
      </c>
      <c r="Y444">
        <v>21.62</v>
      </c>
      <c r="Z444">
        <v>10.87</v>
      </c>
      <c r="AA444">
        <v>7.61</v>
      </c>
      <c r="AB444">
        <v>7.38</v>
      </c>
      <c r="AC444">
        <v>10.64</v>
      </c>
      <c r="AD444">
        <v>11.63</v>
      </c>
      <c r="AE444">
        <v>10.91</v>
      </c>
      <c r="AF444">
        <v>12.8</v>
      </c>
      <c r="AG444">
        <v>16.649999999999999</v>
      </c>
      <c r="AH444">
        <v>17.98</v>
      </c>
      <c r="AI444">
        <v>17.46</v>
      </c>
      <c r="AJ444">
        <v>15.64</v>
      </c>
      <c r="AK444">
        <v>15.31</v>
      </c>
      <c r="AL444">
        <v>7.9</v>
      </c>
      <c r="AM444">
        <v>5.81</v>
      </c>
      <c r="AN444">
        <v>9.9</v>
      </c>
      <c r="AO444">
        <v>9.1</v>
      </c>
      <c r="AP444">
        <v>10.6</v>
      </c>
      <c r="AQ444">
        <v>13.7</v>
      </c>
      <c r="AR444">
        <v>15.7</v>
      </c>
      <c r="AS444">
        <v>18.399999999999999</v>
      </c>
      <c r="AT444">
        <v>18.3</v>
      </c>
      <c r="AU444">
        <v>19.100000000000001</v>
      </c>
      <c r="AV444">
        <v>17.2</v>
      </c>
      <c r="AW444">
        <v>16.5</v>
      </c>
      <c r="AX444">
        <v>8</v>
      </c>
      <c r="AY444">
        <v>8.5</v>
      </c>
      <c r="AZ444">
        <v>2.5</v>
      </c>
      <c r="BA444">
        <v>4.2</v>
      </c>
      <c r="BB444">
        <v>5.8</v>
      </c>
      <c r="BC444">
        <v>7.3</v>
      </c>
      <c r="BD444">
        <v>7.6</v>
      </c>
      <c r="BE444">
        <v>7.6</v>
      </c>
      <c r="BF444">
        <v>8</v>
      </c>
      <c r="BG444">
        <v>7.7</v>
      </c>
      <c r="BH444">
        <v>6.1</v>
      </c>
      <c r="BI444">
        <v>4.9000000000000004</v>
      </c>
      <c r="BJ444">
        <v>4</v>
      </c>
      <c r="BK444">
        <v>4.4000000000000004</v>
      </c>
      <c r="BL444" s="2">
        <f>VLOOKUP(A444,Avg3_Sta_Design!$A$1:$D$1291,3,FALSE)</f>
        <v>96.023762529999999</v>
      </c>
      <c r="BM444" s="2">
        <f>VLOOKUP(A444,Avg3_Sta_Design!$A$1:$D$1291,4,FALSE)</f>
        <v>72.095110602999995</v>
      </c>
      <c r="BN444" s="2">
        <f>VLOOKUP(A444,Old_Design_Temps!$A$1:$F$787,5,FALSE)</f>
        <v>96.023762529999999</v>
      </c>
      <c r="BO444" s="2">
        <f>VLOOKUP(A444,Old_Design_Temps!$A$1:$F$787,6,FALSE)</f>
        <v>72.095110599999998</v>
      </c>
      <c r="BP444" s="2">
        <v>96.023762529999999</v>
      </c>
      <c r="BQ444" s="2">
        <v>72.095110602999995</v>
      </c>
      <c r="BR444" s="2">
        <v>30.49</v>
      </c>
    </row>
    <row r="445" spans="1:70" x14ac:dyDescent="0.3">
      <c r="A445">
        <v>10771</v>
      </c>
      <c r="B445">
        <v>48</v>
      </c>
      <c r="C445">
        <v>1000000</v>
      </c>
      <c r="D445" s="1">
        <v>158448</v>
      </c>
      <c r="E445" s="1">
        <v>34964</v>
      </c>
      <c r="F445">
        <v>0</v>
      </c>
      <c r="G445">
        <v>0</v>
      </c>
      <c r="H445" s="1">
        <v>205480</v>
      </c>
      <c r="I445" s="1">
        <v>308118</v>
      </c>
      <c r="J445" s="1">
        <v>321124</v>
      </c>
      <c r="K445" s="1">
        <v>287390</v>
      </c>
      <c r="L445" s="1">
        <v>274453</v>
      </c>
      <c r="M445" s="1">
        <v>141697</v>
      </c>
      <c r="N445" s="1">
        <v>270179</v>
      </c>
      <c r="O445" s="1">
        <v>253547</v>
      </c>
      <c r="P445">
        <v>3.88</v>
      </c>
      <c r="Q445">
        <v>0.26</v>
      </c>
      <c r="R445">
        <v>9.1300000000000008</v>
      </c>
      <c r="S445">
        <v>15.7</v>
      </c>
      <c r="T445">
        <v>22.47</v>
      </c>
      <c r="U445">
        <v>26.04</v>
      </c>
      <c r="V445">
        <v>26.46</v>
      </c>
      <c r="W445">
        <v>24.58</v>
      </c>
      <c r="X445">
        <v>23.67</v>
      </c>
      <c r="Y445">
        <v>15.04</v>
      </c>
      <c r="Z445">
        <v>10.09</v>
      </c>
      <c r="AA445">
        <v>12.04</v>
      </c>
      <c r="AB445">
        <v>1.1599999999999999</v>
      </c>
      <c r="AC445">
        <v>-2.36</v>
      </c>
      <c r="AD445">
        <v>5.24</v>
      </c>
      <c r="AE445">
        <v>11.43</v>
      </c>
      <c r="AF445">
        <v>17.53</v>
      </c>
      <c r="AG445">
        <v>21.66</v>
      </c>
      <c r="AH445">
        <v>22.47</v>
      </c>
      <c r="AI445">
        <v>20.84</v>
      </c>
      <c r="AJ445">
        <v>19.95</v>
      </c>
      <c r="AK445">
        <v>12.4</v>
      </c>
      <c r="AL445">
        <v>10.07</v>
      </c>
      <c r="AM445">
        <v>10.26</v>
      </c>
      <c r="AN445">
        <v>4.7</v>
      </c>
      <c r="AO445">
        <v>3.4</v>
      </c>
      <c r="AP445">
        <v>8.1999999999999993</v>
      </c>
      <c r="AQ445">
        <v>15.7</v>
      </c>
      <c r="AR445">
        <v>21.5</v>
      </c>
      <c r="AS445">
        <v>27.4</v>
      </c>
      <c r="AT445">
        <v>28.2</v>
      </c>
      <c r="AU445">
        <v>28.5</v>
      </c>
      <c r="AV445">
        <v>26.4</v>
      </c>
      <c r="AW445">
        <v>17.8</v>
      </c>
      <c r="AX445">
        <v>13.6</v>
      </c>
      <c r="AY445">
        <v>11.5</v>
      </c>
      <c r="AZ445">
        <v>6.4</v>
      </c>
      <c r="BA445">
        <v>7.7</v>
      </c>
      <c r="BB445">
        <v>6.9</v>
      </c>
      <c r="BC445">
        <v>7.3</v>
      </c>
      <c r="BD445">
        <v>6.3</v>
      </c>
      <c r="BE445">
        <v>6.5</v>
      </c>
      <c r="BF445">
        <v>5.3</v>
      </c>
      <c r="BG445">
        <v>4.7</v>
      </c>
      <c r="BH445">
        <v>5.6</v>
      </c>
      <c r="BI445">
        <v>6.1</v>
      </c>
      <c r="BJ445">
        <v>5</v>
      </c>
      <c r="BK445">
        <v>5.7</v>
      </c>
      <c r="BL445" s="2">
        <f>VLOOKUP(A445,Avg3_Sta_Design!$A$1:$D$1291,3,FALSE)</f>
        <v>87.638516955</v>
      </c>
      <c r="BM445" s="2">
        <f>VLOOKUP(A445,Avg3_Sta_Design!$A$1:$D$1291,4,FALSE)</f>
        <v>78.212872473999994</v>
      </c>
      <c r="BN445" s="2">
        <f>VLOOKUP(A445,Old_Design_Temps!$A$1:$F$787,5,FALSE)</f>
        <v>87.638516960000004</v>
      </c>
      <c r="BO445" s="2">
        <f>VLOOKUP(A445,Old_Design_Temps!$A$1:$F$787,6,FALSE)</f>
        <v>78.212872469999994</v>
      </c>
      <c r="BP445" s="2">
        <v>87.638516955</v>
      </c>
      <c r="BQ445" s="2">
        <v>78.212872473999994</v>
      </c>
      <c r="BR445" s="2">
        <v>30.49</v>
      </c>
    </row>
    <row r="446" spans="1:70" x14ac:dyDescent="0.3">
      <c r="A446">
        <v>10772</v>
      </c>
      <c r="B446">
        <v>142</v>
      </c>
      <c r="C446">
        <v>1000000</v>
      </c>
      <c r="D446" s="1">
        <v>72349</v>
      </c>
      <c r="E446" s="1">
        <v>104973</v>
      </c>
      <c r="F446" s="1">
        <v>150287</v>
      </c>
      <c r="G446" s="1">
        <v>164949</v>
      </c>
      <c r="H446" s="1">
        <v>89453</v>
      </c>
      <c r="I446" s="1">
        <v>156620</v>
      </c>
      <c r="J446" s="1">
        <v>135948</v>
      </c>
      <c r="K446" s="1">
        <v>151929</v>
      </c>
      <c r="L446" s="1">
        <v>110031</v>
      </c>
      <c r="M446" s="1">
        <v>121272</v>
      </c>
      <c r="N446" s="1">
        <v>94489</v>
      </c>
      <c r="O446" s="1">
        <v>112180</v>
      </c>
      <c r="P446">
        <v>9.2899999999999991</v>
      </c>
      <c r="Q446">
        <v>11.94</v>
      </c>
      <c r="R446">
        <v>14.7</v>
      </c>
      <c r="S446">
        <v>14.93</v>
      </c>
      <c r="T446">
        <v>17.059999999999999</v>
      </c>
      <c r="U446">
        <v>23.65</v>
      </c>
      <c r="V446">
        <v>24.24</v>
      </c>
      <c r="W446">
        <v>23.96</v>
      </c>
      <c r="X446">
        <v>22.11</v>
      </c>
      <c r="Y446">
        <v>19.600000000000001</v>
      </c>
      <c r="Z446">
        <v>9.17</v>
      </c>
      <c r="AA446">
        <v>6.66</v>
      </c>
      <c r="AB446">
        <v>6.51</v>
      </c>
      <c r="AC446">
        <v>8.9</v>
      </c>
      <c r="AD446">
        <v>10.09</v>
      </c>
      <c r="AE446">
        <v>9.33</v>
      </c>
      <c r="AF446">
        <v>11.58</v>
      </c>
      <c r="AG446">
        <v>15.6</v>
      </c>
      <c r="AH446">
        <v>16.37</v>
      </c>
      <c r="AI446">
        <v>15.76</v>
      </c>
      <c r="AJ446">
        <v>13.86</v>
      </c>
      <c r="AK446">
        <v>13.31</v>
      </c>
      <c r="AL446">
        <v>5.99</v>
      </c>
      <c r="AM446">
        <v>5.16</v>
      </c>
      <c r="AN446">
        <v>5</v>
      </c>
      <c r="AO446">
        <v>5.5</v>
      </c>
      <c r="AP446">
        <v>8.5</v>
      </c>
      <c r="AQ446">
        <v>12.6</v>
      </c>
      <c r="AR446">
        <v>15.2</v>
      </c>
      <c r="AS446">
        <v>18</v>
      </c>
      <c r="AT446">
        <v>19.3</v>
      </c>
      <c r="AU446">
        <v>18.899999999999999</v>
      </c>
      <c r="AV446">
        <v>17.2</v>
      </c>
      <c r="AW446">
        <v>15</v>
      </c>
      <c r="AX446">
        <v>6.4</v>
      </c>
      <c r="AY446">
        <v>4.9000000000000004</v>
      </c>
      <c r="AZ446">
        <v>3</v>
      </c>
      <c r="BA446">
        <v>5.5</v>
      </c>
      <c r="BB446">
        <v>4.9000000000000004</v>
      </c>
      <c r="BC446">
        <v>7.5</v>
      </c>
      <c r="BD446">
        <v>9.1</v>
      </c>
      <c r="BE446">
        <v>7.3</v>
      </c>
      <c r="BF446">
        <v>8.6</v>
      </c>
      <c r="BG446">
        <v>7.4</v>
      </c>
      <c r="BH446">
        <v>5.9</v>
      </c>
      <c r="BI446">
        <v>5.0999999999999996</v>
      </c>
      <c r="BJ446">
        <v>5.3</v>
      </c>
      <c r="BK446">
        <v>6.5</v>
      </c>
      <c r="BL446" s="2">
        <f>VLOOKUP(A446,Avg3_Sta_Design!$A$1:$D$1291,3,FALSE)</f>
        <v>94</v>
      </c>
      <c r="BM446" s="2">
        <f>VLOOKUP(A446,Avg3_Sta_Design!$A$1:$D$1291,4,FALSE)</f>
        <v>70.260199477</v>
      </c>
      <c r="BN446" s="2">
        <f>VLOOKUP(A446,Old_Design_Temps!$A$1:$F$787,5,FALSE)</f>
        <v>94</v>
      </c>
      <c r="BO446" s="2">
        <f>VLOOKUP(A446,Old_Design_Temps!$A$1:$F$787,6,FALSE)</f>
        <v>70.260199479999997</v>
      </c>
      <c r="BP446" s="2">
        <v>94</v>
      </c>
      <c r="BQ446" s="2">
        <v>70.260199477</v>
      </c>
      <c r="BR446" s="2">
        <v>30.49</v>
      </c>
    </row>
    <row r="447" spans="1:70" x14ac:dyDescent="0.3">
      <c r="A447">
        <v>10773</v>
      </c>
      <c r="B447">
        <v>547</v>
      </c>
      <c r="C447">
        <v>1000000</v>
      </c>
      <c r="D447" s="1">
        <v>210850</v>
      </c>
      <c r="E447" s="1">
        <v>185731</v>
      </c>
      <c r="F447" s="1">
        <v>103059</v>
      </c>
      <c r="G447" s="1">
        <v>102937</v>
      </c>
      <c r="H447" s="1">
        <v>235975</v>
      </c>
      <c r="I447" s="1">
        <v>206149</v>
      </c>
      <c r="J447" s="1">
        <v>242300</v>
      </c>
      <c r="K447" s="1">
        <v>242215</v>
      </c>
      <c r="L447" s="1">
        <v>147362</v>
      </c>
      <c r="M447" s="1">
        <v>52391</v>
      </c>
      <c r="N447" s="1">
        <v>57520</v>
      </c>
      <c r="O447" s="1">
        <v>222384</v>
      </c>
      <c r="P447">
        <v>1.65</v>
      </c>
      <c r="Q447">
        <v>-1.18</v>
      </c>
      <c r="R447">
        <v>7.98</v>
      </c>
      <c r="S447">
        <v>13.84</v>
      </c>
      <c r="T447">
        <v>19.989999999999998</v>
      </c>
      <c r="U447">
        <v>23.69</v>
      </c>
      <c r="V447">
        <v>24.62</v>
      </c>
      <c r="W447">
        <v>23.55</v>
      </c>
      <c r="X447">
        <v>21.02</v>
      </c>
      <c r="Y447">
        <v>13.48</v>
      </c>
      <c r="Z447">
        <v>11.04</v>
      </c>
      <c r="AA447">
        <v>9.89</v>
      </c>
      <c r="AB447">
        <v>-0.81</v>
      </c>
      <c r="AC447">
        <v>-3.72</v>
      </c>
      <c r="AD447">
        <v>4.43</v>
      </c>
      <c r="AE447">
        <v>10.130000000000001</v>
      </c>
      <c r="AF447">
        <v>16.16</v>
      </c>
      <c r="AG447">
        <v>20.12</v>
      </c>
      <c r="AH447">
        <v>21.25</v>
      </c>
      <c r="AI447">
        <v>19.48</v>
      </c>
      <c r="AJ447">
        <v>17.54</v>
      </c>
      <c r="AK447">
        <v>10.67</v>
      </c>
      <c r="AL447">
        <v>8.08</v>
      </c>
      <c r="AM447">
        <v>8.15</v>
      </c>
      <c r="AN447">
        <v>4.8</v>
      </c>
      <c r="AO447">
        <v>3.1</v>
      </c>
      <c r="AP447">
        <v>9.5</v>
      </c>
      <c r="AQ447">
        <v>14.4</v>
      </c>
      <c r="AR447">
        <v>20.399999999999999</v>
      </c>
      <c r="AS447">
        <v>25.4</v>
      </c>
      <c r="AT447">
        <v>26.1</v>
      </c>
      <c r="AU447">
        <v>25.8</v>
      </c>
      <c r="AV447">
        <v>23.7</v>
      </c>
      <c r="AW447">
        <v>17.3</v>
      </c>
      <c r="AX447">
        <v>14.2</v>
      </c>
      <c r="AY447">
        <v>12</v>
      </c>
      <c r="AZ447">
        <v>6</v>
      </c>
      <c r="BA447">
        <v>6.6</v>
      </c>
      <c r="BB447">
        <v>5.9</v>
      </c>
      <c r="BC447">
        <v>6.4</v>
      </c>
      <c r="BD447">
        <v>4.9000000000000004</v>
      </c>
      <c r="BE447">
        <v>5.3</v>
      </c>
      <c r="BF447">
        <v>4.4000000000000004</v>
      </c>
      <c r="BG447">
        <v>4</v>
      </c>
      <c r="BH447">
        <v>5.2</v>
      </c>
      <c r="BI447">
        <v>6.1</v>
      </c>
      <c r="BJ447">
        <v>4.7</v>
      </c>
      <c r="BK447">
        <v>4.5999999999999996</v>
      </c>
      <c r="BL447" s="2">
        <f>VLOOKUP(A447,Avg3_Sta_Design!$A$1:$D$1291,3,FALSE)</f>
        <v>86.238192881000003</v>
      </c>
      <c r="BM447" s="2">
        <f>VLOOKUP(A447,Avg3_Sta_Design!$A$1:$D$1291,4,FALSE)</f>
        <v>75.719178991999996</v>
      </c>
      <c r="BN447" s="2">
        <f>VLOOKUP(A447,Old_Design_Temps!$A$1:$F$787,5,FALSE)</f>
        <v>86.23819288</v>
      </c>
      <c r="BO447" s="2">
        <f>VLOOKUP(A447,Old_Design_Temps!$A$1:$F$787,6,FALSE)</f>
        <v>75.719178990000003</v>
      </c>
      <c r="BP447" s="2">
        <v>86.238192881000003</v>
      </c>
      <c r="BQ447" s="2">
        <v>75.719178991999996</v>
      </c>
      <c r="BR447" s="2">
        <v>30.49</v>
      </c>
    </row>
    <row r="448" spans="1:70" x14ac:dyDescent="0.3">
      <c r="A448">
        <v>10774</v>
      </c>
      <c r="B448">
        <v>18</v>
      </c>
      <c r="C448">
        <v>1000000</v>
      </c>
      <c r="D448" s="1">
        <v>125688</v>
      </c>
      <c r="E448" s="1">
        <v>128939</v>
      </c>
      <c r="F448" s="1">
        <v>117694</v>
      </c>
      <c r="G448" s="1">
        <v>134530</v>
      </c>
      <c r="H448" s="1">
        <v>85759</v>
      </c>
      <c r="I448" s="1">
        <v>136192</v>
      </c>
      <c r="J448" s="1">
        <v>186072</v>
      </c>
      <c r="K448" s="1">
        <v>172520</v>
      </c>
      <c r="L448" s="1">
        <v>102700</v>
      </c>
      <c r="M448" s="1">
        <v>7089</v>
      </c>
      <c r="N448" s="1">
        <v>127847</v>
      </c>
      <c r="O448" s="1">
        <v>174398</v>
      </c>
      <c r="P448">
        <v>5.56</v>
      </c>
      <c r="Q448">
        <v>1.2</v>
      </c>
      <c r="R448">
        <v>9.75</v>
      </c>
      <c r="S448">
        <v>15.64</v>
      </c>
      <c r="T448">
        <v>22.53</v>
      </c>
      <c r="U448">
        <v>26.46</v>
      </c>
      <c r="V448">
        <v>26.73</v>
      </c>
      <c r="W448">
        <v>23.78</v>
      </c>
      <c r="X448">
        <v>23.98</v>
      </c>
      <c r="Y448">
        <v>16.72</v>
      </c>
      <c r="Z448">
        <v>13.63</v>
      </c>
      <c r="AA448">
        <v>13.83</v>
      </c>
      <c r="AB448">
        <v>2.68</v>
      </c>
      <c r="AC448">
        <v>-1.28</v>
      </c>
      <c r="AD448">
        <v>6.25</v>
      </c>
      <c r="AE448">
        <v>12.29</v>
      </c>
      <c r="AF448">
        <v>17.89</v>
      </c>
      <c r="AG448">
        <v>22.46</v>
      </c>
      <c r="AH448">
        <v>22.89</v>
      </c>
      <c r="AI448">
        <v>21.41</v>
      </c>
      <c r="AJ448">
        <v>20.85</v>
      </c>
      <c r="AK448">
        <v>13.94</v>
      </c>
      <c r="AL448">
        <v>11.49</v>
      </c>
      <c r="AM448">
        <v>11.93</v>
      </c>
      <c r="AN448">
        <v>5.9</v>
      </c>
      <c r="AO448">
        <v>4.5999999999999996</v>
      </c>
      <c r="AP448">
        <v>8.1</v>
      </c>
      <c r="AQ448">
        <v>15.6</v>
      </c>
      <c r="AR448">
        <v>21.3</v>
      </c>
      <c r="AS448">
        <v>27.2</v>
      </c>
      <c r="AT448">
        <v>27.9</v>
      </c>
      <c r="AU448">
        <v>26.4</v>
      </c>
      <c r="AV448">
        <v>25.4</v>
      </c>
      <c r="AW448">
        <v>19.399999999999999</v>
      </c>
      <c r="AX448">
        <v>16.2</v>
      </c>
      <c r="AY448">
        <v>14.4</v>
      </c>
      <c r="AZ448">
        <v>6.4</v>
      </c>
      <c r="BA448">
        <v>8</v>
      </c>
      <c r="BB448">
        <v>7</v>
      </c>
      <c r="BC448">
        <v>6.8</v>
      </c>
      <c r="BD448">
        <v>6.2</v>
      </c>
      <c r="BE448">
        <v>6.1</v>
      </c>
      <c r="BF448">
        <v>5.0999999999999996</v>
      </c>
      <c r="BG448">
        <v>4.4000000000000004</v>
      </c>
      <c r="BH448">
        <v>5.8</v>
      </c>
      <c r="BI448">
        <v>6.3</v>
      </c>
      <c r="BJ448">
        <v>5</v>
      </c>
      <c r="BK448">
        <v>5.3</v>
      </c>
      <c r="BL448" s="2">
        <f>VLOOKUP(A448,Avg3_Sta_Design!$A$1:$D$1291,3,FALSE)</f>
        <v>87.355360454999996</v>
      </c>
      <c r="BM448" s="2">
        <f>VLOOKUP(A448,Avg3_Sta_Design!$A$1:$D$1291,4,FALSE)</f>
        <v>78.677680226999996</v>
      </c>
      <c r="BN448" s="2">
        <f>VLOOKUP(A448,Old_Design_Temps!$A$1:$F$787,5,FALSE)</f>
        <v>87.35536046</v>
      </c>
      <c r="BO448" s="2">
        <f>VLOOKUP(A448,Old_Design_Temps!$A$1:$F$787,6,FALSE)</f>
        <v>78.677680230000007</v>
      </c>
      <c r="BP448" s="2">
        <v>87.355360454999996</v>
      </c>
      <c r="BQ448" s="2">
        <v>78.677680226999996</v>
      </c>
      <c r="BR448" s="2">
        <v>30.49</v>
      </c>
    </row>
    <row r="449" spans="1:70" x14ac:dyDescent="0.3">
      <c r="A449">
        <v>10777</v>
      </c>
      <c r="B449">
        <v>4035</v>
      </c>
      <c r="C449">
        <v>1000000</v>
      </c>
      <c r="D449" s="1">
        <v>102358</v>
      </c>
      <c r="E449" s="1">
        <v>52239</v>
      </c>
      <c r="F449" s="1">
        <v>85630</v>
      </c>
      <c r="G449" s="1">
        <v>21637</v>
      </c>
      <c r="H449" s="1">
        <v>167637</v>
      </c>
      <c r="I449" s="1">
        <v>154539</v>
      </c>
      <c r="J449" s="1">
        <v>164334</v>
      </c>
      <c r="K449" s="1">
        <v>162985</v>
      </c>
      <c r="L449" s="1">
        <v>147677</v>
      </c>
      <c r="M449" s="1">
        <v>148403</v>
      </c>
      <c r="N449" s="1">
        <v>114582</v>
      </c>
      <c r="O449" s="1">
        <v>180248</v>
      </c>
      <c r="P449">
        <v>7.66</v>
      </c>
      <c r="Q449">
        <v>9.23</v>
      </c>
      <c r="R449">
        <v>10.93</v>
      </c>
      <c r="S449">
        <v>10.71</v>
      </c>
      <c r="T449">
        <v>14.3</v>
      </c>
      <c r="U449">
        <v>22.25</v>
      </c>
      <c r="V449">
        <v>22.62</v>
      </c>
      <c r="W449">
        <v>22.04</v>
      </c>
      <c r="X449">
        <v>19.010000000000002</v>
      </c>
      <c r="Y449">
        <v>15.75</v>
      </c>
      <c r="Z449">
        <v>5.2</v>
      </c>
      <c r="AA449">
        <v>2.13</v>
      </c>
      <c r="AB449">
        <v>3.31</v>
      </c>
      <c r="AC449">
        <v>4.63</v>
      </c>
      <c r="AD449">
        <v>5.65</v>
      </c>
      <c r="AE449">
        <v>5.0599999999999996</v>
      </c>
      <c r="AF449">
        <v>9.0399999999999991</v>
      </c>
      <c r="AG449">
        <v>13.07</v>
      </c>
      <c r="AH449">
        <v>14.22</v>
      </c>
      <c r="AI449">
        <v>12.76</v>
      </c>
      <c r="AJ449">
        <v>10.210000000000001</v>
      </c>
      <c r="AK449">
        <v>9.3800000000000008</v>
      </c>
      <c r="AL449">
        <v>1.76</v>
      </c>
      <c r="AM449">
        <v>1.1000000000000001</v>
      </c>
      <c r="AN449">
        <v>5.6</v>
      </c>
      <c r="AO449">
        <v>7</v>
      </c>
      <c r="AP449">
        <v>9.6</v>
      </c>
      <c r="AQ449">
        <v>12</v>
      </c>
      <c r="AR449">
        <v>15</v>
      </c>
      <c r="AS449">
        <v>19.5</v>
      </c>
      <c r="AT449">
        <v>20.8</v>
      </c>
      <c r="AU449">
        <v>19.7</v>
      </c>
      <c r="AV449">
        <v>16.7</v>
      </c>
      <c r="AW449">
        <v>15.4</v>
      </c>
      <c r="AX449">
        <v>6.6</v>
      </c>
      <c r="AY449">
        <v>4.0999999999999996</v>
      </c>
      <c r="AZ449">
        <v>3.2</v>
      </c>
      <c r="BA449">
        <v>6.1</v>
      </c>
      <c r="BB449">
        <v>5.5</v>
      </c>
      <c r="BC449">
        <v>6.7</v>
      </c>
      <c r="BD449">
        <v>6</v>
      </c>
      <c r="BE449">
        <v>5.9</v>
      </c>
      <c r="BF449">
        <v>5.7</v>
      </c>
      <c r="BG449">
        <v>5.9</v>
      </c>
      <c r="BH449">
        <v>5.2</v>
      </c>
      <c r="BI449">
        <v>4.2</v>
      </c>
      <c r="BJ449">
        <v>4.9000000000000004</v>
      </c>
      <c r="BK449">
        <v>6.7</v>
      </c>
      <c r="BL449" s="2">
        <f>VLOOKUP(A449,Avg3_Sta_Design!$A$1:$D$1291,3,FALSE)</f>
        <v>86.268109995000003</v>
      </c>
      <c r="BM449" s="2">
        <f>VLOOKUP(A449,Avg3_Sta_Design!$A$1:$D$1291,4,FALSE)</f>
        <v>63.85393595</v>
      </c>
      <c r="BN449" s="2">
        <f>VLOOKUP(A449,Old_Design_Temps!$A$1:$F$787,5,FALSE)</f>
        <v>86.268109999999993</v>
      </c>
      <c r="BO449" s="2">
        <f>VLOOKUP(A449,Old_Design_Temps!$A$1:$F$787,6,FALSE)</f>
        <v>63.85393595</v>
      </c>
      <c r="BP449" s="2">
        <v>86.268109995000003</v>
      </c>
      <c r="BQ449" s="2">
        <v>63.85393595</v>
      </c>
      <c r="BR449" s="2">
        <v>30.49</v>
      </c>
    </row>
    <row r="450" spans="1:70" x14ac:dyDescent="0.3">
      <c r="A450">
        <v>10784</v>
      </c>
      <c r="B450">
        <v>3247</v>
      </c>
      <c r="C450">
        <v>1000000</v>
      </c>
      <c r="D450" s="1">
        <v>235211</v>
      </c>
      <c r="E450" s="1">
        <v>201473</v>
      </c>
      <c r="F450" s="1">
        <v>216195</v>
      </c>
      <c r="G450" s="1">
        <v>221564</v>
      </c>
      <c r="H450" s="1">
        <v>236801</v>
      </c>
      <c r="I450" s="1">
        <v>221514</v>
      </c>
      <c r="J450" s="1">
        <v>124364</v>
      </c>
      <c r="K450" s="1">
        <v>206515</v>
      </c>
      <c r="L450" s="1">
        <v>225094</v>
      </c>
      <c r="M450" s="1">
        <v>223961</v>
      </c>
      <c r="N450" s="1">
        <v>217695</v>
      </c>
      <c r="O450" s="1">
        <v>238813</v>
      </c>
      <c r="P450">
        <v>-4.1100000000000003</v>
      </c>
      <c r="Q450">
        <v>-2.97</v>
      </c>
      <c r="R450">
        <v>6.07</v>
      </c>
      <c r="S450">
        <v>7.75</v>
      </c>
      <c r="T450">
        <v>11.38</v>
      </c>
      <c r="U450">
        <v>19.91</v>
      </c>
      <c r="V450">
        <v>22.03</v>
      </c>
      <c r="W450">
        <v>21.15</v>
      </c>
      <c r="X450">
        <v>17.350000000000001</v>
      </c>
      <c r="Y450">
        <v>10.43</v>
      </c>
      <c r="Z450">
        <v>0.41</v>
      </c>
      <c r="AA450">
        <v>-3.61</v>
      </c>
      <c r="AB450">
        <v>-5.8</v>
      </c>
      <c r="AC450">
        <v>-4.9000000000000004</v>
      </c>
      <c r="AD450">
        <v>1.41</v>
      </c>
      <c r="AE450">
        <v>3.34</v>
      </c>
      <c r="AF450">
        <v>7.58</v>
      </c>
      <c r="AG450">
        <v>14.43</v>
      </c>
      <c r="AH450">
        <v>14.69</v>
      </c>
      <c r="AI450">
        <v>13.65</v>
      </c>
      <c r="AJ450">
        <v>10.51</v>
      </c>
      <c r="AK450">
        <v>6.25</v>
      </c>
      <c r="AL450">
        <v>-2.46</v>
      </c>
      <c r="AM450">
        <v>-5.18</v>
      </c>
      <c r="AN450">
        <v>1.2</v>
      </c>
      <c r="AO450">
        <v>1.2</v>
      </c>
      <c r="AP450">
        <v>3.3</v>
      </c>
      <c r="AQ450">
        <v>9.6</v>
      </c>
      <c r="AR450">
        <v>13.7</v>
      </c>
      <c r="AS450">
        <v>20.2</v>
      </c>
      <c r="AT450">
        <v>21.1</v>
      </c>
      <c r="AU450">
        <v>20</v>
      </c>
      <c r="AV450">
        <v>16.899999999999999</v>
      </c>
      <c r="AW450">
        <v>10.4</v>
      </c>
      <c r="AX450">
        <v>2.1</v>
      </c>
      <c r="AY450">
        <v>0.5</v>
      </c>
      <c r="AZ450">
        <v>11.6</v>
      </c>
      <c r="BA450">
        <v>10.4</v>
      </c>
      <c r="BB450">
        <v>11.1</v>
      </c>
      <c r="BC450">
        <v>10.7</v>
      </c>
      <c r="BD450">
        <v>9.6999999999999993</v>
      </c>
      <c r="BE450">
        <v>8.5</v>
      </c>
      <c r="BF450">
        <v>9.6</v>
      </c>
      <c r="BG450">
        <v>8.8000000000000007</v>
      </c>
      <c r="BH450">
        <v>8.6999999999999993</v>
      </c>
      <c r="BI450">
        <v>9.1</v>
      </c>
      <c r="BJ450">
        <v>10.6</v>
      </c>
      <c r="BK450">
        <v>9.8000000000000007</v>
      </c>
      <c r="BL450" s="2">
        <f>VLOOKUP(A450,Avg3_Sta_Design!$A$1:$D$1291,3,FALSE)</f>
        <v>85.309054751999994</v>
      </c>
      <c r="BM450" s="2">
        <f>VLOOKUP(A450,Avg3_Sta_Design!$A$1:$D$1291,4,FALSE)</f>
        <v>66.032407641000006</v>
      </c>
      <c r="BN450" s="2">
        <f>VLOOKUP(A450,Old_Design_Temps!$A$1:$F$787,5,FALSE)</f>
        <v>85.309054750000001</v>
      </c>
      <c r="BO450" s="2">
        <f>VLOOKUP(A450,Old_Design_Temps!$A$1:$F$787,6,FALSE)</f>
        <v>66.032407640000002</v>
      </c>
      <c r="BP450" s="2">
        <v>85.309054751999994</v>
      </c>
      <c r="BQ450" s="2">
        <v>66.032407641000006</v>
      </c>
      <c r="BR450" s="2">
        <v>30.49</v>
      </c>
    </row>
    <row r="451" spans="1:70" x14ac:dyDescent="0.3">
      <c r="A451">
        <v>10805</v>
      </c>
      <c r="B451">
        <v>97</v>
      </c>
      <c r="C451">
        <v>1000000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 s="1">
        <v>927180</v>
      </c>
      <c r="P451">
        <v>-2.2000000000000002</v>
      </c>
      <c r="Q451">
        <v>-5.7</v>
      </c>
      <c r="R451">
        <v>2.34</v>
      </c>
      <c r="S451">
        <v>11.34</v>
      </c>
      <c r="T451">
        <v>19.48</v>
      </c>
      <c r="U451">
        <v>21.51</v>
      </c>
      <c r="V451">
        <v>25.32</v>
      </c>
      <c r="W451">
        <v>25.16</v>
      </c>
      <c r="X451">
        <v>22.43</v>
      </c>
      <c r="Y451">
        <v>13.42</v>
      </c>
      <c r="Z451">
        <v>10.63</v>
      </c>
      <c r="AA451">
        <v>9.2799999999999994</v>
      </c>
      <c r="AB451">
        <v>-4.29</v>
      </c>
      <c r="AC451">
        <v>-7.31</v>
      </c>
      <c r="AD451">
        <v>-0.54</v>
      </c>
      <c r="AE451">
        <v>6.79</v>
      </c>
      <c r="AF451">
        <v>14.16</v>
      </c>
      <c r="AG451">
        <v>17.09</v>
      </c>
      <c r="AH451">
        <v>19.71</v>
      </c>
      <c r="AI451">
        <v>19</v>
      </c>
      <c r="AJ451">
        <v>17.43</v>
      </c>
      <c r="AK451">
        <v>9.4499999999999993</v>
      </c>
      <c r="AL451">
        <v>7.26</v>
      </c>
      <c r="AM451">
        <v>6.78</v>
      </c>
      <c r="AN451">
        <v>2.6</v>
      </c>
      <c r="AO451">
        <v>0.5</v>
      </c>
      <c r="AP451">
        <v>2.6</v>
      </c>
      <c r="AQ451">
        <v>11</v>
      </c>
      <c r="AR451">
        <v>17.5</v>
      </c>
      <c r="AS451">
        <v>21.5</v>
      </c>
      <c r="AT451">
        <v>24.8</v>
      </c>
      <c r="AU451">
        <v>25.9</v>
      </c>
      <c r="AV451">
        <v>24.8</v>
      </c>
      <c r="AW451">
        <v>16.100000000000001</v>
      </c>
      <c r="AX451">
        <v>12.8</v>
      </c>
      <c r="AY451">
        <v>9.6</v>
      </c>
      <c r="AZ451">
        <v>9.6</v>
      </c>
      <c r="BA451">
        <v>9</v>
      </c>
      <c r="BB451">
        <v>8.4</v>
      </c>
      <c r="BC451">
        <v>9.5</v>
      </c>
      <c r="BD451">
        <v>7.2</v>
      </c>
      <c r="BE451">
        <v>7.5</v>
      </c>
      <c r="BF451">
        <v>6.4</v>
      </c>
      <c r="BG451">
        <v>6.9</v>
      </c>
      <c r="BH451">
        <v>6.5</v>
      </c>
      <c r="BI451">
        <v>8.1</v>
      </c>
      <c r="BJ451">
        <v>7</v>
      </c>
      <c r="BK451">
        <v>6.4</v>
      </c>
      <c r="BL451" s="2">
        <f>VLOOKUP(A451,Avg3_Sta_Design!$A$1:$D$1291,3,FALSE)</f>
        <v>85.829419530999999</v>
      </c>
      <c r="BM451" s="2">
        <f>VLOOKUP(A451,Avg3_Sta_Design!$A$1:$D$1291,4,FALSE)</f>
        <v>76.207516053999996</v>
      </c>
      <c r="BN451" s="2">
        <f>VLOOKUP(A451,Old_Design_Temps!$A$1:$F$787,5,FALSE)</f>
        <v>85.829419529999996</v>
      </c>
      <c r="BO451" s="2">
        <f>VLOOKUP(A451,Old_Design_Temps!$A$1:$F$787,6,FALSE)</f>
        <v>76.207516049999995</v>
      </c>
      <c r="BP451" s="2">
        <v>85.829419530999999</v>
      </c>
      <c r="BQ451" s="2">
        <v>76.207516053999996</v>
      </c>
      <c r="BR451" s="2">
        <v>30.49</v>
      </c>
    </row>
    <row r="452" spans="1:70" x14ac:dyDescent="0.3">
      <c r="A452">
        <v>10810</v>
      </c>
      <c r="B452">
        <v>10</v>
      </c>
      <c r="C452">
        <v>1000000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 s="1">
        <v>788619</v>
      </c>
      <c r="P452">
        <v>15.91</v>
      </c>
      <c r="Q452">
        <v>17.18</v>
      </c>
      <c r="R452">
        <v>19.100000000000001</v>
      </c>
      <c r="S452">
        <v>18.600000000000001</v>
      </c>
      <c r="T452">
        <v>17.66</v>
      </c>
      <c r="U452">
        <v>20.49</v>
      </c>
      <c r="V452">
        <v>22.45</v>
      </c>
      <c r="W452">
        <v>24.09</v>
      </c>
      <c r="X452">
        <v>25.03</v>
      </c>
      <c r="Y452">
        <v>23.41</v>
      </c>
      <c r="Z452">
        <v>17.21</v>
      </c>
      <c r="AA452">
        <v>14.19</v>
      </c>
      <c r="AB452">
        <v>11.02</v>
      </c>
      <c r="AC452">
        <v>12.76</v>
      </c>
      <c r="AD452">
        <v>13.5</v>
      </c>
      <c r="AE452">
        <v>13.31</v>
      </c>
      <c r="AF452">
        <v>13.8</v>
      </c>
      <c r="AG452">
        <v>16.829999999999998</v>
      </c>
      <c r="AH452">
        <v>18.54</v>
      </c>
      <c r="AI452">
        <v>19.46</v>
      </c>
      <c r="AJ452">
        <v>20.2</v>
      </c>
      <c r="AK452">
        <v>18.57</v>
      </c>
      <c r="AL452">
        <v>11.32</v>
      </c>
      <c r="AM452">
        <v>9.69</v>
      </c>
      <c r="AN452">
        <v>15.7</v>
      </c>
      <c r="AO452">
        <v>17.2</v>
      </c>
      <c r="AP452">
        <v>16</v>
      </c>
      <c r="AQ452">
        <v>17.8</v>
      </c>
      <c r="AR452">
        <v>18.2</v>
      </c>
      <c r="AS452">
        <v>20.8</v>
      </c>
      <c r="AT452">
        <v>22.9</v>
      </c>
      <c r="AU452">
        <v>23.8</v>
      </c>
      <c r="AV452">
        <v>23.3</v>
      </c>
      <c r="AW452">
        <v>20.3</v>
      </c>
      <c r="AX452">
        <v>16.8</v>
      </c>
      <c r="AY452">
        <v>16.8</v>
      </c>
      <c r="AZ452">
        <v>3.2</v>
      </c>
      <c r="BA452">
        <v>4.8</v>
      </c>
      <c r="BB452">
        <v>4.8</v>
      </c>
      <c r="BC452">
        <v>5.9</v>
      </c>
      <c r="BD452">
        <v>6.7</v>
      </c>
      <c r="BE452">
        <v>5.9</v>
      </c>
      <c r="BF452">
        <v>5.5</v>
      </c>
      <c r="BG452">
        <v>5.2</v>
      </c>
      <c r="BH452">
        <v>4.9000000000000004</v>
      </c>
      <c r="BI452">
        <v>4.8</v>
      </c>
      <c r="BJ452">
        <v>5.0999999999999996</v>
      </c>
      <c r="BK452">
        <v>4.9000000000000004</v>
      </c>
      <c r="BL452" s="2">
        <f>VLOOKUP(A452,Avg3_Sta_Design!$A$1:$D$1291,3,FALSE)</f>
        <v>78.263615396000006</v>
      </c>
      <c r="BM452" s="2">
        <f>VLOOKUP(A452,Avg3_Sta_Design!$A$1:$D$1291,4,FALSE)</f>
        <v>71.105305862999998</v>
      </c>
      <c r="BN452" s="2">
        <f>VLOOKUP(A452,Old_Design_Temps!$A$1:$F$787,5,FALSE)</f>
        <v>78.887284104043204</v>
      </c>
      <c r="BO452" s="2">
        <f>VLOOKUP(A452,Old_Design_Temps!$A$1:$F$787,6,FALSE)</f>
        <v>72.214768467678994</v>
      </c>
      <c r="BP452" s="2">
        <v>78.263615396000006</v>
      </c>
      <c r="BQ452" s="2">
        <v>71.105305862999998</v>
      </c>
      <c r="BR452" s="2">
        <v>30.49</v>
      </c>
    </row>
    <row r="453" spans="1:70" x14ac:dyDescent="0.3">
      <c r="A453">
        <v>10810</v>
      </c>
      <c r="B453">
        <v>10</v>
      </c>
      <c r="C453">
        <v>1000000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 s="1">
        <v>830125</v>
      </c>
      <c r="P453">
        <v>15.91</v>
      </c>
      <c r="Q453">
        <v>17.18</v>
      </c>
      <c r="R453">
        <v>19.100000000000001</v>
      </c>
      <c r="S453">
        <v>18.600000000000001</v>
      </c>
      <c r="T453">
        <v>17.66</v>
      </c>
      <c r="U453">
        <v>20.49</v>
      </c>
      <c r="V453">
        <v>22.45</v>
      </c>
      <c r="W453">
        <v>24.09</v>
      </c>
      <c r="X453">
        <v>25.03</v>
      </c>
      <c r="Y453">
        <v>23.41</v>
      </c>
      <c r="Z453">
        <v>17.21</v>
      </c>
      <c r="AA453">
        <v>14.19</v>
      </c>
      <c r="AB453">
        <v>11.02</v>
      </c>
      <c r="AC453">
        <v>12.76</v>
      </c>
      <c r="AD453">
        <v>13.5</v>
      </c>
      <c r="AE453">
        <v>13.31</v>
      </c>
      <c r="AF453">
        <v>13.8</v>
      </c>
      <c r="AG453">
        <v>16.829999999999998</v>
      </c>
      <c r="AH453">
        <v>18.54</v>
      </c>
      <c r="AI453">
        <v>19.46</v>
      </c>
      <c r="AJ453">
        <v>20.2</v>
      </c>
      <c r="AK453">
        <v>18.57</v>
      </c>
      <c r="AL453">
        <v>11.32</v>
      </c>
      <c r="AM453">
        <v>9.69</v>
      </c>
      <c r="AN453">
        <v>15.7</v>
      </c>
      <c r="AO453">
        <v>17.2</v>
      </c>
      <c r="AP453">
        <v>16</v>
      </c>
      <c r="AQ453">
        <v>17.8</v>
      </c>
      <c r="AR453">
        <v>18.2</v>
      </c>
      <c r="AS453">
        <v>20.8</v>
      </c>
      <c r="AT453">
        <v>22.9</v>
      </c>
      <c r="AU453">
        <v>23.8</v>
      </c>
      <c r="AV453">
        <v>23.3</v>
      </c>
      <c r="AW453">
        <v>20.3</v>
      </c>
      <c r="AX453">
        <v>16.8</v>
      </c>
      <c r="AY453">
        <v>16.8</v>
      </c>
      <c r="AZ453">
        <v>3.2</v>
      </c>
      <c r="BA453">
        <v>4.8</v>
      </c>
      <c r="BB453">
        <v>4.8</v>
      </c>
      <c r="BC453">
        <v>5.9</v>
      </c>
      <c r="BD453">
        <v>6.7</v>
      </c>
      <c r="BE453">
        <v>5.9</v>
      </c>
      <c r="BF453">
        <v>5.5</v>
      </c>
      <c r="BG453">
        <v>5.2</v>
      </c>
      <c r="BH453">
        <v>4.9000000000000004</v>
      </c>
      <c r="BI453">
        <v>4.8</v>
      </c>
      <c r="BJ453">
        <v>5.0999999999999996</v>
      </c>
      <c r="BK453">
        <v>4.9000000000000004</v>
      </c>
      <c r="BL453" s="2">
        <f>VLOOKUP(A453,Avg3_Sta_Design!$A$1:$D$1291,3,FALSE)</f>
        <v>78.263615396000006</v>
      </c>
      <c r="BM453" s="2">
        <f>VLOOKUP(A453,Avg3_Sta_Design!$A$1:$D$1291,4,FALSE)</f>
        <v>71.105305862999998</v>
      </c>
      <c r="BN453" s="2">
        <f>VLOOKUP(A453,Old_Design_Temps!$A$1:$F$787,5,FALSE)</f>
        <v>78.887284104043204</v>
      </c>
      <c r="BO453" s="2">
        <f>VLOOKUP(A453,Old_Design_Temps!$A$1:$F$787,6,FALSE)</f>
        <v>72.214768467678994</v>
      </c>
      <c r="BP453" s="2">
        <v>78.263615396000006</v>
      </c>
      <c r="BQ453" s="2">
        <v>71.105305862999998</v>
      </c>
      <c r="BR453" s="2">
        <v>30.49</v>
      </c>
    </row>
    <row r="454" spans="1:70" x14ac:dyDescent="0.3">
      <c r="A454">
        <v>10811</v>
      </c>
      <c r="B454">
        <v>12</v>
      </c>
      <c r="C454">
        <v>1000000</v>
      </c>
      <c r="D454" s="1">
        <v>68327</v>
      </c>
      <c r="E454" s="1">
        <v>60507</v>
      </c>
      <c r="F454" s="1">
        <v>74884</v>
      </c>
      <c r="G454" s="1">
        <v>50396</v>
      </c>
      <c r="H454" s="1">
        <v>78263</v>
      </c>
      <c r="I454" s="1">
        <v>68618</v>
      </c>
      <c r="J454" s="1">
        <v>73518</v>
      </c>
      <c r="K454" s="1">
        <v>63919</v>
      </c>
      <c r="L454" s="1">
        <v>66163</v>
      </c>
      <c r="M454" s="1">
        <v>31950</v>
      </c>
      <c r="N454" s="1">
        <v>72107</v>
      </c>
      <c r="O454" s="1">
        <v>65108</v>
      </c>
      <c r="P454">
        <v>15.76</v>
      </c>
      <c r="Q454">
        <v>17.07</v>
      </c>
      <c r="R454">
        <v>18.96</v>
      </c>
      <c r="S454">
        <v>18.399999999999999</v>
      </c>
      <c r="T454">
        <v>17.52</v>
      </c>
      <c r="U454">
        <v>20.52</v>
      </c>
      <c r="V454">
        <v>22.43</v>
      </c>
      <c r="W454">
        <v>24.09</v>
      </c>
      <c r="X454">
        <v>24.92</v>
      </c>
      <c r="Y454">
        <v>23.24</v>
      </c>
      <c r="Z454">
        <v>16.96</v>
      </c>
      <c r="AA454">
        <v>13.87</v>
      </c>
      <c r="AB454">
        <v>10.87</v>
      </c>
      <c r="AC454">
        <v>12.62</v>
      </c>
      <c r="AD454">
        <v>13.38</v>
      </c>
      <c r="AE454">
        <v>13.17</v>
      </c>
      <c r="AF454">
        <v>13.77</v>
      </c>
      <c r="AG454">
        <v>16.829999999999998</v>
      </c>
      <c r="AH454">
        <v>18.53</v>
      </c>
      <c r="AI454">
        <v>19.43</v>
      </c>
      <c r="AJ454">
        <v>20.13</v>
      </c>
      <c r="AK454">
        <v>18.43</v>
      </c>
      <c r="AL454">
        <v>11.13</v>
      </c>
      <c r="AM454">
        <v>9.49</v>
      </c>
      <c r="AN454">
        <v>15.6</v>
      </c>
      <c r="AO454">
        <v>17.2</v>
      </c>
      <c r="AP454">
        <v>16</v>
      </c>
      <c r="AQ454">
        <v>17.8</v>
      </c>
      <c r="AR454">
        <v>18.100000000000001</v>
      </c>
      <c r="AS454">
        <v>20.7</v>
      </c>
      <c r="AT454">
        <v>22.9</v>
      </c>
      <c r="AU454">
        <v>23.7</v>
      </c>
      <c r="AV454">
        <v>23.3</v>
      </c>
      <c r="AW454">
        <v>20.3</v>
      </c>
      <c r="AX454">
        <v>16.8</v>
      </c>
      <c r="AY454">
        <v>16.600000000000001</v>
      </c>
      <c r="AZ454">
        <v>3.5</v>
      </c>
      <c r="BA454">
        <v>4.8</v>
      </c>
      <c r="BB454">
        <v>4.8</v>
      </c>
      <c r="BC454">
        <v>5.8</v>
      </c>
      <c r="BD454">
        <v>6.6</v>
      </c>
      <c r="BE454">
        <v>5.6</v>
      </c>
      <c r="BF454">
        <v>5.4</v>
      </c>
      <c r="BG454">
        <v>5.0999999999999996</v>
      </c>
      <c r="BH454">
        <v>4.8</v>
      </c>
      <c r="BI454">
        <v>4.8</v>
      </c>
      <c r="BJ454">
        <v>5.0999999999999996</v>
      </c>
      <c r="BK454">
        <v>4.9000000000000004</v>
      </c>
      <c r="BL454" s="2">
        <f>VLOOKUP(A454,Avg3_Sta_Design!$A$1:$D$1291,3,FALSE)</f>
        <v>78.649777403000002</v>
      </c>
      <c r="BM454" s="2">
        <f>VLOOKUP(A454,Avg3_Sta_Design!$A$1:$D$1291,4,FALSE)</f>
        <v>71.319824212</v>
      </c>
      <c r="BN454" s="2">
        <f>VLOOKUP(A454,Old_Design_Temps!$A$1:$F$787,5,FALSE)</f>
        <v>78.649777400000005</v>
      </c>
      <c r="BO454" s="2">
        <f>VLOOKUP(A454,Old_Design_Temps!$A$1:$F$787,6,FALSE)</f>
        <v>71.319824209999993</v>
      </c>
      <c r="BP454" s="2">
        <v>78.649777403000002</v>
      </c>
      <c r="BQ454" s="2">
        <v>71.319824212</v>
      </c>
      <c r="BR454" s="2">
        <v>30.49</v>
      </c>
    </row>
    <row r="455" spans="1:70" x14ac:dyDescent="0.3">
      <c r="A455">
        <v>10812</v>
      </c>
      <c r="B455">
        <v>18</v>
      </c>
      <c r="C455">
        <v>1000000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 s="1">
        <v>1256903</v>
      </c>
      <c r="P455">
        <v>15.88</v>
      </c>
      <c r="Q455">
        <v>17.16</v>
      </c>
      <c r="R455">
        <v>19.07</v>
      </c>
      <c r="S455">
        <v>18.559999999999999</v>
      </c>
      <c r="T455">
        <v>17.63</v>
      </c>
      <c r="U455">
        <v>20.5</v>
      </c>
      <c r="V455">
        <v>22.44</v>
      </c>
      <c r="W455">
        <v>24.08</v>
      </c>
      <c r="X455">
        <v>25.01</v>
      </c>
      <c r="Y455">
        <v>23.37</v>
      </c>
      <c r="Z455">
        <v>17.16</v>
      </c>
      <c r="AA455">
        <v>14.13</v>
      </c>
      <c r="AB455">
        <v>10.99</v>
      </c>
      <c r="AC455">
        <v>12.73</v>
      </c>
      <c r="AD455">
        <v>13.47</v>
      </c>
      <c r="AE455">
        <v>13.29</v>
      </c>
      <c r="AF455">
        <v>13.79</v>
      </c>
      <c r="AG455">
        <v>16.829999999999998</v>
      </c>
      <c r="AH455">
        <v>18.54</v>
      </c>
      <c r="AI455">
        <v>19.46</v>
      </c>
      <c r="AJ455">
        <v>20.190000000000001</v>
      </c>
      <c r="AK455">
        <v>18.55</v>
      </c>
      <c r="AL455">
        <v>11.28</v>
      </c>
      <c r="AM455">
        <v>9.65</v>
      </c>
      <c r="AN455">
        <v>15.6</v>
      </c>
      <c r="AO455">
        <v>17.2</v>
      </c>
      <c r="AP455">
        <v>16</v>
      </c>
      <c r="AQ455">
        <v>17.8</v>
      </c>
      <c r="AR455">
        <v>18.100000000000001</v>
      </c>
      <c r="AS455">
        <v>20.7</v>
      </c>
      <c r="AT455">
        <v>22.9</v>
      </c>
      <c r="AU455">
        <v>23.8</v>
      </c>
      <c r="AV455">
        <v>23.3</v>
      </c>
      <c r="AW455">
        <v>20.3</v>
      </c>
      <c r="AX455">
        <v>16.8</v>
      </c>
      <c r="AY455">
        <v>16.7</v>
      </c>
      <c r="AZ455">
        <v>3.2</v>
      </c>
      <c r="BA455">
        <v>4.8</v>
      </c>
      <c r="BB455">
        <v>4.8</v>
      </c>
      <c r="BC455">
        <v>5.9</v>
      </c>
      <c r="BD455">
        <v>6.7</v>
      </c>
      <c r="BE455">
        <v>5.8</v>
      </c>
      <c r="BF455">
        <v>5.5</v>
      </c>
      <c r="BG455">
        <v>5.2</v>
      </c>
      <c r="BH455">
        <v>4.9000000000000004</v>
      </c>
      <c r="BI455">
        <v>4.8</v>
      </c>
      <c r="BJ455">
        <v>5.0999999999999996</v>
      </c>
      <c r="BK455">
        <v>4.9000000000000004</v>
      </c>
      <c r="BL455" s="2">
        <f>VLOOKUP(A455,Avg3_Sta_Design!$A$1:$D$1291,3,FALSE)</f>
        <v>78.433532490000005</v>
      </c>
      <c r="BM455" s="2">
        <f>VLOOKUP(A455,Avg3_Sta_Design!$A$1:$D$1291,4,FALSE)</f>
        <v>71.278122822</v>
      </c>
      <c r="BN455" s="2">
        <f>VLOOKUP(A455,Old_Design_Temps!$A$1:$F$787,5,FALSE)</f>
        <v>78.433532490000005</v>
      </c>
      <c r="BO455" s="2">
        <f>VLOOKUP(A455,Old_Design_Temps!$A$1:$F$787,6,FALSE)</f>
        <v>71.278122819999993</v>
      </c>
      <c r="BP455" s="2">
        <v>78.433532490000005</v>
      </c>
      <c r="BQ455" s="2">
        <v>71.278122822</v>
      </c>
      <c r="BR455" s="2">
        <v>30.49</v>
      </c>
    </row>
    <row r="456" spans="1:70" x14ac:dyDescent="0.3">
      <c r="A456">
        <v>10819</v>
      </c>
      <c r="B456">
        <v>631</v>
      </c>
      <c r="C456">
        <v>1000000</v>
      </c>
      <c r="D456">
        <v>476</v>
      </c>
      <c r="E456">
        <v>333</v>
      </c>
      <c r="F456">
        <v>803</v>
      </c>
      <c r="G456" s="1">
        <v>1050</v>
      </c>
      <c r="H456" s="1">
        <v>3224</v>
      </c>
      <c r="I456" s="1">
        <v>2799</v>
      </c>
      <c r="J456" s="1">
        <v>3946</v>
      </c>
      <c r="K456" s="1">
        <v>3679</v>
      </c>
      <c r="L456" s="1">
        <v>3609</v>
      </c>
      <c r="M456" s="1">
        <v>1811</v>
      </c>
      <c r="N456">
        <v>-90</v>
      </c>
      <c r="O456">
        <v>535</v>
      </c>
      <c r="P456">
        <v>-5.9</v>
      </c>
      <c r="Q456">
        <v>-10.32</v>
      </c>
      <c r="R456">
        <v>0.19</v>
      </c>
      <c r="S456">
        <v>8.6199999999999992</v>
      </c>
      <c r="T456">
        <v>15.95</v>
      </c>
      <c r="U456">
        <v>19.2</v>
      </c>
      <c r="V456">
        <v>21.47</v>
      </c>
      <c r="W456">
        <v>20.95</v>
      </c>
      <c r="X456">
        <v>19.489999999999998</v>
      </c>
      <c r="Y456">
        <v>11.15</v>
      </c>
      <c r="Z456">
        <v>7.48</v>
      </c>
      <c r="AA456">
        <v>4.03</v>
      </c>
      <c r="AB456">
        <v>-6.94</v>
      </c>
      <c r="AC456">
        <v>-10.95</v>
      </c>
      <c r="AD456">
        <v>-2.0499999999999998</v>
      </c>
      <c r="AE456">
        <v>5.0999999999999996</v>
      </c>
      <c r="AF456">
        <v>12.72</v>
      </c>
      <c r="AG456">
        <v>16.18</v>
      </c>
      <c r="AH456">
        <v>17.649999999999999</v>
      </c>
      <c r="AI456">
        <v>17.66</v>
      </c>
      <c r="AJ456">
        <v>16.38</v>
      </c>
      <c r="AK456">
        <v>8.67</v>
      </c>
      <c r="AL456">
        <v>4.7300000000000004</v>
      </c>
      <c r="AM456">
        <v>2.89</v>
      </c>
      <c r="AN456">
        <v>0.9</v>
      </c>
      <c r="AO456">
        <v>0.7</v>
      </c>
      <c r="AP456">
        <v>2.6</v>
      </c>
      <c r="AQ456">
        <v>9.1</v>
      </c>
      <c r="AR456">
        <v>16.100000000000001</v>
      </c>
      <c r="AS456">
        <v>18.5</v>
      </c>
      <c r="AT456">
        <v>21.9</v>
      </c>
      <c r="AU456">
        <v>22.1</v>
      </c>
      <c r="AV456">
        <v>20</v>
      </c>
      <c r="AW456">
        <v>13.1</v>
      </c>
      <c r="AX456">
        <v>8.1</v>
      </c>
      <c r="AY456">
        <v>5.0999999999999996</v>
      </c>
      <c r="AZ456">
        <v>10.6</v>
      </c>
      <c r="BA456">
        <v>10.1</v>
      </c>
      <c r="BB456">
        <v>10</v>
      </c>
      <c r="BC456">
        <v>10.4</v>
      </c>
      <c r="BD456">
        <v>9.4</v>
      </c>
      <c r="BE456">
        <v>8.1</v>
      </c>
      <c r="BF456">
        <v>7.4</v>
      </c>
      <c r="BG456">
        <v>7.7</v>
      </c>
      <c r="BH456">
        <v>7</v>
      </c>
      <c r="BI456">
        <v>10.4</v>
      </c>
      <c r="BJ456">
        <v>11</v>
      </c>
      <c r="BK456">
        <v>11.4</v>
      </c>
      <c r="BL456" s="2">
        <f>VLOOKUP(A456,Avg3_Sta_Design!$A$1:$D$1291,3,FALSE)</f>
        <v>82.764018389</v>
      </c>
      <c r="BM456" s="2">
        <f>VLOOKUP(A456,Avg3_Sta_Design!$A$1:$D$1291,4,FALSE)</f>
        <v>74.882009194000005</v>
      </c>
      <c r="BN456" s="2">
        <f>VLOOKUP(A456,Old_Design_Temps!$A$1:$F$787,5,FALSE)</f>
        <v>82.764018390000004</v>
      </c>
      <c r="BO456" s="2">
        <f>VLOOKUP(A456,Old_Design_Temps!$A$1:$F$787,6,FALSE)</f>
        <v>74.882009190000005</v>
      </c>
      <c r="BP456" s="2">
        <v>82.764018389</v>
      </c>
      <c r="BQ456" s="2">
        <v>74.882009194000005</v>
      </c>
      <c r="BR456" s="2">
        <v>30.49</v>
      </c>
    </row>
    <row r="457" spans="1:70" x14ac:dyDescent="0.3">
      <c r="A457">
        <v>10822</v>
      </c>
      <c r="B457">
        <v>1255</v>
      </c>
      <c r="C457">
        <v>1000000</v>
      </c>
      <c r="D457" s="1">
        <v>123384</v>
      </c>
      <c r="E457" s="1">
        <v>137536</v>
      </c>
      <c r="F457" s="1">
        <v>82061</v>
      </c>
      <c r="G457" s="1">
        <v>48606</v>
      </c>
      <c r="H457" s="1">
        <v>77336</v>
      </c>
      <c r="I457" s="1">
        <v>71890</v>
      </c>
      <c r="J457" s="1">
        <v>80383</v>
      </c>
      <c r="K457" s="1">
        <v>81936</v>
      </c>
      <c r="L457" s="1">
        <v>82501</v>
      </c>
      <c r="M457" s="1">
        <v>63566</v>
      </c>
      <c r="N457" s="1">
        <v>69040</v>
      </c>
      <c r="O457" s="1">
        <v>75351</v>
      </c>
      <c r="P457">
        <v>-9.01</v>
      </c>
      <c r="Q457">
        <v>-13.96</v>
      </c>
      <c r="R457">
        <v>-2.34</v>
      </c>
      <c r="S457">
        <v>5.62</v>
      </c>
      <c r="T457">
        <v>13.84</v>
      </c>
      <c r="U457">
        <v>16.440000000000001</v>
      </c>
      <c r="V457">
        <v>19.96</v>
      </c>
      <c r="W457">
        <v>19.72</v>
      </c>
      <c r="X457">
        <v>17.899999999999999</v>
      </c>
      <c r="Y457">
        <v>9.0500000000000007</v>
      </c>
      <c r="Z457">
        <v>5.37</v>
      </c>
      <c r="AA457">
        <v>2.37</v>
      </c>
      <c r="AB457">
        <v>-9.36</v>
      </c>
      <c r="AC457">
        <v>-13.98</v>
      </c>
      <c r="AD457">
        <v>-4.0199999999999996</v>
      </c>
      <c r="AE457">
        <v>2.68</v>
      </c>
      <c r="AF457">
        <v>10.63</v>
      </c>
      <c r="AG457">
        <v>13.78</v>
      </c>
      <c r="AH457">
        <v>16.21</v>
      </c>
      <c r="AI457">
        <v>16.48</v>
      </c>
      <c r="AJ457">
        <v>15.36</v>
      </c>
      <c r="AK457">
        <v>7.16</v>
      </c>
      <c r="AL457">
        <v>3.4</v>
      </c>
      <c r="AM457">
        <v>1.32</v>
      </c>
      <c r="AN457">
        <v>0.3</v>
      </c>
      <c r="AO457">
        <v>0.3</v>
      </c>
      <c r="AP457">
        <v>1.5</v>
      </c>
      <c r="AQ457">
        <v>6.8</v>
      </c>
      <c r="AR457">
        <v>13</v>
      </c>
      <c r="AS457">
        <v>16.5</v>
      </c>
      <c r="AT457">
        <v>20.399999999999999</v>
      </c>
      <c r="AU457">
        <v>20.2</v>
      </c>
      <c r="AV457">
        <v>17.399999999999999</v>
      </c>
      <c r="AW457">
        <v>10.7</v>
      </c>
      <c r="AX457">
        <v>6.9</v>
      </c>
      <c r="AY457">
        <v>3.7</v>
      </c>
      <c r="AZ457">
        <v>8.1</v>
      </c>
      <c r="BA457">
        <v>7.7</v>
      </c>
      <c r="BB457">
        <v>8</v>
      </c>
      <c r="BC457">
        <v>7.9</v>
      </c>
      <c r="BD457">
        <v>7.6</v>
      </c>
      <c r="BE457">
        <v>5.9</v>
      </c>
      <c r="BF457">
        <v>6.2</v>
      </c>
      <c r="BG457">
        <v>6.7</v>
      </c>
      <c r="BH457">
        <v>5.7</v>
      </c>
      <c r="BI457">
        <v>8.1</v>
      </c>
      <c r="BJ457">
        <v>8.1</v>
      </c>
      <c r="BK457">
        <v>8.8000000000000007</v>
      </c>
      <c r="BL457" s="2">
        <f>VLOOKUP(A457,Avg3_Sta_Design!$A$1:$D$1291,3,FALSE)</f>
        <v>81.420786613000004</v>
      </c>
      <c r="BM457" s="2">
        <f>VLOOKUP(A457,Avg3_Sta_Design!$A$1:$D$1291,4,FALSE)</f>
        <v>72.714379108000003</v>
      </c>
      <c r="BN457" s="2">
        <f>VLOOKUP(A457,Old_Design_Temps!$A$1:$F$787,5,FALSE)</f>
        <v>81.420786609999993</v>
      </c>
      <c r="BO457" s="2">
        <f>VLOOKUP(A457,Old_Design_Temps!$A$1:$F$787,6,FALSE)</f>
        <v>72.714379109999996</v>
      </c>
      <c r="BP457" s="2">
        <v>81.420786613000004</v>
      </c>
      <c r="BQ457" s="2">
        <v>72.714379108000003</v>
      </c>
      <c r="BR457" s="2">
        <v>30.49</v>
      </c>
    </row>
    <row r="458" spans="1:70" x14ac:dyDescent="0.3">
      <c r="A458">
        <v>10836</v>
      </c>
      <c r="B458">
        <v>38</v>
      </c>
      <c r="C458">
        <v>1000000</v>
      </c>
      <c r="D458" s="1">
        <v>161494</v>
      </c>
      <c r="E458" s="1">
        <v>150529</v>
      </c>
      <c r="F458" s="1">
        <v>176874</v>
      </c>
      <c r="G458" s="1">
        <v>136629</v>
      </c>
      <c r="H458" s="1">
        <v>114066</v>
      </c>
      <c r="I458" s="1">
        <v>158580</v>
      </c>
      <c r="J458" s="1">
        <v>165106</v>
      </c>
      <c r="K458" s="1">
        <v>167090</v>
      </c>
      <c r="L458" s="1">
        <v>143118</v>
      </c>
      <c r="M458" s="1">
        <v>103469</v>
      </c>
      <c r="N458" s="1">
        <v>148564</v>
      </c>
      <c r="O458" s="1">
        <v>157301</v>
      </c>
      <c r="P458">
        <v>9.31</v>
      </c>
      <c r="Q458">
        <v>12.56</v>
      </c>
      <c r="R458">
        <v>15.6</v>
      </c>
      <c r="S458">
        <v>16.25</v>
      </c>
      <c r="T458">
        <v>18.3</v>
      </c>
      <c r="U458">
        <v>24.51</v>
      </c>
      <c r="V458">
        <v>25.25</v>
      </c>
      <c r="W458">
        <v>24.68</v>
      </c>
      <c r="X458">
        <v>22.86</v>
      </c>
      <c r="Y458">
        <v>20.58</v>
      </c>
      <c r="Z458">
        <v>10.19</v>
      </c>
      <c r="AA458">
        <v>7.98</v>
      </c>
      <c r="AB458">
        <v>7.2</v>
      </c>
      <c r="AC458">
        <v>10.029999999999999</v>
      </c>
      <c r="AD458">
        <v>11.33</v>
      </c>
      <c r="AE458">
        <v>10.69</v>
      </c>
      <c r="AF458">
        <v>12.73</v>
      </c>
      <c r="AG458">
        <v>16.71</v>
      </c>
      <c r="AH458">
        <v>17.28</v>
      </c>
      <c r="AI458">
        <v>16.8</v>
      </c>
      <c r="AJ458">
        <v>14.82</v>
      </c>
      <c r="AK458">
        <v>14.34</v>
      </c>
      <c r="AL458">
        <v>7.13</v>
      </c>
      <c r="AM458">
        <v>6.56</v>
      </c>
      <c r="AN458">
        <v>6.3</v>
      </c>
      <c r="AO458">
        <v>6.4</v>
      </c>
      <c r="AP458">
        <v>9</v>
      </c>
      <c r="AQ458">
        <v>14.3</v>
      </c>
      <c r="AR458">
        <v>15.9</v>
      </c>
      <c r="AS458">
        <v>18.8</v>
      </c>
      <c r="AT458">
        <v>19.8</v>
      </c>
      <c r="AU458">
        <v>19.7</v>
      </c>
      <c r="AV458">
        <v>18</v>
      </c>
      <c r="AW458">
        <v>16.600000000000001</v>
      </c>
      <c r="AX458">
        <v>9.1</v>
      </c>
      <c r="AY458">
        <v>7.3</v>
      </c>
      <c r="AZ458">
        <v>2.9</v>
      </c>
      <c r="BA458">
        <v>5.4</v>
      </c>
      <c r="BB458">
        <v>4.7</v>
      </c>
      <c r="BC458">
        <v>7.5</v>
      </c>
      <c r="BD458">
        <v>9.3000000000000007</v>
      </c>
      <c r="BE458">
        <v>7.4</v>
      </c>
      <c r="BF458">
        <v>8.8000000000000007</v>
      </c>
      <c r="BG458">
        <v>7.6</v>
      </c>
      <c r="BH458">
        <v>6.1</v>
      </c>
      <c r="BI458">
        <v>5.0999999999999996</v>
      </c>
      <c r="BJ458">
        <v>5.3</v>
      </c>
      <c r="BK458">
        <v>6.2</v>
      </c>
      <c r="BL458" s="2">
        <f>VLOOKUP(A458,Avg3_Sta_Design!$A$1:$D$1291,3,FALSE)</f>
        <v>93.631909367999995</v>
      </c>
      <c r="BM458" s="2">
        <f>VLOOKUP(A458,Avg3_Sta_Design!$A$1:$D$1291,4,FALSE)</f>
        <v>70</v>
      </c>
      <c r="BN458" s="2">
        <f>VLOOKUP(A458,Old_Design_Temps!$A$1:$F$787,5,FALSE)</f>
        <v>93.631909370000002</v>
      </c>
      <c r="BO458" s="2">
        <f>VLOOKUP(A458,Old_Design_Temps!$A$1:$F$787,6,FALSE)</f>
        <v>70</v>
      </c>
      <c r="BP458" s="2">
        <v>93.631909367999995</v>
      </c>
      <c r="BQ458" s="2">
        <v>70</v>
      </c>
      <c r="BR458" s="2">
        <v>30.49</v>
      </c>
    </row>
    <row r="459" spans="1:70" x14ac:dyDescent="0.3">
      <c r="A459">
        <v>10837</v>
      </c>
      <c r="B459">
        <v>163</v>
      </c>
      <c r="C459">
        <v>1000000</v>
      </c>
      <c r="D459" s="1">
        <v>43350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9.33</v>
      </c>
      <c r="Q459">
        <v>13.18</v>
      </c>
      <c r="R459">
        <v>16.75</v>
      </c>
      <c r="S459">
        <v>16.89</v>
      </c>
      <c r="T459">
        <v>19.02</v>
      </c>
      <c r="U459">
        <v>25.99</v>
      </c>
      <c r="V459">
        <v>26.6</v>
      </c>
      <c r="W459">
        <v>26.34</v>
      </c>
      <c r="X459">
        <v>24.46</v>
      </c>
      <c r="Y459">
        <v>21.07</v>
      </c>
      <c r="Z459">
        <v>10.51</v>
      </c>
      <c r="AA459">
        <v>7.43</v>
      </c>
      <c r="AB459">
        <v>7.09</v>
      </c>
      <c r="AC459">
        <v>10.3</v>
      </c>
      <c r="AD459">
        <v>11.31</v>
      </c>
      <c r="AE459">
        <v>10.59</v>
      </c>
      <c r="AF459">
        <v>12.48</v>
      </c>
      <c r="AG459">
        <v>16.28</v>
      </c>
      <c r="AH459">
        <v>17.559999999999999</v>
      </c>
      <c r="AI459">
        <v>17.11</v>
      </c>
      <c r="AJ459">
        <v>15.18</v>
      </c>
      <c r="AK459">
        <v>14.86</v>
      </c>
      <c r="AL459">
        <v>7.54</v>
      </c>
      <c r="AM459">
        <v>5.65</v>
      </c>
      <c r="AN459">
        <v>10.5</v>
      </c>
      <c r="AO459">
        <v>9.8000000000000007</v>
      </c>
      <c r="AP459">
        <v>10.9</v>
      </c>
      <c r="AQ459">
        <v>13.7</v>
      </c>
      <c r="AR459">
        <v>15.6</v>
      </c>
      <c r="AS459">
        <v>18</v>
      </c>
      <c r="AT459">
        <v>18.2</v>
      </c>
      <c r="AU459">
        <v>18.7</v>
      </c>
      <c r="AV459">
        <v>17.3</v>
      </c>
      <c r="AW459">
        <v>16.5</v>
      </c>
      <c r="AX459">
        <v>8.6999999999999993</v>
      </c>
      <c r="AY459">
        <v>9.5</v>
      </c>
      <c r="AZ459">
        <v>3</v>
      </c>
      <c r="BA459">
        <v>4.8</v>
      </c>
      <c r="BB459">
        <v>6.3</v>
      </c>
      <c r="BC459">
        <v>8</v>
      </c>
      <c r="BD459">
        <v>7.6</v>
      </c>
      <c r="BE459">
        <v>7.9</v>
      </c>
      <c r="BF459">
        <v>8.3000000000000007</v>
      </c>
      <c r="BG459">
        <v>8.1999999999999993</v>
      </c>
      <c r="BH459">
        <v>6.5</v>
      </c>
      <c r="BI459">
        <v>5.5</v>
      </c>
      <c r="BJ459">
        <v>4.5999999999999996</v>
      </c>
      <c r="BK459">
        <v>5.0999999999999996</v>
      </c>
      <c r="BL459" s="2">
        <f>VLOOKUP(A459,Avg3_Sta_Design!$A$1:$D$1291,3,FALSE)</f>
        <v>95.760916886999993</v>
      </c>
      <c r="BM459" s="2">
        <f>VLOOKUP(A459,Avg3_Sta_Design!$A$1:$D$1291,4,FALSE)</f>
        <v>72.047680345000003</v>
      </c>
      <c r="BN459" s="2">
        <f>VLOOKUP(A459,Old_Design_Temps!$A$1:$F$787,5,FALSE)</f>
        <v>95.760916890000004</v>
      </c>
      <c r="BO459" s="2">
        <f>VLOOKUP(A459,Old_Design_Temps!$A$1:$F$787,6,FALSE)</f>
        <v>72.047680349999993</v>
      </c>
      <c r="BP459" s="2">
        <v>95.760916886999993</v>
      </c>
      <c r="BQ459" s="2">
        <v>72.047680345000003</v>
      </c>
      <c r="BR459" s="2">
        <v>30.49</v>
      </c>
    </row>
    <row r="460" spans="1:70" x14ac:dyDescent="0.3">
      <c r="A460">
        <v>10838</v>
      </c>
      <c r="B460">
        <v>1152</v>
      </c>
      <c r="C460">
        <v>1000000</v>
      </c>
      <c r="D460" s="1">
        <v>86657</v>
      </c>
      <c r="E460" s="1">
        <v>80297</v>
      </c>
      <c r="F460" s="1">
        <v>77769</v>
      </c>
      <c r="G460" s="1">
        <v>88565</v>
      </c>
      <c r="H460" s="1">
        <v>69549</v>
      </c>
      <c r="I460" s="1">
        <v>77266</v>
      </c>
      <c r="J460" s="1">
        <v>83186</v>
      </c>
      <c r="K460" s="1">
        <v>82635</v>
      </c>
      <c r="L460" s="1">
        <v>77734</v>
      </c>
      <c r="M460" s="1">
        <v>72335</v>
      </c>
      <c r="N460" s="1">
        <v>80258</v>
      </c>
      <c r="O460" s="1">
        <v>87481</v>
      </c>
      <c r="P460">
        <v>-7.95</v>
      </c>
      <c r="Q460">
        <v>-12.56</v>
      </c>
      <c r="R460">
        <v>-2.8</v>
      </c>
      <c r="S460">
        <v>6.61</v>
      </c>
      <c r="T460">
        <v>16.420000000000002</v>
      </c>
      <c r="U460">
        <v>17.579999999999998</v>
      </c>
      <c r="V460">
        <v>21.27</v>
      </c>
      <c r="W460">
        <v>21.53</v>
      </c>
      <c r="X460">
        <v>18.53</v>
      </c>
      <c r="Y460">
        <v>8.69</v>
      </c>
      <c r="Z460">
        <v>5.82</v>
      </c>
      <c r="AA460">
        <v>3.45</v>
      </c>
      <c r="AB460">
        <v>-8.98</v>
      </c>
      <c r="AC460">
        <v>-12.74</v>
      </c>
      <c r="AD460">
        <v>-4.41</v>
      </c>
      <c r="AE460">
        <v>3.38</v>
      </c>
      <c r="AF460">
        <v>11.92</v>
      </c>
      <c r="AG460">
        <v>14.28</v>
      </c>
      <c r="AH460">
        <v>17.690000000000001</v>
      </c>
      <c r="AI460">
        <v>17.66</v>
      </c>
      <c r="AJ460">
        <v>15.06</v>
      </c>
      <c r="AK460">
        <v>6.1</v>
      </c>
      <c r="AL460">
        <v>3.48</v>
      </c>
      <c r="AM460">
        <v>2.02</v>
      </c>
      <c r="AN460">
        <v>1.2</v>
      </c>
      <c r="AO460">
        <v>0.3</v>
      </c>
      <c r="AP460">
        <v>0.6</v>
      </c>
      <c r="AQ460">
        <v>5.0999999999999996</v>
      </c>
      <c r="AR460">
        <v>14.3</v>
      </c>
      <c r="AS460">
        <v>16.899999999999999</v>
      </c>
      <c r="AT460">
        <v>20.100000000000001</v>
      </c>
      <c r="AU460">
        <v>20.9</v>
      </c>
      <c r="AV460">
        <v>19.5</v>
      </c>
      <c r="AW460">
        <v>10.9</v>
      </c>
      <c r="AX460">
        <v>7.2</v>
      </c>
      <c r="AY460">
        <v>5.4</v>
      </c>
      <c r="AZ460">
        <v>5.7</v>
      </c>
      <c r="BA460">
        <v>5</v>
      </c>
      <c r="BB460">
        <v>6.5</v>
      </c>
      <c r="BC460">
        <v>5.9</v>
      </c>
      <c r="BD460">
        <v>5.2</v>
      </c>
      <c r="BE460">
        <v>4.4000000000000004</v>
      </c>
      <c r="BF460">
        <v>3.8</v>
      </c>
      <c r="BG460">
        <v>3.2</v>
      </c>
      <c r="BH460">
        <v>2.7</v>
      </c>
      <c r="BI460">
        <v>4.4000000000000004</v>
      </c>
      <c r="BJ460">
        <v>4.2</v>
      </c>
      <c r="BK460">
        <v>3.1</v>
      </c>
      <c r="BL460" s="2">
        <f>VLOOKUP(A460,Avg3_Sta_Design!$A$1:$D$1291,3,FALSE)</f>
        <v>81.869820480000001</v>
      </c>
      <c r="BM460" s="2">
        <f>VLOOKUP(A460,Avg3_Sta_Design!$A$1:$D$1291,4,FALSE)</f>
        <v>72.676891072000004</v>
      </c>
      <c r="BN460" s="2">
        <f>VLOOKUP(A460,Old_Design_Temps!$A$1:$F$787,5,FALSE)</f>
        <v>81.869820480000001</v>
      </c>
      <c r="BO460" s="2">
        <f>VLOOKUP(A460,Old_Design_Temps!$A$1:$F$787,6,FALSE)</f>
        <v>72.676891069999996</v>
      </c>
      <c r="BP460" s="2">
        <v>81.869820480000001</v>
      </c>
      <c r="BQ460" s="2">
        <v>72.676891072000004</v>
      </c>
      <c r="BR460" s="2">
        <v>30.49</v>
      </c>
    </row>
    <row r="461" spans="1:70" x14ac:dyDescent="0.3">
      <c r="A461">
        <v>10839</v>
      </c>
      <c r="B461">
        <v>1065</v>
      </c>
      <c r="C461">
        <v>1000000</v>
      </c>
      <c r="D461" s="1">
        <v>80123</v>
      </c>
      <c r="E461" s="1">
        <v>85733</v>
      </c>
      <c r="F461" s="1">
        <v>97062</v>
      </c>
      <c r="G461" s="1">
        <v>69645</v>
      </c>
      <c r="H461" s="1">
        <v>97359</v>
      </c>
      <c r="I461" s="1">
        <v>84178</v>
      </c>
      <c r="J461" s="1">
        <v>92290</v>
      </c>
      <c r="K461" s="1">
        <v>94964</v>
      </c>
      <c r="L461" s="1">
        <v>92008</v>
      </c>
      <c r="M461" s="1">
        <v>97531</v>
      </c>
      <c r="N461" s="1">
        <v>93969</v>
      </c>
      <c r="O461" s="1">
        <v>93471</v>
      </c>
      <c r="P461">
        <v>-10.65</v>
      </c>
      <c r="Q461">
        <v>-14.03</v>
      </c>
      <c r="R461">
        <v>-4.55</v>
      </c>
      <c r="S461">
        <v>5.0999999999999996</v>
      </c>
      <c r="T461">
        <v>15.57</v>
      </c>
      <c r="U461">
        <v>16.350000000000001</v>
      </c>
      <c r="V461">
        <v>19.89</v>
      </c>
      <c r="W461">
        <v>20.46</v>
      </c>
      <c r="X461">
        <v>17.47</v>
      </c>
      <c r="Y461">
        <v>7.28</v>
      </c>
      <c r="Z461">
        <v>4.3</v>
      </c>
      <c r="AA461">
        <v>1.75</v>
      </c>
      <c r="AB461">
        <v>-11.45</v>
      </c>
      <c r="AC461">
        <v>-14.42</v>
      </c>
      <c r="AD461">
        <v>-6.06</v>
      </c>
      <c r="AE461">
        <v>2.33</v>
      </c>
      <c r="AF461">
        <v>11.26</v>
      </c>
      <c r="AG461">
        <v>13.28</v>
      </c>
      <c r="AH461">
        <v>16.72</v>
      </c>
      <c r="AI461">
        <v>17.27</v>
      </c>
      <c r="AJ461">
        <v>14.41</v>
      </c>
      <c r="AK461">
        <v>4.7</v>
      </c>
      <c r="AL461">
        <v>2.13</v>
      </c>
      <c r="AM461">
        <v>0.49</v>
      </c>
      <c r="AN461">
        <v>0.9</v>
      </c>
      <c r="AO461">
        <v>0.2</v>
      </c>
      <c r="AP461">
        <v>0.3</v>
      </c>
      <c r="AQ461">
        <v>3.1</v>
      </c>
      <c r="AR461">
        <v>13</v>
      </c>
      <c r="AS461">
        <v>15.2</v>
      </c>
      <c r="AT461">
        <v>18.8</v>
      </c>
      <c r="AU461">
        <v>20.2</v>
      </c>
      <c r="AV461">
        <v>18.8</v>
      </c>
      <c r="AW461">
        <v>9.8000000000000007</v>
      </c>
      <c r="AX461">
        <v>5.2</v>
      </c>
      <c r="AY461">
        <v>2.4</v>
      </c>
      <c r="AZ461">
        <v>4.5999999999999996</v>
      </c>
      <c r="BA461">
        <v>4.5</v>
      </c>
      <c r="BB461">
        <v>5.4</v>
      </c>
      <c r="BC461">
        <v>5.6</v>
      </c>
      <c r="BD461">
        <v>4.5</v>
      </c>
      <c r="BE461">
        <v>3.9</v>
      </c>
      <c r="BF461">
        <v>2.8</v>
      </c>
      <c r="BG461">
        <v>2.6</v>
      </c>
      <c r="BH461">
        <v>2.2000000000000002</v>
      </c>
      <c r="BI461">
        <v>3.9</v>
      </c>
      <c r="BJ461">
        <v>3.9</v>
      </c>
      <c r="BK461">
        <v>3</v>
      </c>
      <c r="BL461" s="2">
        <f>VLOOKUP(A461,Avg3_Sta_Design!$A$1:$D$1291,3,FALSE)</f>
        <v>80.372926718000002</v>
      </c>
      <c r="BM461" s="2">
        <f>VLOOKUP(A461,Avg3_Sta_Design!$A$1:$D$1291,4,FALSE)</f>
        <v>72</v>
      </c>
      <c r="BN461" s="2">
        <f>VLOOKUP(A461,Old_Design_Temps!$A$1:$F$787,5,FALSE)</f>
        <v>80.372926719999995</v>
      </c>
      <c r="BO461" s="2">
        <f>VLOOKUP(A461,Old_Design_Temps!$A$1:$F$787,6,FALSE)</f>
        <v>72</v>
      </c>
      <c r="BP461" s="2">
        <v>80.372926718000002</v>
      </c>
      <c r="BQ461" s="2">
        <v>72</v>
      </c>
      <c r="BR461" s="2">
        <v>30.49</v>
      </c>
    </row>
    <row r="462" spans="1:70" x14ac:dyDescent="0.3">
      <c r="A462">
        <v>10840</v>
      </c>
      <c r="B462">
        <v>320</v>
      </c>
      <c r="C462">
        <v>1000000</v>
      </c>
      <c r="D462" s="1">
        <v>199218</v>
      </c>
      <c r="E462" s="1">
        <v>85907</v>
      </c>
      <c r="F462" s="1">
        <v>192765</v>
      </c>
      <c r="G462" s="1">
        <v>199264</v>
      </c>
      <c r="H462" s="1">
        <v>176257</v>
      </c>
      <c r="I462" s="1">
        <v>128363</v>
      </c>
      <c r="J462" s="1">
        <v>210186</v>
      </c>
      <c r="K462" s="1">
        <v>188680</v>
      </c>
      <c r="L462" s="1">
        <v>152015</v>
      </c>
      <c r="M462" s="1">
        <v>103808</v>
      </c>
      <c r="N462" s="1">
        <v>127014</v>
      </c>
      <c r="O462" s="1">
        <v>156573</v>
      </c>
      <c r="P462">
        <v>10.09</v>
      </c>
      <c r="Q462">
        <v>14.41</v>
      </c>
      <c r="R462">
        <v>17.510000000000002</v>
      </c>
      <c r="S462">
        <v>17.899999999999999</v>
      </c>
      <c r="T462">
        <v>20.079999999999998</v>
      </c>
      <c r="U462">
        <v>27.31</v>
      </c>
      <c r="V462">
        <v>27.89</v>
      </c>
      <c r="W462">
        <v>27.8</v>
      </c>
      <c r="X462">
        <v>25.92</v>
      </c>
      <c r="Y462">
        <v>22.02</v>
      </c>
      <c r="Z462">
        <v>11.46</v>
      </c>
      <c r="AA462">
        <v>8.32</v>
      </c>
      <c r="AB462">
        <v>7.66</v>
      </c>
      <c r="AC462">
        <v>10.62</v>
      </c>
      <c r="AD462">
        <v>11.35</v>
      </c>
      <c r="AE462">
        <v>10.37</v>
      </c>
      <c r="AF462">
        <v>12.38</v>
      </c>
      <c r="AG462">
        <v>16.100000000000001</v>
      </c>
      <c r="AH462">
        <v>17.52</v>
      </c>
      <c r="AI462">
        <v>17.11</v>
      </c>
      <c r="AJ462">
        <v>15.49</v>
      </c>
      <c r="AK462">
        <v>15.07</v>
      </c>
      <c r="AL462">
        <v>7.61</v>
      </c>
      <c r="AM462">
        <v>5.74</v>
      </c>
      <c r="AN462">
        <v>11.9</v>
      </c>
      <c r="AO462">
        <v>11.8</v>
      </c>
      <c r="AP462">
        <v>14.3</v>
      </c>
      <c r="AQ462">
        <v>15.5</v>
      </c>
      <c r="AR462">
        <v>16.399999999999999</v>
      </c>
      <c r="AS462">
        <v>18.7</v>
      </c>
      <c r="AT462">
        <v>19.399999999999999</v>
      </c>
      <c r="AU462">
        <v>19.899999999999999</v>
      </c>
      <c r="AV462">
        <v>19.600000000000001</v>
      </c>
      <c r="AW462">
        <v>18.5</v>
      </c>
      <c r="AX462">
        <v>12.8</v>
      </c>
      <c r="AY462">
        <v>10.6</v>
      </c>
      <c r="AZ462">
        <v>3.2</v>
      </c>
      <c r="BA462">
        <v>4.5999999999999996</v>
      </c>
      <c r="BB462">
        <v>5.5</v>
      </c>
      <c r="BC462">
        <v>7.3</v>
      </c>
      <c r="BD462">
        <v>7.1</v>
      </c>
      <c r="BE462">
        <v>7.1</v>
      </c>
      <c r="BF462">
        <v>7.5</v>
      </c>
      <c r="BG462">
        <v>6.8</v>
      </c>
      <c r="BH462">
        <v>6</v>
      </c>
      <c r="BI462">
        <v>5.0999999999999996</v>
      </c>
      <c r="BJ462">
        <v>4.3</v>
      </c>
      <c r="BK462">
        <v>4.5</v>
      </c>
      <c r="BL462" s="2">
        <f>VLOOKUP(A462,Avg3_Sta_Design!$A$1:$D$1291,3,FALSE)</f>
        <v>95.673407733999994</v>
      </c>
      <c r="BM462" s="2">
        <f>VLOOKUP(A462,Avg3_Sta_Design!$A$1:$D$1291,4,FALSE)</f>
        <v>71.483294446000002</v>
      </c>
      <c r="BN462" s="2">
        <f>VLOOKUP(A462,Old_Design_Temps!$A$1:$F$787,5,FALSE)</f>
        <v>95.673407729999994</v>
      </c>
      <c r="BO462" s="2">
        <f>VLOOKUP(A462,Old_Design_Temps!$A$1:$F$787,6,FALSE)</f>
        <v>71.483294450000002</v>
      </c>
      <c r="BP462" s="2">
        <v>95.673407733999994</v>
      </c>
      <c r="BQ462" s="2">
        <v>71.483294446000002</v>
      </c>
      <c r="BR462" s="2">
        <v>30.49</v>
      </c>
    </row>
    <row r="463" spans="1:70" x14ac:dyDescent="0.3">
      <c r="A463">
        <v>10869</v>
      </c>
      <c r="B463">
        <v>1321</v>
      </c>
      <c r="C463">
        <v>1000000</v>
      </c>
      <c r="D463" s="1">
        <v>207207</v>
      </c>
      <c r="E463" s="1">
        <v>212560</v>
      </c>
      <c r="F463" s="1">
        <v>174493</v>
      </c>
      <c r="G463" s="1">
        <v>201191</v>
      </c>
      <c r="H463">
        <v>0</v>
      </c>
      <c r="I463">
        <v>0</v>
      </c>
      <c r="J463">
        <v>0</v>
      </c>
      <c r="K463" s="1">
        <v>102577</v>
      </c>
      <c r="L463" s="1">
        <v>127850</v>
      </c>
      <c r="M463" s="1">
        <v>201144</v>
      </c>
      <c r="N463" s="1">
        <v>200924</v>
      </c>
      <c r="O463" s="1">
        <v>222568</v>
      </c>
      <c r="P463">
        <v>5.35</v>
      </c>
      <c r="Q463">
        <v>8.4700000000000006</v>
      </c>
      <c r="R463">
        <v>11.37</v>
      </c>
      <c r="S463">
        <v>11.52</v>
      </c>
      <c r="T463">
        <v>16.579999999999998</v>
      </c>
      <c r="U463">
        <v>23.37</v>
      </c>
      <c r="V463">
        <v>25.31</v>
      </c>
      <c r="W463">
        <v>23.94</v>
      </c>
      <c r="X463">
        <v>19.309999999999999</v>
      </c>
      <c r="Y463">
        <v>16.13</v>
      </c>
      <c r="Z463">
        <v>5.98</v>
      </c>
      <c r="AA463">
        <v>5.03</v>
      </c>
      <c r="AB463">
        <v>3.49</v>
      </c>
      <c r="AC463">
        <v>5.58</v>
      </c>
      <c r="AD463">
        <v>7.54</v>
      </c>
      <c r="AE463">
        <v>7.22</v>
      </c>
      <c r="AF463">
        <v>10.96</v>
      </c>
      <c r="AG463">
        <v>14.91</v>
      </c>
      <c r="AH463">
        <v>16.18</v>
      </c>
      <c r="AI463">
        <v>14.87</v>
      </c>
      <c r="AJ463">
        <v>11.77</v>
      </c>
      <c r="AK463">
        <v>10.56</v>
      </c>
      <c r="AL463">
        <v>3.75</v>
      </c>
      <c r="AM463">
        <v>3.79</v>
      </c>
      <c r="AN463">
        <v>6</v>
      </c>
      <c r="AO463">
        <v>7.1</v>
      </c>
      <c r="AP463">
        <v>8.9</v>
      </c>
      <c r="AQ463">
        <v>10.8</v>
      </c>
      <c r="AR463">
        <v>12.6</v>
      </c>
      <c r="AS463">
        <v>16.3</v>
      </c>
      <c r="AT463">
        <v>17.2</v>
      </c>
      <c r="AU463">
        <v>16.399999999999999</v>
      </c>
      <c r="AV463">
        <v>14.7</v>
      </c>
      <c r="AW463">
        <v>12.2</v>
      </c>
      <c r="AX463">
        <v>7.5</v>
      </c>
      <c r="AY463">
        <v>6</v>
      </c>
      <c r="AZ463">
        <v>1.4</v>
      </c>
      <c r="BA463">
        <v>4</v>
      </c>
      <c r="BB463">
        <v>3.1</v>
      </c>
      <c r="BC463">
        <v>4.7</v>
      </c>
      <c r="BD463">
        <v>4.8</v>
      </c>
      <c r="BE463">
        <v>4.9000000000000004</v>
      </c>
      <c r="BF463">
        <v>5.3</v>
      </c>
      <c r="BG463">
        <v>4.8</v>
      </c>
      <c r="BH463">
        <v>3.6</v>
      </c>
      <c r="BI463">
        <v>2.9</v>
      </c>
      <c r="BJ463">
        <v>2.6</v>
      </c>
      <c r="BK463">
        <v>4.5</v>
      </c>
      <c r="BL463" s="2">
        <f>VLOOKUP(A463,Avg3_Sta_Design!$A$1:$D$1291,3,FALSE)</f>
        <v>88.501056637000005</v>
      </c>
      <c r="BM463" s="2">
        <f>VLOOKUP(A463,Avg3_Sta_Design!$A$1:$D$1291,4,FALSE)</f>
        <v>65.873339818999995</v>
      </c>
      <c r="BN463" s="2">
        <f>VLOOKUP(A463,Old_Design_Temps!$A$1:$F$787,5,FALSE)</f>
        <v>88.501056640000002</v>
      </c>
      <c r="BO463" s="2">
        <f>VLOOKUP(A463,Old_Design_Temps!$A$1:$F$787,6,FALSE)</f>
        <v>65.873339819999998</v>
      </c>
      <c r="BP463" s="2">
        <v>88.501056637000005</v>
      </c>
      <c r="BQ463" s="2">
        <v>65.873339818999995</v>
      </c>
      <c r="BR463" s="2">
        <v>30.49</v>
      </c>
    </row>
    <row r="464" spans="1:70" x14ac:dyDescent="0.3">
      <c r="A464">
        <v>50002</v>
      </c>
      <c r="B464">
        <v>1018</v>
      </c>
      <c r="C464">
        <v>1000000</v>
      </c>
      <c r="D464" s="1">
        <v>21737</v>
      </c>
      <c r="E464" s="1">
        <v>67492</v>
      </c>
      <c r="F464" s="1">
        <v>86849</v>
      </c>
      <c r="G464" s="1">
        <v>19584</v>
      </c>
      <c r="H464" s="1">
        <v>23156</v>
      </c>
      <c r="I464" s="1">
        <v>8166</v>
      </c>
      <c r="J464" s="1">
        <v>87241</v>
      </c>
      <c r="K464" s="1">
        <v>134014</v>
      </c>
      <c r="L464" s="1">
        <v>82101</v>
      </c>
      <c r="M464" s="1">
        <v>246002</v>
      </c>
      <c r="N464" s="1">
        <v>96803</v>
      </c>
      <c r="O464" s="1">
        <v>10282</v>
      </c>
      <c r="P464">
        <v>-8.07</v>
      </c>
      <c r="Q464">
        <v>-11.61</v>
      </c>
      <c r="R464">
        <v>-3.14</v>
      </c>
      <c r="S464">
        <v>6.59</v>
      </c>
      <c r="T464">
        <v>16.03</v>
      </c>
      <c r="U464">
        <v>16.899999999999999</v>
      </c>
      <c r="V464">
        <v>20.12</v>
      </c>
      <c r="W464">
        <v>20.079999999999998</v>
      </c>
      <c r="X464">
        <v>17.47</v>
      </c>
      <c r="Y464">
        <v>8.17</v>
      </c>
      <c r="Z464">
        <v>5.75</v>
      </c>
      <c r="AA464">
        <v>4.47</v>
      </c>
      <c r="AB464">
        <v>-9.0500000000000007</v>
      </c>
      <c r="AC464">
        <v>-12.19</v>
      </c>
      <c r="AD464">
        <v>-4.58</v>
      </c>
      <c r="AE464">
        <v>3.67</v>
      </c>
      <c r="AF464">
        <v>12.29</v>
      </c>
      <c r="AG464">
        <v>14.6</v>
      </c>
      <c r="AH464">
        <v>17.14</v>
      </c>
      <c r="AI464">
        <v>16.95</v>
      </c>
      <c r="AJ464">
        <v>14.68</v>
      </c>
      <c r="AK464">
        <v>6.14</v>
      </c>
      <c r="AL464">
        <v>3.75</v>
      </c>
      <c r="AM464">
        <v>3.07</v>
      </c>
      <c r="AN464">
        <v>0.8</v>
      </c>
      <c r="AO464">
        <v>0.3</v>
      </c>
      <c r="AP464">
        <v>0.8</v>
      </c>
      <c r="AQ464">
        <v>6</v>
      </c>
      <c r="AR464">
        <v>15.6</v>
      </c>
      <c r="AS464">
        <v>17.7</v>
      </c>
      <c r="AT464">
        <v>21.4</v>
      </c>
      <c r="AU464">
        <v>21.4</v>
      </c>
      <c r="AV464">
        <v>19.399999999999999</v>
      </c>
      <c r="AW464">
        <v>10.7</v>
      </c>
      <c r="AX464">
        <v>6.5</v>
      </c>
      <c r="AY464">
        <v>4.3</v>
      </c>
      <c r="AZ464">
        <v>7.9</v>
      </c>
      <c r="BA464">
        <v>7.7</v>
      </c>
      <c r="BB464">
        <v>8.1</v>
      </c>
      <c r="BC464">
        <v>8.1</v>
      </c>
      <c r="BD464">
        <v>6.2</v>
      </c>
      <c r="BE464">
        <v>5.6</v>
      </c>
      <c r="BF464">
        <v>4.0999999999999996</v>
      </c>
      <c r="BG464">
        <v>4.2</v>
      </c>
      <c r="BH464">
        <v>3.6</v>
      </c>
      <c r="BI464">
        <v>6.1</v>
      </c>
      <c r="BJ464">
        <v>6.5</v>
      </c>
      <c r="BK464">
        <v>6.5</v>
      </c>
      <c r="BL464" s="2">
        <f>VLOOKUP(A464,Avg3_Sta_Design!$A$1:$D$1291,3,FALSE)</f>
        <v>83.191758137999997</v>
      </c>
      <c r="BM464" s="2">
        <f>VLOOKUP(A464,Avg3_Sta_Design!$A$1:$D$1291,4,FALSE)</f>
        <v>74.282241960999997</v>
      </c>
      <c r="BN464" s="2">
        <f>VLOOKUP(A464,Old_Design_Temps!$A$1:$F$787,5,FALSE)</f>
        <v>83.191758140000005</v>
      </c>
      <c r="BO464" s="2">
        <f>VLOOKUP(A464,Old_Design_Temps!$A$1:$F$787,6,FALSE)</f>
        <v>74.282241959999993</v>
      </c>
      <c r="BP464" s="2">
        <v>83.191758137999997</v>
      </c>
      <c r="BQ464" s="2">
        <v>74.282241960999997</v>
      </c>
      <c r="BR464" s="2">
        <v>30.49</v>
      </c>
    </row>
    <row r="465" spans="1:70" x14ac:dyDescent="0.3">
      <c r="A465">
        <v>50071</v>
      </c>
      <c r="B465">
        <v>17</v>
      </c>
      <c r="C465">
        <v>1000000</v>
      </c>
      <c r="D465" s="1">
        <v>322261</v>
      </c>
      <c r="E465" s="1">
        <v>267517</v>
      </c>
      <c r="F465" s="1">
        <v>151470</v>
      </c>
      <c r="G465" s="1">
        <v>263507</v>
      </c>
      <c r="H465" s="1">
        <v>267200</v>
      </c>
      <c r="I465" s="1">
        <v>159898</v>
      </c>
      <c r="J465" s="1">
        <v>240709</v>
      </c>
      <c r="K465" s="1">
        <v>263163</v>
      </c>
      <c r="L465" s="1">
        <v>301677</v>
      </c>
      <c r="M465" s="1">
        <v>178678</v>
      </c>
      <c r="N465" s="1">
        <v>294519</v>
      </c>
      <c r="O465" s="1">
        <v>293756</v>
      </c>
      <c r="P465">
        <v>20.350000000000001</v>
      </c>
      <c r="Q465">
        <v>19.12</v>
      </c>
      <c r="R465">
        <v>24.18</v>
      </c>
      <c r="S465">
        <v>26.1</v>
      </c>
      <c r="T465">
        <v>26.48</v>
      </c>
      <c r="U465">
        <v>28.09</v>
      </c>
      <c r="V465">
        <v>28.62</v>
      </c>
      <c r="W465">
        <v>28.39</v>
      </c>
      <c r="X465">
        <v>27.74</v>
      </c>
      <c r="Y465">
        <v>26.25</v>
      </c>
      <c r="Z465">
        <v>25.57</v>
      </c>
      <c r="AA465">
        <v>24.5</v>
      </c>
      <c r="AB465">
        <v>17.25</v>
      </c>
      <c r="AC465">
        <v>15.65</v>
      </c>
      <c r="AD465">
        <v>20.329999999999998</v>
      </c>
      <c r="AE465">
        <v>22.26</v>
      </c>
      <c r="AF465">
        <v>22.21</v>
      </c>
      <c r="AG465">
        <v>24.23</v>
      </c>
      <c r="AH465">
        <v>24.5</v>
      </c>
      <c r="AI465">
        <v>24.85</v>
      </c>
      <c r="AJ465">
        <v>24.69</v>
      </c>
      <c r="AK465">
        <v>22.4</v>
      </c>
      <c r="AL465">
        <v>22.07</v>
      </c>
      <c r="AM465">
        <v>21.83</v>
      </c>
      <c r="AN465">
        <v>23.3</v>
      </c>
      <c r="AO465">
        <v>22</v>
      </c>
      <c r="AP465">
        <v>25</v>
      </c>
      <c r="AQ465">
        <v>26.7</v>
      </c>
      <c r="AR465">
        <v>27.5</v>
      </c>
      <c r="AS465">
        <v>29</v>
      </c>
      <c r="AT465">
        <v>29.9</v>
      </c>
      <c r="AU465">
        <v>29.5</v>
      </c>
      <c r="AV465">
        <v>29.2</v>
      </c>
      <c r="AW465">
        <v>27.5</v>
      </c>
      <c r="AX465">
        <v>26.4</v>
      </c>
      <c r="AY465">
        <v>25.1</v>
      </c>
      <c r="AZ465">
        <v>9.5</v>
      </c>
      <c r="BA465">
        <v>10.8</v>
      </c>
      <c r="BB465">
        <v>9.9</v>
      </c>
      <c r="BC465">
        <v>9.3000000000000007</v>
      </c>
      <c r="BD465">
        <v>10.4</v>
      </c>
      <c r="BE465">
        <v>8.3000000000000007</v>
      </c>
      <c r="BF465">
        <v>7.8</v>
      </c>
      <c r="BG465">
        <v>6.8</v>
      </c>
      <c r="BH465">
        <v>5.8</v>
      </c>
      <c r="BI465">
        <v>9.4</v>
      </c>
      <c r="BJ465">
        <v>11.1</v>
      </c>
      <c r="BK465">
        <v>10.6</v>
      </c>
      <c r="BL465" s="2">
        <f>VLOOKUP(A465,Avg3_Sta_Design!$A$1:$D$1291,3,FALSE)</f>
        <v>86.278640886999995</v>
      </c>
      <c r="BM465" s="2">
        <f>VLOOKUP(A465,Avg3_Sta_Design!$A$1:$D$1291,4,FALSE)</f>
        <v>79.194027493999997</v>
      </c>
      <c r="BN465" s="2">
        <f>VLOOKUP(A465,Old_Design_Temps!$A$1:$F$787,5,FALSE)</f>
        <v>86.278640890000005</v>
      </c>
      <c r="BO465" s="2">
        <f>VLOOKUP(A465,Old_Design_Temps!$A$1:$F$787,6,FALSE)</f>
        <v>79.194027489999996</v>
      </c>
      <c r="BP465" s="2">
        <v>86.278640886999995</v>
      </c>
      <c r="BQ465" s="2">
        <v>79.194027493999997</v>
      </c>
      <c r="BR465" s="2">
        <v>30.49</v>
      </c>
    </row>
    <row r="466" spans="1:70" x14ac:dyDescent="0.3">
      <c r="A466">
        <v>50099</v>
      </c>
      <c r="B466">
        <v>4162</v>
      </c>
      <c r="C466">
        <v>1000000</v>
      </c>
      <c r="D466" s="1">
        <v>19860</v>
      </c>
      <c r="E466" s="1">
        <v>18665</v>
      </c>
      <c r="F466" s="1">
        <v>20091</v>
      </c>
      <c r="G466" s="1">
        <v>15624</v>
      </c>
      <c r="H466" s="1">
        <v>19460</v>
      </c>
      <c r="I466" s="1">
        <v>17547</v>
      </c>
      <c r="J466" s="1">
        <v>24115</v>
      </c>
      <c r="K466" s="1">
        <v>27281</v>
      </c>
      <c r="L466" s="1">
        <v>20327</v>
      </c>
      <c r="M466" s="1">
        <v>14520</v>
      </c>
      <c r="N466" s="1">
        <v>15507</v>
      </c>
      <c r="O466" s="1">
        <v>14400</v>
      </c>
      <c r="P466">
        <v>-3.89</v>
      </c>
      <c r="Q466">
        <v>1.96</v>
      </c>
      <c r="R466">
        <v>5.44</v>
      </c>
      <c r="S466">
        <v>6.54</v>
      </c>
      <c r="T466">
        <v>12.17</v>
      </c>
      <c r="U466">
        <v>19.07</v>
      </c>
      <c r="V466">
        <v>19.22</v>
      </c>
      <c r="W466">
        <v>19.61</v>
      </c>
      <c r="X466">
        <v>14.49</v>
      </c>
      <c r="Y466">
        <v>10.76</v>
      </c>
      <c r="Z466">
        <v>-2.35</v>
      </c>
      <c r="AA466">
        <v>-5.53</v>
      </c>
      <c r="AB466">
        <v>-5.17</v>
      </c>
      <c r="AC466">
        <v>-1.05</v>
      </c>
      <c r="AD466">
        <v>0.98</v>
      </c>
      <c r="AE466">
        <v>1.7</v>
      </c>
      <c r="AF466">
        <v>7.12</v>
      </c>
      <c r="AG466">
        <v>11.05</v>
      </c>
      <c r="AH466">
        <v>11.58</v>
      </c>
      <c r="AI466">
        <v>10.74</v>
      </c>
      <c r="AJ466">
        <v>7.35</v>
      </c>
      <c r="AK466">
        <v>5.73</v>
      </c>
      <c r="AL466">
        <v>-4.49</v>
      </c>
      <c r="AM466">
        <v>-6.04</v>
      </c>
      <c r="AN466">
        <v>1.9</v>
      </c>
      <c r="AO466">
        <v>4.2</v>
      </c>
      <c r="AP466">
        <v>6.7</v>
      </c>
      <c r="AQ466">
        <v>8.5</v>
      </c>
      <c r="AR466">
        <v>12.4</v>
      </c>
      <c r="AS466">
        <v>17.5</v>
      </c>
      <c r="AT466">
        <v>19.5</v>
      </c>
      <c r="AU466">
        <v>19</v>
      </c>
      <c r="AV466">
        <v>15.8</v>
      </c>
      <c r="AW466">
        <v>11.3</v>
      </c>
      <c r="AX466">
        <v>3.3</v>
      </c>
      <c r="AY466">
        <v>0.9</v>
      </c>
      <c r="AZ466">
        <v>2.1</v>
      </c>
      <c r="BA466">
        <v>4.8</v>
      </c>
      <c r="BB466">
        <v>4.7</v>
      </c>
      <c r="BC466">
        <v>6.8</v>
      </c>
      <c r="BD466">
        <v>6.3</v>
      </c>
      <c r="BE466">
        <v>5.8</v>
      </c>
      <c r="BF466">
        <v>4.9000000000000004</v>
      </c>
      <c r="BG466">
        <v>4.8</v>
      </c>
      <c r="BH466">
        <v>3.9</v>
      </c>
      <c r="BI466">
        <v>3.9</v>
      </c>
      <c r="BJ466">
        <v>4.8</v>
      </c>
      <c r="BK466">
        <v>5.3</v>
      </c>
      <c r="BL466" s="2">
        <f>VLOOKUP(A466,Avg3_Sta_Design!$A$1:$D$1291,3,FALSE)</f>
        <v>89.972352274000002</v>
      </c>
      <c r="BM466" s="2">
        <f>VLOOKUP(A466,Avg3_Sta_Design!$A$1:$D$1291,4,FALSE)</f>
        <v>65.951986551000005</v>
      </c>
      <c r="BN466" s="2">
        <f>VLOOKUP(A466,Old_Design_Temps!$A$1:$F$787,5,FALSE)</f>
        <v>89.972352270000002</v>
      </c>
      <c r="BO466" s="2">
        <f>VLOOKUP(A466,Old_Design_Temps!$A$1:$F$787,6,FALSE)</f>
        <v>65.951986550000001</v>
      </c>
      <c r="BP466" s="2">
        <v>89.972352274000002</v>
      </c>
      <c r="BQ466" s="2">
        <v>65.951986551000005</v>
      </c>
      <c r="BR466" s="2">
        <v>30.49</v>
      </c>
    </row>
    <row r="467" spans="1:70" x14ac:dyDescent="0.3">
      <c r="A467">
        <v>50109</v>
      </c>
      <c r="B467">
        <v>523</v>
      </c>
      <c r="C467">
        <v>1000000</v>
      </c>
      <c r="D467" s="1">
        <v>127594</v>
      </c>
      <c r="E467" s="1">
        <v>103537</v>
      </c>
      <c r="F467" s="1">
        <v>103339</v>
      </c>
      <c r="G467" s="1">
        <v>195121</v>
      </c>
      <c r="H467" s="1">
        <v>129637</v>
      </c>
      <c r="I467" s="1">
        <v>157348</v>
      </c>
      <c r="J467" s="1">
        <v>233210</v>
      </c>
      <c r="K467" s="1">
        <v>239992</v>
      </c>
      <c r="L467" s="1">
        <v>155726</v>
      </c>
      <c r="M467" s="1">
        <v>111187</v>
      </c>
      <c r="N467" s="1">
        <v>91254</v>
      </c>
      <c r="O467" s="1">
        <v>185151</v>
      </c>
      <c r="P467">
        <v>5.63</v>
      </c>
      <c r="Q467">
        <v>5.32</v>
      </c>
      <c r="R467">
        <v>12.45</v>
      </c>
      <c r="S467">
        <v>18.05</v>
      </c>
      <c r="T467">
        <v>21.52</v>
      </c>
      <c r="U467">
        <v>26.93</v>
      </c>
      <c r="V467">
        <v>29.17</v>
      </c>
      <c r="W467">
        <v>28.41</v>
      </c>
      <c r="X467">
        <v>26.01</v>
      </c>
      <c r="Y467">
        <v>19.670000000000002</v>
      </c>
      <c r="Z467">
        <v>13.54</v>
      </c>
      <c r="AA467">
        <v>10.59</v>
      </c>
      <c r="AB467">
        <v>2.56</v>
      </c>
      <c r="AC467">
        <v>2.61</v>
      </c>
      <c r="AD467">
        <v>10.1</v>
      </c>
      <c r="AE467">
        <v>15.12</v>
      </c>
      <c r="AF467">
        <v>18.8</v>
      </c>
      <c r="AG467">
        <v>22.8</v>
      </c>
      <c r="AH467">
        <v>24.06</v>
      </c>
      <c r="AI467">
        <v>22</v>
      </c>
      <c r="AJ467">
        <v>20.45</v>
      </c>
      <c r="AK467">
        <v>14.76</v>
      </c>
      <c r="AL467">
        <v>10.75</v>
      </c>
      <c r="AM467">
        <v>8.27</v>
      </c>
      <c r="AN467">
        <v>7.2</v>
      </c>
      <c r="AO467">
        <v>8.3000000000000007</v>
      </c>
      <c r="AP467">
        <v>13</v>
      </c>
      <c r="AQ467">
        <v>19.3</v>
      </c>
      <c r="AR467">
        <v>21.8</v>
      </c>
      <c r="AS467">
        <v>26.5</v>
      </c>
      <c r="AT467">
        <v>28.9</v>
      </c>
      <c r="AU467">
        <v>28.1</v>
      </c>
      <c r="AV467">
        <v>25.8</v>
      </c>
      <c r="AW467">
        <v>20.7</v>
      </c>
      <c r="AX467">
        <v>14.9</v>
      </c>
      <c r="AY467">
        <v>11.2</v>
      </c>
      <c r="AZ467">
        <v>7</v>
      </c>
      <c r="BA467">
        <v>8.8000000000000007</v>
      </c>
      <c r="BB467">
        <v>6.9</v>
      </c>
      <c r="BC467">
        <v>8.6999999999999993</v>
      </c>
      <c r="BD467">
        <v>8.5</v>
      </c>
      <c r="BE467">
        <v>7.3</v>
      </c>
      <c r="BF467">
        <v>9</v>
      </c>
      <c r="BG467">
        <v>6.9</v>
      </c>
      <c r="BH467">
        <v>6.4</v>
      </c>
      <c r="BI467">
        <v>6.6</v>
      </c>
      <c r="BJ467">
        <v>8.1</v>
      </c>
      <c r="BK467">
        <v>8.1999999999999993</v>
      </c>
      <c r="BL467" s="2">
        <f>VLOOKUP(A467,Avg3_Sta_Design!$A$1:$D$1291,3,FALSE)</f>
        <v>90.317803921999996</v>
      </c>
      <c r="BM467" s="2">
        <f>VLOOKUP(A467,Avg3_Sta_Design!$A$1:$D$1291,4,FALSE)</f>
        <v>78.337728897000005</v>
      </c>
      <c r="BN467" s="2">
        <f>VLOOKUP(A467,Old_Design_Temps!$A$1:$F$787,5,FALSE)</f>
        <v>90.317803920000003</v>
      </c>
      <c r="BO467" s="2">
        <f>VLOOKUP(A467,Old_Design_Temps!$A$1:$F$787,6,FALSE)</f>
        <v>78.337728900000002</v>
      </c>
      <c r="BP467" s="2">
        <v>90.317803921999996</v>
      </c>
      <c r="BQ467" s="2">
        <v>78.337728897000005</v>
      </c>
      <c r="BR467" s="2">
        <v>30.49</v>
      </c>
    </row>
    <row r="468" spans="1:70" x14ac:dyDescent="0.3">
      <c r="A468">
        <v>50127</v>
      </c>
      <c r="B468">
        <v>1024</v>
      </c>
      <c r="C468">
        <v>1000000</v>
      </c>
      <c r="D468" s="1">
        <v>2542</v>
      </c>
      <c r="E468" s="1">
        <v>3492</v>
      </c>
      <c r="F468" s="1">
        <v>4260</v>
      </c>
      <c r="G468" s="1">
        <v>2696</v>
      </c>
      <c r="H468" s="1">
        <v>3434</v>
      </c>
      <c r="I468">
        <v>51</v>
      </c>
      <c r="J468" s="1">
        <v>2631</v>
      </c>
      <c r="K468" s="1">
        <v>20703</v>
      </c>
      <c r="L468" s="1">
        <v>10034</v>
      </c>
      <c r="M468">
        <v>186</v>
      </c>
      <c r="N468" s="1">
        <v>1636</v>
      </c>
      <c r="O468">
        <v>345</v>
      </c>
      <c r="P468">
        <v>5.39</v>
      </c>
      <c r="Q468">
        <v>5.82</v>
      </c>
      <c r="R468">
        <v>12.33</v>
      </c>
      <c r="S468">
        <v>17.64</v>
      </c>
      <c r="T468">
        <v>20.69</v>
      </c>
      <c r="U468">
        <v>26.68</v>
      </c>
      <c r="V468">
        <v>28.96</v>
      </c>
      <c r="W468">
        <v>28.68</v>
      </c>
      <c r="X468">
        <v>26.74</v>
      </c>
      <c r="Y468">
        <v>19.5</v>
      </c>
      <c r="Z468">
        <v>12.26</v>
      </c>
      <c r="AA468">
        <v>9.07</v>
      </c>
      <c r="AB468">
        <v>1.85</v>
      </c>
      <c r="AC468">
        <v>2.42</v>
      </c>
      <c r="AD468">
        <v>9.0399999999999991</v>
      </c>
      <c r="AE468">
        <v>14.35</v>
      </c>
      <c r="AF468">
        <v>17.760000000000002</v>
      </c>
      <c r="AG468">
        <v>21.83</v>
      </c>
      <c r="AH468">
        <v>23.07</v>
      </c>
      <c r="AI468">
        <v>21.65</v>
      </c>
      <c r="AJ468">
        <v>20.12</v>
      </c>
      <c r="AK468">
        <v>13.8</v>
      </c>
      <c r="AL468">
        <v>9.18</v>
      </c>
      <c r="AM468">
        <v>5.6</v>
      </c>
      <c r="AN468">
        <v>6.3</v>
      </c>
      <c r="AO468">
        <v>8.9</v>
      </c>
      <c r="AP468">
        <v>14.2</v>
      </c>
      <c r="AQ468">
        <v>20.2</v>
      </c>
      <c r="AR468">
        <v>21.5</v>
      </c>
      <c r="AS468">
        <v>26.4</v>
      </c>
      <c r="AT468">
        <v>28.5</v>
      </c>
      <c r="AU468">
        <v>27.9</v>
      </c>
      <c r="AV468">
        <v>26</v>
      </c>
      <c r="AW468">
        <v>20</v>
      </c>
      <c r="AX468">
        <v>13.7</v>
      </c>
      <c r="AY468">
        <v>8.9</v>
      </c>
      <c r="AZ468">
        <v>9.6999999999999993</v>
      </c>
      <c r="BA468">
        <v>11</v>
      </c>
      <c r="BB468">
        <v>8.8000000000000007</v>
      </c>
      <c r="BC468">
        <v>11.2</v>
      </c>
      <c r="BD468">
        <v>10.199999999999999</v>
      </c>
      <c r="BE468">
        <v>9.5</v>
      </c>
      <c r="BF468">
        <v>10.1</v>
      </c>
      <c r="BG468">
        <v>8.9</v>
      </c>
      <c r="BH468">
        <v>9</v>
      </c>
      <c r="BI468">
        <v>8.6999999999999993</v>
      </c>
      <c r="BJ468">
        <v>10.8</v>
      </c>
      <c r="BK468">
        <v>10.199999999999999</v>
      </c>
      <c r="BL468" s="2">
        <f>VLOOKUP(A468,Avg3_Sta_Design!$A$1:$D$1291,3,FALSE)</f>
        <v>91.634517922000001</v>
      </c>
      <c r="BM468" s="2">
        <f>VLOOKUP(A468,Avg3_Sta_Design!$A$1:$D$1291,4,FALSE)</f>
        <v>76.763306951999994</v>
      </c>
      <c r="BN468" s="2">
        <f>VLOOKUP(A468,Old_Design_Temps!$A$1:$F$787,5,FALSE)</f>
        <v>91.634517919999993</v>
      </c>
      <c r="BO468" s="2">
        <f>VLOOKUP(A468,Old_Design_Temps!$A$1:$F$787,6,FALSE)</f>
        <v>76.76330695</v>
      </c>
      <c r="BP468" s="2">
        <v>91.634517922000001</v>
      </c>
      <c r="BQ468" s="2">
        <v>76.763306951999994</v>
      </c>
      <c r="BR468" s="2">
        <v>30.49</v>
      </c>
    </row>
    <row r="469" spans="1:70" x14ac:dyDescent="0.3">
      <c r="A469">
        <v>50201</v>
      </c>
      <c r="B469">
        <v>2142</v>
      </c>
      <c r="C469">
        <v>1000000</v>
      </c>
      <c r="D469" s="1">
        <v>97162</v>
      </c>
      <c r="E469" s="1">
        <v>100640</v>
      </c>
      <c r="F469" s="1">
        <v>104356</v>
      </c>
      <c r="G469" s="1">
        <v>97756</v>
      </c>
      <c r="H469" s="1">
        <v>81904</v>
      </c>
      <c r="I469" s="1">
        <v>104534</v>
      </c>
      <c r="J469" s="1">
        <v>111756</v>
      </c>
      <c r="K469" s="1">
        <v>112481</v>
      </c>
      <c r="L469" s="1">
        <v>101981</v>
      </c>
      <c r="M469" s="1">
        <v>84796</v>
      </c>
      <c r="N469" s="1">
        <v>104863</v>
      </c>
      <c r="O469" s="1">
        <v>108382</v>
      </c>
      <c r="P469">
        <v>5.5</v>
      </c>
      <c r="Q469">
        <v>3.87</v>
      </c>
      <c r="R469">
        <v>13.16</v>
      </c>
      <c r="S469">
        <v>17.86</v>
      </c>
      <c r="T469">
        <v>22.28</v>
      </c>
      <c r="U469">
        <v>26.31</v>
      </c>
      <c r="V469">
        <v>27.62</v>
      </c>
      <c r="W469">
        <v>26.24</v>
      </c>
      <c r="X469">
        <v>22.88</v>
      </c>
      <c r="Y469">
        <v>16.09</v>
      </c>
      <c r="Z469">
        <v>13.13</v>
      </c>
      <c r="AA469">
        <v>13.16</v>
      </c>
      <c r="AB469">
        <v>2.39</v>
      </c>
      <c r="AC469">
        <v>0.73</v>
      </c>
      <c r="AD469">
        <v>9.06</v>
      </c>
      <c r="AE469">
        <v>13.59</v>
      </c>
      <c r="AF469">
        <v>17.29</v>
      </c>
      <c r="AG469">
        <v>21.28</v>
      </c>
      <c r="AH469">
        <v>22.3</v>
      </c>
      <c r="AI469">
        <v>21.07</v>
      </c>
      <c r="AJ469">
        <v>18.78</v>
      </c>
      <c r="AK469">
        <v>12.89</v>
      </c>
      <c r="AL469">
        <v>10.35</v>
      </c>
      <c r="AM469">
        <v>10.84</v>
      </c>
      <c r="AN469">
        <v>6.2</v>
      </c>
      <c r="AO469">
        <v>5</v>
      </c>
      <c r="AP469">
        <v>10.4</v>
      </c>
      <c r="AQ469">
        <v>14</v>
      </c>
      <c r="AR469">
        <v>17.2</v>
      </c>
      <c r="AS469">
        <v>20.7</v>
      </c>
      <c r="AT469">
        <v>22.8</v>
      </c>
      <c r="AU469">
        <v>23</v>
      </c>
      <c r="AV469">
        <v>20.5</v>
      </c>
      <c r="AW469">
        <v>15.2</v>
      </c>
      <c r="AX469">
        <v>12.2</v>
      </c>
      <c r="AY469">
        <v>11.3</v>
      </c>
      <c r="AZ469">
        <v>7</v>
      </c>
      <c r="BA469">
        <v>8</v>
      </c>
      <c r="BB469">
        <v>7.2</v>
      </c>
      <c r="BC469">
        <v>7</v>
      </c>
      <c r="BD469">
        <v>5.5</v>
      </c>
      <c r="BE469">
        <v>5.5</v>
      </c>
      <c r="BF469">
        <v>5.6</v>
      </c>
      <c r="BG469">
        <v>5</v>
      </c>
      <c r="BH469">
        <v>5.5</v>
      </c>
      <c r="BI469">
        <v>5.9</v>
      </c>
      <c r="BJ469">
        <v>5.9</v>
      </c>
      <c r="BK469">
        <v>5.7</v>
      </c>
      <c r="BL469" s="2">
        <f>VLOOKUP(A469,Avg3_Sta_Design!$A$1:$D$1291,3,FALSE)</f>
        <v>84.887797329999998</v>
      </c>
      <c r="BM469" s="2">
        <f>VLOOKUP(A469,Avg3_Sta_Design!$A$1:$D$1291,4,FALSE)</f>
        <v>75.258531552999997</v>
      </c>
      <c r="BN469" s="2">
        <f>VLOOKUP(A469,Old_Design_Temps!$A$1:$F$787,5,FALSE)</f>
        <v>84.887797329999998</v>
      </c>
      <c r="BO469" s="2">
        <f>VLOOKUP(A469,Old_Design_Temps!$A$1:$F$787,6,FALSE)</f>
        <v>75.258531550000001</v>
      </c>
      <c r="BP469" s="2">
        <v>84.887797329999998</v>
      </c>
      <c r="BQ469" s="2">
        <v>75.258531552999997</v>
      </c>
      <c r="BR469" s="2">
        <v>30.49</v>
      </c>
    </row>
    <row r="470" spans="1:70" x14ac:dyDescent="0.3">
      <c r="A470">
        <v>50208</v>
      </c>
      <c r="B470">
        <v>1055</v>
      </c>
      <c r="C470">
        <v>1000000</v>
      </c>
      <c r="D470" s="1">
        <v>108966</v>
      </c>
      <c r="E470" s="1">
        <v>100584</v>
      </c>
      <c r="F470" s="1">
        <v>111458</v>
      </c>
      <c r="G470" s="1">
        <v>88588</v>
      </c>
      <c r="H470" s="1">
        <v>92963</v>
      </c>
      <c r="I470" s="1">
        <v>89398</v>
      </c>
      <c r="J470" s="1">
        <v>91213</v>
      </c>
      <c r="K470" s="1">
        <v>93108</v>
      </c>
      <c r="L470" s="1">
        <v>90846</v>
      </c>
      <c r="M470" s="1">
        <v>16478</v>
      </c>
      <c r="N470">
        <v>0</v>
      </c>
      <c r="O470">
        <v>0</v>
      </c>
      <c r="P470">
        <v>-10.74</v>
      </c>
      <c r="Q470">
        <v>-14.09</v>
      </c>
      <c r="R470">
        <v>-4.5999999999999996</v>
      </c>
      <c r="S470">
        <v>5.08</v>
      </c>
      <c r="T470">
        <v>15.58</v>
      </c>
      <c r="U470">
        <v>16.38</v>
      </c>
      <c r="V470">
        <v>19.91</v>
      </c>
      <c r="W470">
        <v>20.45</v>
      </c>
      <c r="X470">
        <v>17.48</v>
      </c>
      <c r="Y470">
        <v>7.28</v>
      </c>
      <c r="Z470">
        <v>4.32</v>
      </c>
      <c r="AA470">
        <v>1.76</v>
      </c>
      <c r="AB470">
        <v>-11.56</v>
      </c>
      <c r="AC470">
        <v>-14.5</v>
      </c>
      <c r="AD470">
        <v>-6.11</v>
      </c>
      <c r="AE470">
        <v>2.31</v>
      </c>
      <c r="AF470">
        <v>11.27</v>
      </c>
      <c r="AG470">
        <v>13.27</v>
      </c>
      <c r="AH470">
        <v>16.68</v>
      </c>
      <c r="AI470">
        <v>17.170000000000002</v>
      </c>
      <c r="AJ470">
        <v>14.37</v>
      </c>
      <c r="AK470">
        <v>4.68</v>
      </c>
      <c r="AL470">
        <v>2.12</v>
      </c>
      <c r="AM470">
        <v>0.51</v>
      </c>
      <c r="AN470">
        <v>0.9</v>
      </c>
      <c r="AO470">
        <v>0.2</v>
      </c>
      <c r="AP470">
        <v>0.3</v>
      </c>
      <c r="AQ470">
        <v>3.3</v>
      </c>
      <c r="AR470">
        <v>13.1</v>
      </c>
      <c r="AS470">
        <v>15.2</v>
      </c>
      <c r="AT470">
        <v>18.8</v>
      </c>
      <c r="AU470">
        <v>20.2</v>
      </c>
      <c r="AV470">
        <v>18.899999999999999</v>
      </c>
      <c r="AW470">
        <v>9.9</v>
      </c>
      <c r="AX470">
        <v>5.3</v>
      </c>
      <c r="AY470">
        <v>2.5</v>
      </c>
      <c r="AZ470">
        <v>4.8</v>
      </c>
      <c r="BA470">
        <v>4.5</v>
      </c>
      <c r="BB470">
        <v>5.7</v>
      </c>
      <c r="BC470">
        <v>5.7</v>
      </c>
      <c r="BD470">
        <v>4.7</v>
      </c>
      <c r="BE470">
        <v>4.0999999999999996</v>
      </c>
      <c r="BF470">
        <v>3.1</v>
      </c>
      <c r="BG470">
        <v>2.8</v>
      </c>
      <c r="BH470">
        <v>2.2999999999999998</v>
      </c>
      <c r="BI470">
        <v>4.0999999999999996</v>
      </c>
      <c r="BJ470">
        <v>4.0999999999999996</v>
      </c>
      <c r="BK470">
        <v>3.3</v>
      </c>
      <c r="BL470" s="2">
        <f>VLOOKUP(A470,Avg3_Sta_Design!$A$1:$D$1291,3,FALSE)</f>
        <v>80.387701051999997</v>
      </c>
      <c r="BM470" s="2">
        <f>VLOOKUP(A470,Avg3_Sta_Design!$A$1:$D$1291,4,FALSE)</f>
        <v>72</v>
      </c>
      <c r="BN470" s="2">
        <f>VLOOKUP(A470,Old_Design_Temps!$A$1:$F$787,5,FALSE)</f>
        <v>80.387701050000004</v>
      </c>
      <c r="BO470" s="2">
        <f>VLOOKUP(A470,Old_Design_Temps!$A$1:$F$787,6,FALSE)</f>
        <v>72</v>
      </c>
      <c r="BP470" s="2">
        <v>80.387701051999997</v>
      </c>
      <c r="BQ470" s="2">
        <v>72</v>
      </c>
      <c r="BR470" s="2">
        <v>30.49</v>
      </c>
    </row>
    <row r="471" spans="1:70" x14ac:dyDescent="0.3">
      <c r="A471">
        <v>50215</v>
      </c>
      <c r="B471">
        <v>498</v>
      </c>
      <c r="C471">
        <v>1000000</v>
      </c>
      <c r="D471" s="1">
        <v>234897</v>
      </c>
      <c r="E471" s="1">
        <v>253113</v>
      </c>
      <c r="F471" s="1">
        <v>291302</v>
      </c>
      <c r="G471" s="1">
        <v>253005</v>
      </c>
      <c r="H471" s="1">
        <v>263773</v>
      </c>
      <c r="I471" s="1">
        <v>261465</v>
      </c>
      <c r="J471" s="1">
        <v>233589</v>
      </c>
      <c r="K471" s="1">
        <v>289937</v>
      </c>
      <c r="L471" s="1">
        <v>232157</v>
      </c>
      <c r="M471" s="1">
        <v>255651</v>
      </c>
      <c r="N471" s="1">
        <v>231104</v>
      </c>
      <c r="O471" s="1">
        <v>250022</v>
      </c>
      <c r="P471">
        <v>-3.04</v>
      </c>
      <c r="Q471">
        <v>-6.27</v>
      </c>
      <c r="R471">
        <v>1.93</v>
      </c>
      <c r="S471">
        <v>11.21</v>
      </c>
      <c r="T471">
        <v>19.68</v>
      </c>
      <c r="U471">
        <v>22.09</v>
      </c>
      <c r="V471">
        <v>23.74</v>
      </c>
      <c r="W471">
        <v>23.05</v>
      </c>
      <c r="X471">
        <v>20.76</v>
      </c>
      <c r="Y471">
        <v>12</v>
      </c>
      <c r="Z471">
        <v>9.39</v>
      </c>
      <c r="AA471">
        <v>7.54</v>
      </c>
      <c r="AB471">
        <v>-4.3600000000000003</v>
      </c>
      <c r="AC471">
        <v>-7.49</v>
      </c>
      <c r="AD471">
        <v>-0.36</v>
      </c>
      <c r="AE471">
        <v>7.48</v>
      </c>
      <c r="AF471">
        <v>15.51</v>
      </c>
      <c r="AG471">
        <v>18.79</v>
      </c>
      <c r="AH471">
        <v>20.22</v>
      </c>
      <c r="AI471">
        <v>18.850000000000001</v>
      </c>
      <c r="AJ471">
        <v>16.96</v>
      </c>
      <c r="AK471">
        <v>9.2100000000000009</v>
      </c>
      <c r="AL471">
        <v>6.63</v>
      </c>
      <c r="AM471">
        <v>5.8</v>
      </c>
      <c r="AN471">
        <v>1</v>
      </c>
      <c r="AO471">
        <v>0.7</v>
      </c>
      <c r="AP471">
        <v>3.3</v>
      </c>
      <c r="AQ471">
        <v>11.5</v>
      </c>
      <c r="AR471">
        <v>20.399999999999999</v>
      </c>
      <c r="AS471">
        <v>21.5</v>
      </c>
      <c r="AT471">
        <v>24</v>
      </c>
      <c r="AU471">
        <v>25.4</v>
      </c>
      <c r="AV471">
        <v>23.8</v>
      </c>
      <c r="AW471">
        <v>14.9</v>
      </c>
      <c r="AX471">
        <v>10</v>
      </c>
      <c r="AY471">
        <v>7.6</v>
      </c>
      <c r="AZ471">
        <v>7</v>
      </c>
      <c r="BA471">
        <v>7.3</v>
      </c>
      <c r="BB471">
        <v>6.6</v>
      </c>
      <c r="BC471">
        <v>7.6</v>
      </c>
      <c r="BD471">
        <v>5.5</v>
      </c>
      <c r="BE471">
        <v>5.7</v>
      </c>
      <c r="BF471">
        <v>4.3</v>
      </c>
      <c r="BG471">
        <v>4.2</v>
      </c>
      <c r="BH471">
        <v>4.3</v>
      </c>
      <c r="BI471">
        <v>5.3</v>
      </c>
      <c r="BJ471">
        <v>5.6</v>
      </c>
      <c r="BK471">
        <v>4.7</v>
      </c>
      <c r="BL471" s="2">
        <f>VLOOKUP(A471,Avg3_Sta_Design!$A$1:$D$1291,3,FALSE)</f>
        <v>85.328064874000006</v>
      </c>
      <c r="BM471" s="2">
        <f>VLOOKUP(A471,Avg3_Sta_Design!$A$1:$D$1291,4,FALSE)</f>
        <v>76.328064874000006</v>
      </c>
      <c r="BN471" s="2">
        <f>VLOOKUP(A471,Old_Design_Temps!$A$1:$F$787,5,FALSE)</f>
        <v>85.328064870000006</v>
      </c>
      <c r="BO471" s="2">
        <f>VLOOKUP(A471,Old_Design_Temps!$A$1:$F$787,6,FALSE)</f>
        <v>76.328064870000006</v>
      </c>
      <c r="BP471" s="2">
        <v>85.328064874000006</v>
      </c>
      <c r="BQ471" s="2">
        <v>76.328064874000006</v>
      </c>
      <c r="BR471" s="2">
        <v>30.49</v>
      </c>
    </row>
    <row r="472" spans="1:70" x14ac:dyDescent="0.3">
      <c r="A472">
        <v>50225</v>
      </c>
      <c r="B472">
        <v>41</v>
      </c>
      <c r="C472">
        <v>1000000</v>
      </c>
      <c r="D472" s="1">
        <v>95676</v>
      </c>
      <c r="E472" s="1">
        <v>73846</v>
      </c>
      <c r="F472" s="1">
        <v>99406</v>
      </c>
      <c r="G472" s="1">
        <v>10375</v>
      </c>
      <c r="H472" s="1">
        <v>23411</v>
      </c>
      <c r="I472" s="1">
        <v>100992</v>
      </c>
      <c r="J472" s="1">
        <v>101898</v>
      </c>
      <c r="K472" s="1">
        <v>102063</v>
      </c>
      <c r="L472" s="1">
        <v>100419</v>
      </c>
      <c r="M472" s="1">
        <v>90806</v>
      </c>
      <c r="N472" s="1">
        <v>103655</v>
      </c>
      <c r="O472" s="1">
        <v>102901</v>
      </c>
      <c r="P472">
        <v>-6.26</v>
      </c>
      <c r="Q472">
        <v>-10.33</v>
      </c>
      <c r="R472">
        <v>-1.18</v>
      </c>
      <c r="S472">
        <v>6.94</v>
      </c>
      <c r="T472">
        <v>15.23</v>
      </c>
      <c r="U472">
        <v>16.41</v>
      </c>
      <c r="V472">
        <v>20.55</v>
      </c>
      <c r="W472">
        <v>21.24</v>
      </c>
      <c r="X472">
        <v>18.45</v>
      </c>
      <c r="Y472">
        <v>9.32</v>
      </c>
      <c r="Z472">
        <v>5.79</v>
      </c>
      <c r="AA472">
        <v>3.2</v>
      </c>
      <c r="AB472">
        <v>-7.48</v>
      </c>
      <c r="AC472">
        <v>-11.01</v>
      </c>
      <c r="AD472">
        <v>-3.21</v>
      </c>
      <c r="AE472">
        <v>4.01</v>
      </c>
      <c r="AF472">
        <v>11.4</v>
      </c>
      <c r="AG472">
        <v>13.58</v>
      </c>
      <c r="AH472">
        <v>17.57</v>
      </c>
      <c r="AI472">
        <v>18.59</v>
      </c>
      <c r="AJ472">
        <v>15.67</v>
      </c>
      <c r="AK472">
        <v>6.95</v>
      </c>
      <c r="AL472">
        <v>3.91</v>
      </c>
      <c r="AM472">
        <v>1.97</v>
      </c>
      <c r="AN472">
        <v>2.2999999999999998</v>
      </c>
      <c r="AO472">
        <v>0.3</v>
      </c>
      <c r="AP472">
        <v>0.9</v>
      </c>
      <c r="AQ472">
        <v>6.1</v>
      </c>
      <c r="AR472">
        <v>13.4</v>
      </c>
      <c r="AS472">
        <v>16.8</v>
      </c>
      <c r="AT472">
        <v>19.600000000000001</v>
      </c>
      <c r="AU472">
        <v>20.6</v>
      </c>
      <c r="AV472">
        <v>19.7</v>
      </c>
      <c r="AW472">
        <v>13.9</v>
      </c>
      <c r="AX472">
        <v>10.5</v>
      </c>
      <c r="AY472">
        <v>8.3000000000000007</v>
      </c>
      <c r="AZ472">
        <v>8.5</v>
      </c>
      <c r="BA472">
        <v>8</v>
      </c>
      <c r="BB472">
        <v>9.1999999999999993</v>
      </c>
      <c r="BC472">
        <v>8.6</v>
      </c>
      <c r="BD472">
        <v>7.7</v>
      </c>
      <c r="BE472">
        <v>6.6</v>
      </c>
      <c r="BF472">
        <v>5.6</v>
      </c>
      <c r="BG472">
        <v>5.6</v>
      </c>
      <c r="BH472">
        <v>5.8</v>
      </c>
      <c r="BI472">
        <v>7</v>
      </c>
      <c r="BJ472">
        <v>6.3</v>
      </c>
      <c r="BK472">
        <v>5.3</v>
      </c>
      <c r="BL472" s="2">
        <f>VLOOKUP(A472,Avg3_Sta_Design!$A$1:$D$1291,3,FALSE)</f>
        <v>80.062588525999999</v>
      </c>
      <c r="BM472" s="2">
        <f>VLOOKUP(A472,Avg3_Sta_Design!$A$1:$D$1291,4,FALSE)</f>
        <v>72.032019688000005</v>
      </c>
      <c r="BN472" s="2">
        <f>VLOOKUP(A472,Old_Design_Temps!$A$1:$F$787,5,FALSE)</f>
        <v>80.062588529999999</v>
      </c>
      <c r="BO472" s="2">
        <f>VLOOKUP(A472,Old_Design_Temps!$A$1:$F$787,6,FALSE)</f>
        <v>72.032019689999998</v>
      </c>
      <c r="BP472" s="2">
        <v>80.062588525999999</v>
      </c>
      <c r="BQ472" s="2">
        <v>72.032019688000005</v>
      </c>
      <c r="BR472" s="2">
        <v>30.49</v>
      </c>
    </row>
    <row r="473" spans="1:70" x14ac:dyDescent="0.3">
      <c r="A473">
        <v>50273</v>
      </c>
      <c r="B473">
        <v>62</v>
      </c>
      <c r="C473">
        <v>1000000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 s="1">
        <v>732477</v>
      </c>
      <c r="P473">
        <v>-5.55</v>
      </c>
      <c r="Q473">
        <v>-9.2200000000000006</v>
      </c>
      <c r="R473">
        <v>-0.33</v>
      </c>
      <c r="S473">
        <v>9.18</v>
      </c>
      <c r="T473">
        <v>18.5</v>
      </c>
      <c r="U473">
        <v>19.29</v>
      </c>
      <c r="V473">
        <v>22.9</v>
      </c>
      <c r="W473">
        <v>22.92</v>
      </c>
      <c r="X473">
        <v>20.11</v>
      </c>
      <c r="Y473">
        <v>10.58</v>
      </c>
      <c r="Z473">
        <v>7.66</v>
      </c>
      <c r="AA473">
        <v>5.92</v>
      </c>
      <c r="AB473">
        <v>-6.89</v>
      </c>
      <c r="AC473">
        <v>-10.01</v>
      </c>
      <c r="AD473">
        <v>-2.4500000000000002</v>
      </c>
      <c r="AE473">
        <v>5.3</v>
      </c>
      <c r="AF473">
        <v>13.36</v>
      </c>
      <c r="AG473">
        <v>15.52</v>
      </c>
      <c r="AH473">
        <v>18.89</v>
      </c>
      <c r="AI473">
        <v>18.72</v>
      </c>
      <c r="AJ473">
        <v>16.36</v>
      </c>
      <c r="AK473">
        <v>7.73</v>
      </c>
      <c r="AL473">
        <v>5.09</v>
      </c>
      <c r="AM473">
        <v>4.0999999999999996</v>
      </c>
      <c r="AN473">
        <v>0.2</v>
      </c>
      <c r="AO473">
        <v>0.3</v>
      </c>
      <c r="AP473">
        <v>0.9</v>
      </c>
      <c r="AQ473">
        <v>3.6</v>
      </c>
      <c r="AR473">
        <v>16.600000000000001</v>
      </c>
      <c r="AS473">
        <v>20.9</v>
      </c>
      <c r="AT473">
        <v>24.7</v>
      </c>
      <c r="AU473">
        <v>26.4</v>
      </c>
      <c r="AV473">
        <v>22</v>
      </c>
      <c r="AW473">
        <v>13.7</v>
      </c>
      <c r="AX473">
        <v>8.5</v>
      </c>
      <c r="AY473">
        <v>4.4000000000000004</v>
      </c>
      <c r="AZ473">
        <v>8</v>
      </c>
      <c r="BA473">
        <v>8.1</v>
      </c>
      <c r="BB473">
        <v>8.1</v>
      </c>
      <c r="BC473">
        <v>8.5</v>
      </c>
      <c r="BD473">
        <v>8</v>
      </c>
      <c r="BE473">
        <v>6.6</v>
      </c>
      <c r="BF473">
        <v>5.2</v>
      </c>
      <c r="BG473">
        <v>5.2</v>
      </c>
      <c r="BH473">
        <v>5.4</v>
      </c>
      <c r="BI473">
        <v>6.5</v>
      </c>
      <c r="BJ473">
        <v>6.1</v>
      </c>
      <c r="BK473">
        <v>5.7</v>
      </c>
      <c r="BL473" s="2">
        <f>VLOOKUP(A473,Avg3_Sta_Design!$A$1:$D$1291,3,FALSE)</f>
        <v>83.345228074000005</v>
      </c>
      <c r="BM473" s="2">
        <f>VLOOKUP(A473,Avg3_Sta_Design!$A$1:$D$1291,4,FALSE)</f>
        <v>74.233403581000005</v>
      </c>
      <c r="BN473" s="2">
        <f>VLOOKUP(A473,Old_Design_Temps!$A$1:$F$787,5,FALSE)</f>
        <v>83.345228070000005</v>
      </c>
      <c r="BO473" s="2">
        <f>VLOOKUP(A473,Old_Design_Temps!$A$1:$F$787,6,FALSE)</f>
        <v>74.233403580000001</v>
      </c>
      <c r="BP473" s="2">
        <v>83.345228074000005</v>
      </c>
      <c r="BQ473" s="2">
        <v>74.233403581000005</v>
      </c>
      <c r="BR473" s="2">
        <v>30.49</v>
      </c>
    </row>
    <row r="474" spans="1:70" x14ac:dyDescent="0.3">
      <c r="A474">
        <v>50279</v>
      </c>
      <c r="B474">
        <v>928</v>
      </c>
      <c r="C474">
        <v>1000000</v>
      </c>
      <c r="D474" s="1">
        <v>101515</v>
      </c>
      <c r="E474" s="1">
        <v>92744</v>
      </c>
      <c r="F474" s="1">
        <v>109718</v>
      </c>
      <c r="G474" s="1">
        <v>77497</v>
      </c>
      <c r="H474" s="1">
        <v>112578</v>
      </c>
      <c r="I474" s="1">
        <v>111573</v>
      </c>
      <c r="J474" s="1">
        <v>99255</v>
      </c>
      <c r="K474" s="1">
        <v>108427</v>
      </c>
      <c r="L474" s="1">
        <v>107481</v>
      </c>
      <c r="M474" s="1">
        <v>88782</v>
      </c>
      <c r="N474" s="1">
        <v>95845</v>
      </c>
      <c r="O474" s="1">
        <v>101588</v>
      </c>
      <c r="P474">
        <v>-4.68</v>
      </c>
      <c r="Q474">
        <v>-8.3800000000000008</v>
      </c>
      <c r="R474">
        <v>0.31</v>
      </c>
      <c r="S474">
        <v>9.7799999999999994</v>
      </c>
      <c r="T474">
        <v>18.8</v>
      </c>
      <c r="U474">
        <v>20.440000000000001</v>
      </c>
      <c r="V474">
        <v>22.65</v>
      </c>
      <c r="W474">
        <v>22.05</v>
      </c>
      <c r="X474">
        <v>20.239999999999998</v>
      </c>
      <c r="Y474">
        <v>11.18</v>
      </c>
      <c r="Z474">
        <v>8.6199999999999992</v>
      </c>
      <c r="AA474">
        <v>6.66</v>
      </c>
      <c r="AB474">
        <v>-6.21</v>
      </c>
      <c r="AC474">
        <v>-9.34</v>
      </c>
      <c r="AD474">
        <v>-2.0699999999999998</v>
      </c>
      <c r="AE474">
        <v>5.95</v>
      </c>
      <c r="AF474">
        <v>14.04</v>
      </c>
      <c r="AG474">
        <v>17.03</v>
      </c>
      <c r="AH474">
        <v>18.59</v>
      </c>
      <c r="AI474">
        <v>17.760000000000002</v>
      </c>
      <c r="AJ474">
        <v>16.16</v>
      </c>
      <c r="AK474">
        <v>7.91</v>
      </c>
      <c r="AL474">
        <v>5.7</v>
      </c>
      <c r="AM474">
        <v>5.03</v>
      </c>
      <c r="AN474">
        <v>0.7</v>
      </c>
      <c r="AO474">
        <v>0.4</v>
      </c>
      <c r="AP474">
        <v>0.8</v>
      </c>
      <c r="AQ474">
        <v>7.6</v>
      </c>
      <c r="AR474">
        <v>16</v>
      </c>
      <c r="AS474">
        <v>18.600000000000001</v>
      </c>
      <c r="AT474">
        <v>20</v>
      </c>
      <c r="AU474">
        <v>21.3</v>
      </c>
      <c r="AV474">
        <v>20</v>
      </c>
      <c r="AW474">
        <v>13</v>
      </c>
      <c r="AX474">
        <v>8</v>
      </c>
      <c r="AY474">
        <v>5.8</v>
      </c>
      <c r="AZ474">
        <v>9.1999999999999993</v>
      </c>
      <c r="BA474">
        <v>8.4</v>
      </c>
      <c r="BB474">
        <v>9</v>
      </c>
      <c r="BC474">
        <v>8.9</v>
      </c>
      <c r="BD474">
        <v>6.9</v>
      </c>
      <c r="BE474">
        <v>6.7</v>
      </c>
      <c r="BF474">
        <v>5.5</v>
      </c>
      <c r="BG474">
        <v>5.5</v>
      </c>
      <c r="BH474">
        <v>5.5</v>
      </c>
      <c r="BI474">
        <v>7.6</v>
      </c>
      <c r="BJ474">
        <v>7.5</v>
      </c>
      <c r="BK474">
        <v>7</v>
      </c>
      <c r="BL474" s="2">
        <f>VLOOKUP(A474,Avg3_Sta_Design!$A$1:$D$1291,3,FALSE)</f>
        <v>81.140782181999995</v>
      </c>
      <c r="BM474" s="2">
        <f>VLOOKUP(A474,Avg3_Sta_Design!$A$1:$D$1291,4,FALSE)</f>
        <v>72.980851431999994</v>
      </c>
      <c r="BN474" s="2">
        <f>VLOOKUP(A474,Old_Design_Temps!$A$1:$F$787,5,FALSE)</f>
        <v>81.140782180000002</v>
      </c>
      <c r="BO474" s="2">
        <f>VLOOKUP(A474,Old_Design_Temps!$A$1:$F$787,6,FALSE)</f>
        <v>72.980851430000001</v>
      </c>
      <c r="BP474" s="2">
        <v>81.140782181999995</v>
      </c>
      <c r="BQ474" s="2">
        <v>72.980851431999994</v>
      </c>
      <c r="BR474" s="2">
        <v>30.49</v>
      </c>
    </row>
    <row r="475" spans="1:70" x14ac:dyDescent="0.3">
      <c r="A475">
        <v>50290</v>
      </c>
      <c r="B475">
        <v>70</v>
      </c>
      <c r="C475">
        <v>1000000</v>
      </c>
      <c r="D475" s="1">
        <v>263657</v>
      </c>
      <c r="E475" s="1">
        <v>281902</v>
      </c>
      <c r="F475" s="1">
        <v>196962</v>
      </c>
      <c r="G475" s="1">
        <v>272072</v>
      </c>
      <c r="H475" s="1">
        <v>258431</v>
      </c>
      <c r="I475" s="1">
        <v>266411</v>
      </c>
      <c r="J475" s="1">
        <v>299186</v>
      </c>
      <c r="K475" s="1">
        <v>265719</v>
      </c>
      <c r="L475" s="1">
        <v>264344</v>
      </c>
      <c r="M475" s="1">
        <v>270281</v>
      </c>
      <c r="N475" s="1">
        <v>253696</v>
      </c>
      <c r="O475" s="1">
        <v>251220</v>
      </c>
      <c r="P475">
        <v>-3.31</v>
      </c>
      <c r="Q475">
        <v>-7.73</v>
      </c>
      <c r="R475">
        <v>-0.49</v>
      </c>
      <c r="S475">
        <v>8.58</v>
      </c>
      <c r="T475">
        <v>16.03</v>
      </c>
      <c r="U475">
        <v>17.41</v>
      </c>
      <c r="V475">
        <v>22.31</v>
      </c>
      <c r="W475">
        <v>22.58</v>
      </c>
      <c r="X475">
        <v>19.14</v>
      </c>
      <c r="Y475">
        <v>11.14</v>
      </c>
      <c r="Z475">
        <v>7.99</v>
      </c>
      <c r="AA475">
        <v>7.53</v>
      </c>
      <c r="AB475">
        <v>-4.5599999999999996</v>
      </c>
      <c r="AC475">
        <v>-8.06</v>
      </c>
      <c r="AD475">
        <v>-2.0299999999999998</v>
      </c>
      <c r="AE475">
        <v>5.54</v>
      </c>
      <c r="AF475">
        <v>12.43</v>
      </c>
      <c r="AG475">
        <v>15.07</v>
      </c>
      <c r="AH475">
        <v>19.09</v>
      </c>
      <c r="AI475">
        <v>19.47</v>
      </c>
      <c r="AJ475">
        <v>16.649999999999999</v>
      </c>
      <c r="AK475">
        <v>8.92</v>
      </c>
      <c r="AL475">
        <v>6.08</v>
      </c>
      <c r="AM475">
        <v>6.16</v>
      </c>
      <c r="AN475">
        <v>3.1</v>
      </c>
      <c r="AO475">
        <v>0.6</v>
      </c>
      <c r="AP475">
        <v>2</v>
      </c>
      <c r="AQ475">
        <v>6.5</v>
      </c>
      <c r="AR475">
        <v>15.5</v>
      </c>
      <c r="AS475">
        <v>18.600000000000001</v>
      </c>
      <c r="AT475">
        <v>21.4</v>
      </c>
      <c r="AU475">
        <v>22.3</v>
      </c>
      <c r="AV475">
        <v>21.9</v>
      </c>
      <c r="AW475">
        <v>16.2</v>
      </c>
      <c r="AX475">
        <v>12</v>
      </c>
      <c r="AY475">
        <v>10.7</v>
      </c>
      <c r="AZ475">
        <v>8.8000000000000007</v>
      </c>
      <c r="BA475">
        <v>8.1999999999999993</v>
      </c>
      <c r="BB475">
        <v>7.6</v>
      </c>
      <c r="BC475">
        <v>8.3000000000000007</v>
      </c>
      <c r="BD475">
        <v>8.1999999999999993</v>
      </c>
      <c r="BE475">
        <v>6.6</v>
      </c>
      <c r="BF475">
        <v>5.7</v>
      </c>
      <c r="BG475">
        <v>5.5</v>
      </c>
      <c r="BH475">
        <v>5.7</v>
      </c>
      <c r="BI475">
        <v>7.2</v>
      </c>
      <c r="BJ475">
        <v>6.5</v>
      </c>
      <c r="BK475">
        <v>6.6</v>
      </c>
      <c r="BL475" s="2" t="e">
        <f>VLOOKUP(A475,Avg3_Sta_Design!$A$1:$D$1291,3,FALSE)</f>
        <v>#N/A</v>
      </c>
      <c r="BM475" s="2" t="e">
        <f>VLOOKUP(A475,Avg3_Sta_Design!$A$1:$D$1291,4,FALSE)</f>
        <v>#N/A</v>
      </c>
      <c r="BN475" s="2">
        <f>VLOOKUP(A475,Old_Design_Temps!$A$1:$F$787,5,FALSE)</f>
        <v>83.222972171993405</v>
      </c>
      <c r="BO475" s="2">
        <f>VLOOKUP(A475,Old_Design_Temps!$A$1:$F$787,6,FALSE)</f>
        <v>75.809473725317204</v>
      </c>
      <c r="BP475" s="2">
        <v>83.222972171993405</v>
      </c>
      <c r="BQ475" s="2">
        <v>75.809473725317204</v>
      </c>
      <c r="BR475" s="2">
        <v>30.49</v>
      </c>
    </row>
    <row r="476" spans="1:70" x14ac:dyDescent="0.3">
      <c r="A476">
        <v>50290</v>
      </c>
      <c r="B476">
        <v>70</v>
      </c>
      <c r="C476">
        <v>1000000</v>
      </c>
      <c r="D476" s="1">
        <v>527314</v>
      </c>
      <c r="E476" s="1">
        <v>563804</v>
      </c>
      <c r="F476" s="1">
        <v>393924</v>
      </c>
      <c r="G476" s="1">
        <v>544143</v>
      </c>
      <c r="H476" s="1">
        <v>516861</v>
      </c>
      <c r="I476" s="1">
        <v>532822</v>
      </c>
      <c r="J476" s="1">
        <v>598372</v>
      </c>
      <c r="K476" s="1">
        <v>531438</v>
      </c>
      <c r="L476" s="1">
        <v>528688</v>
      </c>
      <c r="M476" s="1">
        <v>540562</v>
      </c>
      <c r="N476" s="1">
        <v>507393</v>
      </c>
      <c r="O476" s="1">
        <v>502440</v>
      </c>
      <c r="P476">
        <v>-3.31</v>
      </c>
      <c r="Q476">
        <v>-7.73</v>
      </c>
      <c r="R476">
        <v>-0.49</v>
      </c>
      <c r="S476">
        <v>8.58</v>
      </c>
      <c r="T476">
        <v>16.03</v>
      </c>
      <c r="U476">
        <v>17.41</v>
      </c>
      <c r="V476">
        <v>22.31</v>
      </c>
      <c r="W476">
        <v>22.58</v>
      </c>
      <c r="X476">
        <v>19.14</v>
      </c>
      <c r="Y476">
        <v>11.14</v>
      </c>
      <c r="Z476">
        <v>7.99</v>
      </c>
      <c r="AA476">
        <v>7.53</v>
      </c>
      <c r="AB476">
        <v>-4.5599999999999996</v>
      </c>
      <c r="AC476">
        <v>-8.06</v>
      </c>
      <c r="AD476">
        <v>-2.0299999999999998</v>
      </c>
      <c r="AE476">
        <v>5.54</v>
      </c>
      <c r="AF476">
        <v>12.43</v>
      </c>
      <c r="AG476">
        <v>15.07</v>
      </c>
      <c r="AH476">
        <v>19.09</v>
      </c>
      <c r="AI476">
        <v>19.47</v>
      </c>
      <c r="AJ476">
        <v>16.649999999999999</v>
      </c>
      <c r="AK476">
        <v>8.92</v>
      </c>
      <c r="AL476">
        <v>6.08</v>
      </c>
      <c r="AM476">
        <v>6.16</v>
      </c>
      <c r="AN476">
        <v>3.1</v>
      </c>
      <c r="AO476">
        <v>0.6</v>
      </c>
      <c r="AP476">
        <v>2</v>
      </c>
      <c r="AQ476">
        <v>6.5</v>
      </c>
      <c r="AR476">
        <v>15.5</v>
      </c>
      <c r="AS476">
        <v>18.600000000000001</v>
      </c>
      <c r="AT476">
        <v>21.4</v>
      </c>
      <c r="AU476">
        <v>22.3</v>
      </c>
      <c r="AV476">
        <v>21.9</v>
      </c>
      <c r="AW476">
        <v>16.2</v>
      </c>
      <c r="AX476">
        <v>12</v>
      </c>
      <c r="AY476">
        <v>10.7</v>
      </c>
      <c r="AZ476">
        <v>8.8000000000000007</v>
      </c>
      <c r="BA476">
        <v>8.1999999999999993</v>
      </c>
      <c r="BB476">
        <v>7.6</v>
      </c>
      <c r="BC476">
        <v>8.3000000000000007</v>
      </c>
      <c r="BD476">
        <v>8.1999999999999993</v>
      </c>
      <c r="BE476">
        <v>6.6</v>
      </c>
      <c r="BF476">
        <v>5.7</v>
      </c>
      <c r="BG476">
        <v>5.5</v>
      </c>
      <c r="BH476">
        <v>5.7</v>
      </c>
      <c r="BI476">
        <v>7.2</v>
      </c>
      <c r="BJ476">
        <v>6.5</v>
      </c>
      <c r="BK476">
        <v>6.6</v>
      </c>
      <c r="BL476" s="2" t="e">
        <f>VLOOKUP(A476,Avg3_Sta_Design!$A$1:$D$1291,3,FALSE)</f>
        <v>#N/A</v>
      </c>
      <c r="BM476" s="2" t="e">
        <f>VLOOKUP(A476,Avg3_Sta_Design!$A$1:$D$1291,4,FALSE)</f>
        <v>#N/A</v>
      </c>
      <c r="BN476" s="2">
        <f>VLOOKUP(A476,Old_Design_Temps!$A$1:$F$787,5,FALSE)</f>
        <v>83.222972171993405</v>
      </c>
      <c r="BO476" s="2">
        <f>VLOOKUP(A476,Old_Design_Temps!$A$1:$F$787,6,FALSE)</f>
        <v>75.809473725317204</v>
      </c>
      <c r="BP476" s="2">
        <v>83.222972171993405</v>
      </c>
      <c r="BQ476" s="2">
        <v>75.809473725317204</v>
      </c>
      <c r="BR476" s="2">
        <v>30.49</v>
      </c>
    </row>
    <row r="477" spans="1:70" x14ac:dyDescent="0.3">
      <c r="A477">
        <v>50292</v>
      </c>
      <c r="B477">
        <v>115</v>
      </c>
      <c r="C477">
        <v>1000000</v>
      </c>
      <c r="D477" s="1">
        <v>157423</v>
      </c>
      <c r="E477" s="1">
        <v>86920</v>
      </c>
      <c r="F477" s="1">
        <v>211125</v>
      </c>
      <c r="G477" s="1">
        <v>226893</v>
      </c>
      <c r="H477" s="1">
        <v>148662</v>
      </c>
      <c r="I477" s="1">
        <v>129529</v>
      </c>
      <c r="J477" s="1">
        <v>263683</v>
      </c>
      <c r="K477" s="1">
        <v>222985</v>
      </c>
      <c r="L477" s="1">
        <v>244402</v>
      </c>
      <c r="M477" s="1">
        <v>217923</v>
      </c>
      <c r="N477" s="1">
        <v>222086</v>
      </c>
      <c r="O477" s="1">
        <v>224203</v>
      </c>
      <c r="P477">
        <v>-1.24</v>
      </c>
      <c r="Q477">
        <v>-5.04</v>
      </c>
      <c r="R477">
        <v>2.6</v>
      </c>
      <c r="S477">
        <v>10.73</v>
      </c>
      <c r="T477">
        <v>17.84</v>
      </c>
      <c r="U477">
        <v>21.16</v>
      </c>
      <c r="V477">
        <v>25.25</v>
      </c>
      <c r="W477">
        <v>25.38</v>
      </c>
      <c r="X477">
        <v>22.46</v>
      </c>
      <c r="Y477">
        <v>13.82</v>
      </c>
      <c r="Z477">
        <v>11.01</v>
      </c>
      <c r="AA477">
        <v>9.91</v>
      </c>
      <c r="AB477">
        <v>-3.39</v>
      </c>
      <c r="AC477">
        <v>-6.41</v>
      </c>
      <c r="AD477">
        <v>-0.05</v>
      </c>
      <c r="AE477">
        <v>6.67</v>
      </c>
      <c r="AF477">
        <v>13.75</v>
      </c>
      <c r="AG477">
        <v>17.21</v>
      </c>
      <c r="AH477">
        <v>20.34</v>
      </c>
      <c r="AI477">
        <v>19.87</v>
      </c>
      <c r="AJ477">
        <v>18.34</v>
      </c>
      <c r="AK477">
        <v>10.33</v>
      </c>
      <c r="AL477">
        <v>8.11</v>
      </c>
      <c r="AM477">
        <v>7.75</v>
      </c>
      <c r="AN477">
        <v>2.9</v>
      </c>
      <c r="AO477">
        <v>0.5</v>
      </c>
      <c r="AP477">
        <v>2.5</v>
      </c>
      <c r="AQ477">
        <v>7.9</v>
      </c>
      <c r="AR477">
        <v>15.9</v>
      </c>
      <c r="AS477">
        <v>20.100000000000001</v>
      </c>
      <c r="AT477">
        <v>23.1</v>
      </c>
      <c r="AU477">
        <v>24.1</v>
      </c>
      <c r="AV477">
        <v>23.4</v>
      </c>
      <c r="AW477">
        <v>16.899999999999999</v>
      </c>
      <c r="AX477">
        <v>13.7</v>
      </c>
      <c r="AY477">
        <v>10.6</v>
      </c>
      <c r="AZ477">
        <v>11.2</v>
      </c>
      <c r="BA477">
        <v>10.7</v>
      </c>
      <c r="BB477">
        <v>9.6</v>
      </c>
      <c r="BC477">
        <v>10.5</v>
      </c>
      <c r="BD477">
        <v>8.9</v>
      </c>
      <c r="BE477">
        <v>9.1</v>
      </c>
      <c r="BF477">
        <v>8.1</v>
      </c>
      <c r="BG477">
        <v>8.1</v>
      </c>
      <c r="BH477">
        <v>8.1</v>
      </c>
      <c r="BI477">
        <v>9.6999999999999993</v>
      </c>
      <c r="BJ477">
        <v>8.5</v>
      </c>
      <c r="BK477">
        <v>8.3000000000000007</v>
      </c>
      <c r="BL477" s="2">
        <f>VLOOKUP(A477,Avg3_Sta_Design!$A$1:$D$1291,3,FALSE)</f>
        <v>82.615822097999995</v>
      </c>
      <c r="BM477" s="2">
        <f>VLOOKUP(A477,Avg3_Sta_Design!$A$1:$D$1291,4,FALSE)</f>
        <v>75.696846819000001</v>
      </c>
      <c r="BN477" s="2">
        <f>VLOOKUP(A477,Old_Design_Temps!$A$1:$F$787,5,FALSE)</f>
        <v>82.615822100000003</v>
      </c>
      <c r="BO477" s="2">
        <f>VLOOKUP(A477,Old_Design_Temps!$A$1:$F$787,6,FALSE)</f>
        <v>75.696846820000005</v>
      </c>
      <c r="BP477" s="2">
        <v>82.615822097999995</v>
      </c>
      <c r="BQ477" s="2">
        <v>75.696846819000001</v>
      </c>
      <c r="BR477" s="2">
        <v>30.49</v>
      </c>
    </row>
    <row r="478" spans="1:70" x14ac:dyDescent="0.3">
      <c r="A478">
        <v>50293</v>
      </c>
      <c r="B478">
        <v>94</v>
      </c>
      <c r="C478">
        <v>1000000</v>
      </c>
      <c r="D478" s="1">
        <v>98799</v>
      </c>
      <c r="E478" s="1">
        <v>91206</v>
      </c>
      <c r="F478" s="1">
        <v>29311</v>
      </c>
      <c r="G478" s="1">
        <v>27254</v>
      </c>
      <c r="H478" s="1">
        <v>45283</v>
      </c>
      <c r="I478" s="1">
        <v>115856</v>
      </c>
      <c r="J478" s="1">
        <v>123593</v>
      </c>
      <c r="K478" s="1">
        <v>106717</v>
      </c>
      <c r="L478" s="1">
        <v>121056</v>
      </c>
      <c r="M478" s="1">
        <v>86796</v>
      </c>
      <c r="N478" s="1">
        <v>122178</v>
      </c>
      <c r="O478" s="1">
        <v>121156</v>
      </c>
      <c r="P478">
        <v>9.5299999999999994</v>
      </c>
      <c r="Q478">
        <v>12.79</v>
      </c>
      <c r="R478">
        <v>15.75</v>
      </c>
      <c r="S478">
        <v>16.32</v>
      </c>
      <c r="T478">
        <v>18.239999999999998</v>
      </c>
      <c r="U478">
        <v>24.55</v>
      </c>
      <c r="V478">
        <v>25.32</v>
      </c>
      <c r="W478">
        <v>24.74</v>
      </c>
      <c r="X478">
        <v>23.01</v>
      </c>
      <c r="Y478">
        <v>20.71</v>
      </c>
      <c r="Z478">
        <v>10.38</v>
      </c>
      <c r="AA478">
        <v>8.1199999999999992</v>
      </c>
      <c r="AB478">
        <v>7.27</v>
      </c>
      <c r="AC478">
        <v>10.07</v>
      </c>
      <c r="AD478">
        <v>11.35</v>
      </c>
      <c r="AE478">
        <v>10.73</v>
      </c>
      <c r="AF478">
        <v>12.72</v>
      </c>
      <c r="AG478">
        <v>16.670000000000002</v>
      </c>
      <c r="AH478">
        <v>17.239999999999998</v>
      </c>
      <c r="AI478">
        <v>16.78</v>
      </c>
      <c r="AJ478">
        <v>14.8</v>
      </c>
      <c r="AK478">
        <v>14.37</v>
      </c>
      <c r="AL478">
        <v>7.18</v>
      </c>
      <c r="AM478">
        <v>6.6</v>
      </c>
      <c r="AN478">
        <v>6.7</v>
      </c>
      <c r="AO478">
        <v>7.1</v>
      </c>
      <c r="AP478">
        <v>9.6</v>
      </c>
      <c r="AQ478">
        <v>13.5</v>
      </c>
      <c r="AR478">
        <v>15.8</v>
      </c>
      <c r="AS478">
        <v>18.5</v>
      </c>
      <c r="AT478">
        <v>19.8</v>
      </c>
      <c r="AU478">
        <v>19.399999999999999</v>
      </c>
      <c r="AV478">
        <v>17.600000000000001</v>
      </c>
      <c r="AW478">
        <v>16.7</v>
      </c>
      <c r="AX478">
        <v>9.1</v>
      </c>
      <c r="AY478">
        <v>8</v>
      </c>
      <c r="AZ478">
        <v>3.1</v>
      </c>
      <c r="BA478">
        <v>5.6</v>
      </c>
      <c r="BB478">
        <v>5</v>
      </c>
      <c r="BC478">
        <v>7.5</v>
      </c>
      <c r="BD478">
        <v>9</v>
      </c>
      <c r="BE478">
        <v>7.2</v>
      </c>
      <c r="BF478">
        <v>8.5</v>
      </c>
      <c r="BG478">
        <v>7.3</v>
      </c>
      <c r="BH478">
        <v>5.9</v>
      </c>
      <c r="BI478">
        <v>5.0999999999999996</v>
      </c>
      <c r="BJ478">
        <v>5.3</v>
      </c>
      <c r="BK478">
        <v>6.7</v>
      </c>
      <c r="BL478" s="2">
        <f>VLOOKUP(A478,Avg3_Sta_Design!$A$1:$D$1291,3,FALSE)</f>
        <v>93.719177341999995</v>
      </c>
      <c r="BM478" s="2">
        <f>VLOOKUP(A478,Avg3_Sta_Design!$A$1:$D$1291,4,FALSE)</f>
        <v>70.410741181999995</v>
      </c>
      <c r="BN478" s="2">
        <f>VLOOKUP(A478,Old_Design_Temps!$A$1:$F$787,5,FALSE)</f>
        <v>93.719177340000002</v>
      </c>
      <c r="BO478" s="2">
        <f>VLOOKUP(A478,Old_Design_Temps!$A$1:$F$787,6,FALSE)</f>
        <v>70.410741180000002</v>
      </c>
      <c r="BP478" s="2">
        <v>93.719177341999995</v>
      </c>
      <c r="BQ478" s="2">
        <v>70.410741181999995</v>
      </c>
      <c r="BR478" s="2">
        <v>30.49</v>
      </c>
    </row>
    <row r="479" spans="1:70" x14ac:dyDescent="0.3">
      <c r="A479">
        <v>50385</v>
      </c>
      <c r="B479">
        <v>10</v>
      </c>
      <c r="C479">
        <v>1000000</v>
      </c>
      <c r="D479" s="1">
        <v>63923</v>
      </c>
      <c r="E479" s="1">
        <v>13027</v>
      </c>
      <c r="F479" s="1">
        <v>247588</v>
      </c>
      <c r="G479" s="1">
        <v>308465</v>
      </c>
      <c r="H479" s="1">
        <v>133272</v>
      </c>
      <c r="I479" s="1">
        <v>148558</v>
      </c>
      <c r="J479" s="1">
        <v>220710</v>
      </c>
      <c r="K479" s="1">
        <v>237643</v>
      </c>
      <c r="L479" s="1">
        <v>184746</v>
      </c>
      <c r="M479" s="1">
        <v>19473</v>
      </c>
      <c r="N479" s="1">
        <v>139273</v>
      </c>
      <c r="O479" s="1">
        <v>12126</v>
      </c>
      <c r="P479">
        <v>-2.0699999999999998</v>
      </c>
      <c r="Q479">
        <v>-5.53</v>
      </c>
      <c r="R479">
        <v>2.4700000000000002</v>
      </c>
      <c r="S479">
        <v>11.44</v>
      </c>
      <c r="T479">
        <v>19.57</v>
      </c>
      <c r="U479">
        <v>21.61</v>
      </c>
      <c r="V479">
        <v>25.46</v>
      </c>
      <c r="W479">
        <v>25.31</v>
      </c>
      <c r="X479">
        <v>22.58</v>
      </c>
      <c r="Y479">
        <v>13.58</v>
      </c>
      <c r="Z479">
        <v>10.78</v>
      </c>
      <c r="AA479">
        <v>9.4600000000000009</v>
      </c>
      <c r="AB479">
        <v>-4.1900000000000004</v>
      </c>
      <c r="AC479">
        <v>-7.17</v>
      </c>
      <c r="AD479">
        <v>-0.45</v>
      </c>
      <c r="AE479">
        <v>6.83</v>
      </c>
      <c r="AF479">
        <v>14.17</v>
      </c>
      <c r="AG479">
        <v>17.11</v>
      </c>
      <c r="AH479">
        <v>19.739999999999998</v>
      </c>
      <c r="AI479">
        <v>19.05</v>
      </c>
      <c r="AJ479">
        <v>17.510000000000002</v>
      </c>
      <c r="AK479">
        <v>9.5399999999999991</v>
      </c>
      <c r="AL479">
        <v>7.37</v>
      </c>
      <c r="AM479">
        <v>6.87</v>
      </c>
      <c r="AN479">
        <v>3</v>
      </c>
      <c r="AO479">
        <v>0.4</v>
      </c>
      <c r="AP479">
        <v>2.5</v>
      </c>
      <c r="AQ479">
        <v>10.1</v>
      </c>
      <c r="AR479">
        <v>17</v>
      </c>
      <c r="AS479">
        <v>21.7</v>
      </c>
      <c r="AT479">
        <v>25.4</v>
      </c>
      <c r="AU479">
        <v>26.1</v>
      </c>
      <c r="AV479">
        <v>24.9</v>
      </c>
      <c r="AW479">
        <v>15.4</v>
      </c>
      <c r="AX479">
        <v>13.1</v>
      </c>
      <c r="AY479">
        <v>9.9</v>
      </c>
      <c r="AZ479">
        <v>9.8000000000000007</v>
      </c>
      <c r="BA479">
        <v>9.1999999999999993</v>
      </c>
      <c r="BB479">
        <v>8.5</v>
      </c>
      <c r="BC479">
        <v>9.4</v>
      </c>
      <c r="BD479">
        <v>7.1</v>
      </c>
      <c r="BE479">
        <v>7.4</v>
      </c>
      <c r="BF479">
        <v>6.4</v>
      </c>
      <c r="BG479">
        <v>6.8</v>
      </c>
      <c r="BH479">
        <v>6.6</v>
      </c>
      <c r="BI479">
        <v>8.1999999999999993</v>
      </c>
      <c r="BJ479">
        <v>7</v>
      </c>
      <c r="BK479">
        <v>6.6</v>
      </c>
      <c r="BL479" s="2">
        <f>VLOOKUP(A479,Avg3_Sta_Design!$A$1:$D$1291,3,FALSE)</f>
        <v>85.858531940999995</v>
      </c>
      <c r="BM479" s="2">
        <f>VLOOKUP(A479,Avg3_Sta_Design!$A$1:$D$1291,4,FALSE)</f>
        <v>76.168823430000003</v>
      </c>
      <c r="BN479" s="2">
        <f>VLOOKUP(A479,Old_Design_Temps!$A$1:$F$787,5,FALSE)</f>
        <v>85.858531940000006</v>
      </c>
      <c r="BO479" s="2">
        <f>VLOOKUP(A479,Old_Design_Temps!$A$1:$F$787,6,FALSE)</f>
        <v>76.168823430000003</v>
      </c>
      <c r="BP479" s="2">
        <v>85.858531940999995</v>
      </c>
      <c r="BQ479" s="2">
        <v>76.168823430000003</v>
      </c>
      <c r="BR479" s="2">
        <v>30.49</v>
      </c>
    </row>
    <row r="480" spans="1:70" x14ac:dyDescent="0.3">
      <c r="A480">
        <v>50407</v>
      </c>
      <c r="B480">
        <v>22</v>
      </c>
      <c r="C480">
        <v>1000000</v>
      </c>
      <c r="D480" s="1">
        <v>138679</v>
      </c>
      <c r="E480" s="1">
        <v>145059</v>
      </c>
      <c r="F480" s="1">
        <v>112853</v>
      </c>
      <c r="G480" s="1">
        <v>129557</v>
      </c>
      <c r="H480" s="1">
        <v>157062</v>
      </c>
      <c r="I480" s="1">
        <v>176437</v>
      </c>
      <c r="J480" s="1">
        <v>174969</v>
      </c>
      <c r="K480" s="1">
        <v>172431</v>
      </c>
      <c r="L480" s="1">
        <v>154115</v>
      </c>
      <c r="M480" s="1">
        <v>178562</v>
      </c>
      <c r="N480" s="1">
        <v>163955</v>
      </c>
      <c r="O480" s="1">
        <v>168280</v>
      </c>
      <c r="P480">
        <v>9.7799999999999994</v>
      </c>
      <c r="Q480">
        <v>9.2200000000000006</v>
      </c>
      <c r="R480">
        <v>17.98</v>
      </c>
      <c r="S480">
        <v>21.49</v>
      </c>
      <c r="T480">
        <v>24.08</v>
      </c>
      <c r="U480">
        <v>27.13</v>
      </c>
      <c r="V480">
        <v>28.82</v>
      </c>
      <c r="W480">
        <v>27.82</v>
      </c>
      <c r="X480">
        <v>25.63</v>
      </c>
      <c r="Y480">
        <v>21.13</v>
      </c>
      <c r="Z480">
        <v>17.72</v>
      </c>
      <c r="AA480">
        <v>16.260000000000002</v>
      </c>
      <c r="AB480">
        <v>7.17</v>
      </c>
      <c r="AC480">
        <v>6.59</v>
      </c>
      <c r="AD480">
        <v>15.27</v>
      </c>
      <c r="AE480">
        <v>19.07</v>
      </c>
      <c r="AF480">
        <v>20.86</v>
      </c>
      <c r="AG480">
        <v>23.71</v>
      </c>
      <c r="AH480">
        <v>24.93</v>
      </c>
      <c r="AI480">
        <v>24</v>
      </c>
      <c r="AJ480">
        <v>21.97</v>
      </c>
      <c r="AK480">
        <v>17.72</v>
      </c>
      <c r="AL480">
        <v>15.52</v>
      </c>
      <c r="AM480">
        <v>14.81</v>
      </c>
      <c r="AN480">
        <v>11</v>
      </c>
      <c r="AO480">
        <v>11.3</v>
      </c>
      <c r="AP480">
        <v>16</v>
      </c>
      <c r="AQ480">
        <v>21</v>
      </c>
      <c r="AR480">
        <v>24.4</v>
      </c>
      <c r="AS480">
        <v>28.2</v>
      </c>
      <c r="AT480">
        <v>30.6</v>
      </c>
      <c r="AU480">
        <v>31.2</v>
      </c>
      <c r="AV480">
        <v>29.1</v>
      </c>
      <c r="AW480">
        <v>23.6</v>
      </c>
      <c r="AX480">
        <v>19.2</v>
      </c>
      <c r="AY480">
        <v>16.2</v>
      </c>
      <c r="AZ480">
        <v>7.8</v>
      </c>
      <c r="BA480">
        <v>8.9</v>
      </c>
      <c r="BB480">
        <v>7.2</v>
      </c>
      <c r="BC480">
        <v>6.7</v>
      </c>
      <c r="BD480">
        <v>6.6</v>
      </c>
      <c r="BE480">
        <v>5.4</v>
      </c>
      <c r="BF480">
        <v>5</v>
      </c>
      <c r="BG480">
        <v>5.7</v>
      </c>
      <c r="BH480">
        <v>5.9</v>
      </c>
      <c r="BI480">
        <v>7.7</v>
      </c>
      <c r="BJ480">
        <v>7.7</v>
      </c>
      <c r="BK480">
        <v>7.7</v>
      </c>
      <c r="BL480" s="2">
        <f>VLOOKUP(A480,Avg3_Sta_Design!$A$1:$D$1291,3,FALSE)</f>
        <v>88</v>
      </c>
      <c r="BM480" s="2">
        <f>VLOOKUP(A480,Avg3_Sta_Design!$A$1:$D$1291,4,FALSE)</f>
        <v>79.320925185999997</v>
      </c>
      <c r="BN480" s="2">
        <f>VLOOKUP(A480,Old_Design_Temps!$A$1:$F$787,5,FALSE)</f>
        <v>88</v>
      </c>
      <c r="BO480" s="2">
        <f>VLOOKUP(A480,Old_Design_Temps!$A$1:$F$787,6,FALSE)</f>
        <v>79.320925189999997</v>
      </c>
      <c r="BP480" s="2">
        <v>88</v>
      </c>
      <c r="BQ480" s="2">
        <v>79.320925185999997</v>
      </c>
      <c r="BR480" s="2">
        <v>30.49</v>
      </c>
    </row>
    <row r="481" spans="1:70" x14ac:dyDescent="0.3">
      <c r="A481">
        <v>50449</v>
      </c>
      <c r="B481">
        <v>1413</v>
      </c>
      <c r="C481">
        <v>1000000</v>
      </c>
      <c r="D481">
        <v>351</v>
      </c>
      <c r="E481">
        <v>552</v>
      </c>
      <c r="F481" s="1">
        <v>8066</v>
      </c>
      <c r="G481" s="1">
        <v>2927</v>
      </c>
      <c r="H481" s="1">
        <v>9495</v>
      </c>
      <c r="I481" s="1">
        <v>3562</v>
      </c>
      <c r="J481" s="1">
        <v>13664</v>
      </c>
      <c r="K481" s="1">
        <v>15291</v>
      </c>
      <c r="L481" s="1">
        <v>12608</v>
      </c>
      <c r="M481" s="1">
        <v>12426</v>
      </c>
      <c r="N481" s="1">
        <v>3094</v>
      </c>
      <c r="O481" s="1">
        <v>2263</v>
      </c>
      <c r="P481">
        <v>-7.26</v>
      </c>
      <c r="Q481">
        <v>-11.53</v>
      </c>
      <c r="R481">
        <v>-1.68</v>
      </c>
      <c r="S481">
        <v>8</v>
      </c>
      <c r="T481">
        <v>16.899999999999999</v>
      </c>
      <c r="U481">
        <v>18.16</v>
      </c>
      <c r="V481">
        <v>20.69</v>
      </c>
      <c r="W481">
        <v>20.100000000000001</v>
      </c>
      <c r="X481">
        <v>19.149999999999999</v>
      </c>
      <c r="Y481">
        <v>10.32</v>
      </c>
      <c r="Z481">
        <v>7.62</v>
      </c>
      <c r="AA481">
        <v>5.58</v>
      </c>
      <c r="AB481">
        <v>-7.86</v>
      </c>
      <c r="AC481">
        <v>-11.89</v>
      </c>
      <c r="AD481">
        <v>-3.23</v>
      </c>
      <c r="AE481">
        <v>4.6900000000000004</v>
      </c>
      <c r="AF481">
        <v>12.8</v>
      </c>
      <c r="AG481">
        <v>15.54</v>
      </c>
      <c r="AH481">
        <v>17.239999999999998</v>
      </c>
      <c r="AI481">
        <v>16.68</v>
      </c>
      <c r="AJ481">
        <v>15.93</v>
      </c>
      <c r="AK481">
        <v>7.6</v>
      </c>
      <c r="AL481">
        <v>5.04</v>
      </c>
      <c r="AM481">
        <v>4.1100000000000003</v>
      </c>
      <c r="AN481">
        <v>0.8</v>
      </c>
      <c r="AO481">
        <v>0.5</v>
      </c>
      <c r="AP481">
        <v>1.5</v>
      </c>
      <c r="AQ481">
        <v>6.4</v>
      </c>
      <c r="AR481">
        <v>14.5</v>
      </c>
      <c r="AS481">
        <v>16.899999999999999</v>
      </c>
      <c r="AT481">
        <v>20.100000000000001</v>
      </c>
      <c r="AU481">
        <v>20.8</v>
      </c>
      <c r="AV481">
        <v>19.3</v>
      </c>
      <c r="AW481">
        <v>12.3</v>
      </c>
      <c r="AX481">
        <v>8.6999999999999993</v>
      </c>
      <c r="AY481">
        <v>6.6</v>
      </c>
      <c r="AZ481">
        <v>11.5</v>
      </c>
      <c r="BA481">
        <v>10.5</v>
      </c>
      <c r="BB481">
        <v>10.3</v>
      </c>
      <c r="BC481">
        <v>10.5</v>
      </c>
      <c r="BD481">
        <v>8.9</v>
      </c>
      <c r="BE481">
        <v>8.1</v>
      </c>
      <c r="BF481">
        <v>6.8</v>
      </c>
      <c r="BG481">
        <v>7.2</v>
      </c>
      <c r="BH481">
        <v>6.9</v>
      </c>
      <c r="BI481">
        <v>9.8000000000000007</v>
      </c>
      <c r="BJ481">
        <v>10</v>
      </c>
      <c r="BK481">
        <v>9.3000000000000007</v>
      </c>
      <c r="BL481" s="2">
        <f>VLOOKUP(A481,Avg3_Sta_Design!$A$1:$D$1291,3,FALSE)</f>
        <v>80.179834989</v>
      </c>
      <c r="BM481" s="2">
        <f>VLOOKUP(A481,Avg3_Sta_Design!$A$1:$D$1291,4,FALSE)</f>
        <v>72.624891145000007</v>
      </c>
      <c r="BN481" s="2">
        <f>VLOOKUP(A481,Old_Design_Temps!$A$1:$F$787,5,FALSE)</f>
        <v>83.446159184219297</v>
      </c>
      <c r="BO481" s="2">
        <f>VLOOKUP(A481,Old_Design_Temps!$A$1:$F$787,6,FALSE)</f>
        <v>75.2390214450743</v>
      </c>
      <c r="BP481" s="2">
        <v>80.179834989</v>
      </c>
      <c r="BQ481" s="2">
        <v>72.624891145000007</v>
      </c>
      <c r="BR481" s="2">
        <v>30.49</v>
      </c>
    </row>
    <row r="482" spans="1:70" x14ac:dyDescent="0.3">
      <c r="A482">
        <v>50449</v>
      </c>
      <c r="B482">
        <v>1413</v>
      </c>
      <c r="C482">
        <v>1000000</v>
      </c>
      <c r="D482" s="1">
        <v>1756</v>
      </c>
      <c r="E482" s="1">
        <v>2760</v>
      </c>
      <c r="F482" s="1">
        <v>40328</v>
      </c>
      <c r="G482" s="1">
        <v>14637</v>
      </c>
      <c r="H482" s="1">
        <v>47474</v>
      </c>
      <c r="I482" s="1">
        <v>17809</v>
      </c>
      <c r="J482" s="1">
        <v>68318</v>
      </c>
      <c r="K482" s="1">
        <v>76456</v>
      </c>
      <c r="L482" s="1">
        <v>63041</v>
      </c>
      <c r="M482" s="1">
        <v>62131</v>
      </c>
      <c r="N482" s="1">
        <v>15471</v>
      </c>
      <c r="O482" s="1">
        <v>11314</v>
      </c>
      <c r="P482">
        <v>-7.26</v>
      </c>
      <c r="Q482">
        <v>-11.53</v>
      </c>
      <c r="R482">
        <v>-1.68</v>
      </c>
      <c r="S482">
        <v>8</v>
      </c>
      <c r="T482">
        <v>16.899999999999999</v>
      </c>
      <c r="U482">
        <v>18.16</v>
      </c>
      <c r="V482">
        <v>20.69</v>
      </c>
      <c r="W482">
        <v>20.100000000000001</v>
      </c>
      <c r="X482">
        <v>19.149999999999999</v>
      </c>
      <c r="Y482">
        <v>10.32</v>
      </c>
      <c r="Z482">
        <v>7.62</v>
      </c>
      <c r="AA482">
        <v>5.58</v>
      </c>
      <c r="AB482">
        <v>-7.86</v>
      </c>
      <c r="AC482">
        <v>-11.89</v>
      </c>
      <c r="AD482">
        <v>-3.23</v>
      </c>
      <c r="AE482">
        <v>4.6900000000000004</v>
      </c>
      <c r="AF482">
        <v>12.8</v>
      </c>
      <c r="AG482">
        <v>15.54</v>
      </c>
      <c r="AH482">
        <v>17.239999999999998</v>
      </c>
      <c r="AI482">
        <v>16.68</v>
      </c>
      <c r="AJ482">
        <v>15.93</v>
      </c>
      <c r="AK482">
        <v>7.6</v>
      </c>
      <c r="AL482">
        <v>5.04</v>
      </c>
      <c r="AM482">
        <v>4.1100000000000003</v>
      </c>
      <c r="AN482">
        <v>0.8</v>
      </c>
      <c r="AO482">
        <v>0.5</v>
      </c>
      <c r="AP482">
        <v>1.5</v>
      </c>
      <c r="AQ482">
        <v>6.4</v>
      </c>
      <c r="AR482">
        <v>14.5</v>
      </c>
      <c r="AS482">
        <v>16.899999999999999</v>
      </c>
      <c r="AT482">
        <v>20.100000000000001</v>
      </c>
      <c r="AU482">
        <v>20.8</v>
      </c>
      <c r="AV482">
        <v>19.3</v>
      </c>
      <c r="AW482">
        <v>12.3</v>
      </c>
      <c r="AX482">
        <v>8.6999999999999993</v>
      </c>
      <c r="AY482">
        <v>6.6</v>
      </c>
      <c r="AZ482">
        <v>11.5</v>
      </c>
      <c r="BA482">
        <v>10.5</v>
      </c>
      <c r="BB482">
        <v>10.3</v>
      </c>
      <c r="BC482">
        <v>10.5</v>
      </c>
      <c r="BD482">
        <v>8.9</v>
      </c>
      <c r="BE482">
        <v>8.1</v>
      </c>
      <c r="BF482">
        <v>6.8</v>
      </c>
      <c r="BG482">
        <v>7.2</v>
      </c>
      <c r="BH482">
        <v>6.9</v>
      </c>
      <c r="BI482">
        <v>9.8000000000000007</v>
      </c>
      <c r="BJ482">
        <v>10</v>
      </c>
      <c r="BK482">
        <v>9.3000000000000007</v>
      </c>
      <c r="BL482" s="2">
        <f>VLOOKUP(A482,Avg3_Sta_Design!$A$1:$D$1291,3,FALSE)</f>
        <v>80.179834989</v>
      </c>
      <c r="BM482" s="2">
        <f>VLOOKUP(A482,Avg3_Sta_Design!$A$1:$D$1291,4,FALSE)</f>
        <v>72.624891145000007</v>
      </c>
      <c r="BN482" s="2">
        <f>VLOOKUP(A482,Old_Design_Temps!$A$1:$F$787,5,FALSE)</f>
        <v>83.446159184219297</v>
      </c>
      <c r="BO482" s="2">
        <f>VLOOKUP(A482,Old_Design_Temps!$A$1:$F$787,6,FALSE)</f>
        <v>75.2390214450743</v>
      </c>
      <c r="BP482" s="2">
        <v>80.179834989</v>
      </c>
      <c r="BQ482" s="2">
        <v>72.624891145000007</v>
      </c>
      <c r="BR482" s="2">
        <v>30.49</v>
      </c>
    </row>
    <row r="483" spans="1:70" x14ac:dyDescent="0.3">
      <c r="A483">
        <v>50451</v>
      </c>
      <c r="B483">
        <v>596</v>
      </c>
      <c r="C483">
        <v>1000000</v>
      </c>
      <c r="D483" s="1">
        <v>27701</v>
      </c>
      <c r="E483" s="1">
        <v>34544</v>
      </c>
      <c r="F483" s="1">
        <v>36227</v>
      </c>
      <c r="G483" s="1">
        <v>23329</v>
      </c>
      <c r="H483" s="1">
        <v>53178</v>
      </c>
      <c r="I483" s="1">
        <v>27081</v>
      </c>
      <c r="J483" s="1">
        <v>63806</v>
      </c>
      <c r="K483" s="1">
        <v>49103</v>
      </c>
      <c r="L483" s="1">
        <v>42406</v>
      </c>
      <c r="M483" s="1">
        <v>58418</v>
      </c>
      <c r="N483" s="1">
        <v>40182</v>
      </c>
      <c r="O483" s="1">
        <v>21547</v>
      </c>
      <c r="P483">
        <v>-7.12</v>
      </c>
      <c r="Q483">
        <v>-11.73</v>
      </c>
      <c r="R483">
        <v>-1.69</v>
      </c>
      <c r="S483">
        <v>7.91</v>
      </c>
      <c r="T483">
        <v>16.690000000000001</v>
      </c>
      <c r="U483">
        <v>18.13</v>
      </c>
      <c r="V483">
        <v>20.7</v>
      </c>
      <c r="W483">
        <v>20.16</v>
      </c>
      <c r="X483">
        <v>19.13</v>
      </c>
      <c r="Y483">
        <v>10.49</v>
      </c>
      <c r="Z483">
        <v>7.7</v>
      </c>
      <c r="AA483">
        <v>5.63</v>
      </c>
      <c r="AB483">
        <v>-7.65</v>
      </c>
      <c r="AC483">
        <v>-11.91</v>
      </c>
      <c r="AD483">
        <v>-3.05</v>
      </c>
      <c r="AE483">
        <v>4.7699999999999996</v>
      </c>
      <c r="AF483">
        <v>12.88</v>
      </c>
      <c r="AG483">
        <v>15.66</v>
      </c>
      <c r="AH483">
        <v>17.399999999999999</v>
      </c>
      <c r="AI483">
        <v>16.86</v>
      </c>
      <c r="AJ483">
        <v>16.079999999999998</v>
      </c>
      <c r="AK483">
        <v>7.89</v>
      </c>
      <c r="AL483">
        <v>5.22</v>
      </c>
      <c r="AM483">
        <v>4.2300000000000004</v>
      </c>
      <c r="AN483">
        <v>0.8</v>
      </c>
      <c r="AO483">
        <v>1.4</v>
      </c>
      <c r="AP483">
        <v>2.2000000000000002</v>
      </c>
      <c r="AQ483">
        <v>5.6</v>
      </c>
      <c r="AR483">
        <v>17</v>
      </c>
      <c r="AS483">
        <v>19.2</v>
      </c>
      <c r="AT483">
        <v>24.3</v>
      </c>
      <c r="AU483">
        <v>25.1</v>
      </c>
      <c r="AV483">
        <v>25.3</v>
      </c>
      <c r="AW483">
        <v>12.6</v>
      </c>
      <c r="AX483">
        <v>11.3</v>
      </c>
      <c r="AY483">
        <v>9.9</v>
      </c>
      <c r="AZ483">
        <v>12.8</v>
      </c>
      <c r="BA483">
        <v>11.5</v>
      </c>
      <c r="BB483">
        <v>10.6</v>
      </c>
      <c r="BC483">
        <v>10.8</v>
      </c>
      <c r="BD483">
        <v>9.6</v>
      </c>
      <c r="BE483">
        <v>8.8000000000000007</v>
      </c>
      <c r="BF483">
        <v>7.5</v>
      </c>
      <c r="BG483">
        <v>8.1</v>
      </c>
      <c r="BH483">
        <v>7.7</v>
      </c>
      <c r="BI483">
        <v>10.7</v>
      </c>
      <c r="BJ483">
        <v>10.8</v>
      </c>
      <c r="BK483">
        <v>10.3</v>
      </c>
      <c r="BL483" s="2">
        <f>VLOOKUP(A483,Avg3_Sta_Design!$A$1:$D$1291,3,FALSE)</f>
        <v>80.427845650999998</v>
      </c>
      <c r="BM483" s="2">
        <f>VLOOKUP(A483,Avg3_Sta_Design!$A$1:$D$1291,4,FALSE)</f>
        <v>72.904158680999998</v>
      </c>
      <c r="BN483" s="2">
        <f>VLOOKUP(A483,Old_Design_Temps!$A$1:$F$787,5,FALSE)</f>
        <v>80.427845649999995</v>
      </c>
      <c r="BO483" s="2">
        <f>VLOOKUP(A483,Old_Design_Temps!$A$1:$F$787,6,FALSE)</f>
        <v>72.904158679999995</v>
      </c>
      <c r="BP483" s="2">
        <v>80.427845650999998</v>
      </c>
      <c r="BQ483" s="2">
        <v>72.904158680999998</v>
      </c>
      <c r="BR483" s="2">
        <v>30.49</v>
      </c>
    </row>
    <row r="484" spans="1:70" x14ac:dyDescent="0.3">
      <c r="A484">
        <v>50458</v>
      </c>
      <c r="B484">
        <v>518</v>
      </c>
      <c r="C484">
        <v>1000000</v>
      </c>
      <c r="D484" s="1">
        <v>263862</v>
      </c>
      <c r="E484" s="1">
        <v>231439</v>
      </c>
      <c r="F484" s="1">
        <v>264923</v>
      </c>
      <c r="G484" s="1">
        <v>54870</v>
      </c>
      <c r="H484" s="1">
        <v>160017</v>
      </c>
      <c r="I484" s="1">
        <v>150350</v>
      </c>
      <c r="J484" s="1">
        <v>204409</v>
      </c>
      <c r="K484" s="1">
        <v>212212</v>
      </c>
      <c r="L484" s="1">
        <v>204150</v>
      </c>
      <c r="M484" s="1">
        <v>224917</v>
      </c>
      <c r="N484" s="1">
        <v>160775</v>
      </c>
      <c r="O484" s="1">
        <v>136187</v>
      </c>
      <c r="P484">
        <v>-8.59</v>
      </c>
      <c r="Q484">
        <v>-12.82</v>
      </c>
      <c r="R484">
        <v>-2.56</v>
      </c>
      <c r="S484">
        <v>7.38</v>
      </c>
      <c r="T484">
        <v>17.329999999999998</v>
      </c>
      <c r="U484">
        <v>18.12</v>
      </c>
      <c r="V484">
        <v>21.36</v>
      </c>
      <c r="W484">
        <v>21.33</v>
      </c>
      <c r="X484">
        <v>18.760000000000002</v>
      </c>
      <c r="Y484">
        <v>8.73</v>
      </c>
      <c r="Z484">
        <v>6.33</v>
      </c>
      <c r="AA484">
        <v>4.0999999999999996</v>
      </c>
      <c r="AB484">
        <v>-9.36</v>
      </c>
      <c r="AC484">
        <v>-12.8</v>
      </c>
      <c r="AD484">
        <v>-4.1500000000000004</v>
      </c>
      <c r="AE484">
        <v>4.12</v>
      </c>
      <c r="AF484">
        <v>12.97</v>
      </c>
      <c r="AG484">
        <v>15.09</v>
      </c>
      <c r="AH484">
        <v>17.989999999999998</v>
      </c>
      <c r="AI484">
        <v>17.52</v>
      </c>
      <c r="AJ484">
        <v>15.32</v>
      </c>
      <c r="AK484">
        <v>6.44</v>
      </c>
      <c r="AL484">
        <v>3.97</v>
      </c>
      <c r="AM484">
        <v>2.86</v>
      </c>
      <c r="AN484">
        <v>0.8</v>
      </c>
      <c r="AO484">
        <v>0.4</v>
      </c>
      <c r="AP484">
        <v>0.6</v>
      </c>
      <c r="AQ484">
        <v>5.2</v>
      </c>
      <c r="AR484">
        <v>13.4</v>
      </c>
      <c r="AS484">
        <v>15.6</v>
      </c>
      <c r="AT484">
        <v>20.2</v>
      </c>
      <c r="AU484">
        <v>21.5</v>
      </c>
      <c r="AV484">
        <v>19.899999999999999</v>
      </c>
      <c r="AW484">
        <v>11.7</v>
      </c>
      <c r="AX484">
        <v>7.4</v>
      </c>
      <c r="AY484">
        <v>4.5999999999999996</v>
      </c>
      <c r="AZ484">
        <v>6.5</v>
      </c>
      <c r="BA484">
        <v>6.5</v>
      </c>
      <c r="BB484">
        <v>7.2</v>
      </c>
      <c r="BC484">
        <v>7.5</v>
      </c>
      <c r="BD484">
        <v>6.5</v>
      </c>
      <c r="BE484">
        <v>5.7</v>
      </c>
      <c r="BF484">
        <v>4.5999999999999996</v>
      </c>
      <c r="BG484">
        <v>4.5999999999999996</v>
      </c>
      <c r="BH484">
        <v>3.9</v>
      </c>
      <c r="BI484">
        <v>5.7</v>
      </c>
      <c r="BJ484">
        <v>5.4</v>
      </c>
      <c r="BK484">
        <v>4.9000000000000004</v>
      </c>
      <c r="BL484" s="2">
        <f>VLOOKUP(A484,Avg3_Sta_Design!$A$1:$D$1291,3,FALSE)</f>
        <v>81.900092239000003</v>
      </c>
      <c r="BM484" s="2">
        <f>VLOOKUP(A484,Avg3_Sta_Design!$A$1:$D$1291,4,FALSE)</f>
        <v>73.900092239000003</v>
      </c>
      <c r="BN484" s="2">
        <f>VLOOKUP(A484,Old_Design_Temps!$A$1:$F$787,5,FALSE)</f>
        <v>81.900092240000006</v>
      </c>
      <c r="BO484" s="2">
        <f>VLOOKUP(A484,Old_Design_Temps!$A$1:$F$787,6,FALSE)</f>
        <v>73.900092240000006</v>
      </c>
      <c r="BP484" s="2">
        <v>81.900092239000003</v>
      </c>
      <c r="BQ484" s="2">
        <v>73.900092239000003</v>
      </c>
      <c r="BR484" s="2">
        <v>30.49</v>
      </c>
    </row>
    <row r="485" spans="1:70" x14ac:dyDescent="0.3">
      <c r="A485">
        <v>50472</v>
      </c>
      <c r="B485">
        <v>581</v>
      </c>
      <c r="C485">
        <v>1000000</v>
      </c>
      <c r="D485" s="1">
        <v>587913</v>
      </c>
      <c r="E485" s="1">
        <v>506418</v>
      </c>
      <c r="F485" s="1">
        <v>503663</v>
      </c>
      <c r="G485" s="1">
        <v>475154</v>
      </c>
      <c r="H485" s="1">
        <v>442717</v>
      </c>
      <c r="I485" s="1">
        <v>450253</v>
      </c>
      <c r="J485" s="1">
        <v>490773</v>
      </c>
      <c r="K485" s="1">
        <v>456565</v>
      </c>
      <c r="L485" s="1">
        <v>453475</v>
      </c>
      <c r="M485" s="1">
        <v>518395</v>
      </c>
      <c r="N485" s="1">
        <v>519227</v>
      </c>
      <c r="O485" s="1">
        <v>523357</v>
      </c>
      <c r="P485">
        <v>-7.12</v>
      </c>
      <c r="Q485">
        <v>-11.7</v>
      </c>
      <c r="R485">
        <v>-1.68</v>
      </c>
      <c r="S485">
        <v>7.93</v>
      </c>
      <c r="T485">
        <v>16.73</v>
      </c>
      <c r="U485">
        <v>18.149999999999999</v>
      </c>
      <c r="V485">
        <v>20.72</v>
      </c>
      <c r="W485">
        <v>20.18</v>
      </c>
      <c r="X485">
        <v>19.149999999999999</v>
      </c>
      <c r="Y485">
        <v>10.48</v>
      </c>
      <c r="Z485">
        <v>7.7</v>
      </c>
      <c r="AA485">
        <v>5.63</v>
      </c>
      <c r="AB485">
        <v>-7.65</v>
      </c>
      <c r="AC485">
        <v>-11.9</v>
      </c>
      <c r="AD485">
        <v>-3.05</v>
      </c>
      <c r="AE485">
        <v>4.78</v>
      </c>
      <c r="AF485">
        <v>12.89</v>
      </c>
      <c r="AG485">
        <v>15.66</v>
      </c>
      <c r="AH485">
        <v>17.399999999999999</v>
      </c>
      <c r="AI485">
        <v>16.87</v>
      </c>
      <c r="AJ485">
        <v>16.09</v>
      </c>
      <c r="AK485">
        <v>7.88</v>
      </c>
      <c r="AL485">
        <v>5.22</v>
      </c>
      <c r="AM485">
        <v>4.22</v>
      </c>
      <c r="AN485">
        <v>0.8</v>
      </c>
      <c r="AO485">
        <v>1.4</v>
      </c>
      <c r="AP485">
        <v>2.2000000000000002</v>
      </c>
      <c r="AQ485">
        <v>5.2</v>
      </c>
      <c r="AR485">
        <v>15.9</v>
      </c>
      <c r="AS485">
        <v>17.3</v>
      </c>
      <c r="AT485">
        <v>22.4</v>
      </c>
      <c r="AU485">
        <v>23.6</v>
      </c>
      <c r="AV485">
        <v>23.3</v>
      </c>
      <c r="AW485">
        <v>12.6</v>
      </c>
      <c r="AX485">
        <v>10.9</v>
      </c>
      <c r="AY485">
        <v>8.9</v>
      </c>
      <c r="AZ485">
        <v>13</v>
      </c>
      <c r="BA485">
        <v>12</v>
      </c>
      <c r="BB485">
        <v>10.7</v>
      </c>
      <c r="BC485">
        <v>10.7</v>
      </c>
      <c r="BD485">
        <v>9.5</v>
      </c>
      <c r="BE485">
        <v>8.6999999999999993</v>
      </c>
      <c r="BF485">
        <v>7.4</v>
      </c>
      <c r="BG485">
        <v>7.9</v>
      </c>
      <c r="BH485">
        <v>7.6</v>
      </c>
      <c r="BI485">
        <v>10.6</v>
      </c>
      <c r="BJ485">
        <v>10.6</v>
      </c>
      <c r="BK485">
        <v>10.3</v>
      </c>
      <c r="BL485" s="2">
        <f>VLOOKUP(A485,Avg3_Sta_Design!$A$1:$D$1291,3,FALSE)</f>
        <v>81.516435075000004</v>
      </c>
      <c r="BM485" s="2">
        <f>VLOOKUP(A485,Avg3_Sta_Design!$A$1:$D$1291,4,FALSE)</f>
        <v>73.654729275999998</v>
      </c>
      <c r="BN485" s="2">
        <f>VLOOKUP(A485,Old_Design_Temps!$A$1:$F$787,5,FALSE)</f>
        <v>81.516435079999994</v>
      </c>
      <c r="BO485" s="2">
        <f>VLOOKUP(A485,Old_Design_Temps!$A$1:$F$787,6,FALSE)</f>
        <v>73.654729279999998</v>
      </c>
      <c r="BP485" s="2">
        <v>81.516435075000004</v>
      </c>
      <c r="BQ485" s="2">
        <v>73.654729275999998</v>
      </c>
      <c r="BR485" s="2">
        <v>30.49</v>
      </c>
    </row>
    <row r="486" spans="1:70" x14ac:dyDescent="0.3">
      <c r="A486">
        <v>50497</v>
      </c>
      <c r="B486">
        <v>7</v>
      </c>
      <c r="C486">
        <v>1000000</v>
      </c>
      <c r="D486" s="1">
        <v>11635</v>
      </c>
      <c r="E486" s="1">
        <v>2678</v>
      </c>
      <c r="F486" s="1">
        <v>11955</v>
      </c>
      <c r="G486">
        <v>0</v>
      </c>
      <c r="H486" s="1">
        <v>24988</v>
      </c>
      <c r="I486" s="1">
        <v>13498</v>
      </c>
      <c r="J486" s="1">
        <v>9829</v>
      </c>
      <c r="K486" s="1">
        <v>25420</v>
      </c>
      <c r="L486" s="1">
        <v>16609</v>
      </c>
      <c r="M486" s="1">
        <v>7543</v>
      </c>
      <c r="N486">
        <v>0</v>
      </c>
      <c r="O486">
        <v>0</v>
      </c>
      <c r="P486">
        <v>-1.35</v>
      </c>
      <c r="Q486">
        <v>-4.7</v>
      </c>
      <c r="R486">
        <v>3.01</v>
      </c>
      <c r="S486">
        <v>11.66</v>
      </c>
      <c r="T486">
        <v>19.239999999999998</v>
      </c>
      <c r="U486">
        <v>21.88</v>
      </c>
      <c r="V486">
        <v>25.9</v>
      </c>
      <c r="W486">
        <v>25.86</v>
      </c>
      <c r="X486">
        <v>23.02</v>
      </c>
      <c r="Y486">
        <v>14.19</v>
      </c>
      <c r="Z486">
        <v>11.33</v>
      </c>
      <c r="AA486">
        <v>10.11</v>
      </c>
      <c r="AB486">
        <v>-3.62</v>
      </c>
      <c r="AC486">
        <v>-6.44</v>
      </c>
      <c r="AD486">
        <v>-0.01</v>
      </c>
      <c r="AE486">
        <v>6.93</v>
      </c>
      <c r="AF486">
        <v>14.04</v>
      </c>
      <c r="AG486">
        <v>17.25</v>
      </c>
      <c r="AH486">
        <v>20.03</v>
      </c>
      <c r="AI486">
        <v>19.489999999999998</v>
      </c>
      <c r="AJ486">
        <v>18.010000000000002</v>
      </c>
      <c r="AK486">
        <v>10.039999999999999</v>
      </c>
      <c r="AL486">
        <v>7.94</v>
      </c>
      <c r="AM486">
        <v>7.42</v>
      </c>
      <c r="AN486">
        <v>3.4</v>
      </c>
      <c r="AO486">
        <v>0.5</v>
      </c>
      <c r="AP486">
        <v>2.6</v>
      </c>
      <c r="AQ486">
        <v>10.199999999999999</v>
      </c>
      <c r="AR486">
        <v>16.600000000000001</v>
      </c>
      <c r="AS486">
        <v>21.3</v>
      </c>
      <c r="AT486">
        <v>24.9</v>
      </c>
      <c r="AU486">
        <v>26.1</v>
      </c>
      <c r="AV486">
        <v>25.1</v>
      </c>
      <c r="AW486">
        <v>16.5</v>
      </c>
      <c r="AX486">
        <v>13.6</v>
      </c>
      <c r="AY486">
        <v>10.4</v>
      </c>
      <c r="AZ486">
        <v>10</v>
      </c>
      <c r="BA486">
        <v>9.4</v>
      </c>
      <c r="BB486">
        <v>8.6999999999999993</v>
      </c>
      <c r="BC486">
        <v>9.6</v>
      </c>
      <c r="BD486">
        <v>7.2</v>
      </c>
      <c r="BE486">
        <v>7.6</v>
      </c>
      <c r="BF486">
        <v>6.6</v>
      </c>
      <c r="BG486">
        <v>7</v>
      </c>
      <c r="BH486">
        <v>6.7</v>
      </c>
      <c r="BI486">
        <v>8.4</v>
      </c>
      <c r="BJ486">
        <v>7.2</v>
      </c>
      <c r="BK486">
        <v>6.7</v>
      </c>
      <c r="BL486" s="2">
        <f>VLOOKUP(A486,Avg3_Sta_Design!$A$1:$D$1291,3,FALSE)</f>
        <v>85.801025010000004</v>
      </c>
      <c r="BM486" s="2">
        <f>VLOOKUP(A486,Avg3_Sta_Design!$A$1:$D$1291,4,FALSE)</f>
        <v>76.185333037000007</v>
      </c>
      <c r="BN486" s="2">
        <f>VLOOKUP(A486,Old_Design_Temps!$A$1:$F$787,5,FALSE)</f>
        <v>85.801025010000004</v>
      </c>
      <c r="BO486" s="2">
        <f>VLOOKUP(A486,Old_Design_Temps!$A$1:$F$787,6,FALSE)</f>
        <v>76.185333040000003</v>
      </c>
      <c r="BP486" s="2">
        <v>85.801025010000004</v>
      </c>
      <c r="BQ486" s="2">
        <v>76.185333037000007</v>
      </c>
      <c r="BR486" s="2">
        <v>30.49</v>
      </c>
    </row>
    <row r="487" spans="1:70" x14ac:dyDescent="0.3">
      <c r="A487">
        <v>50498</v>
      </c>
      <c r="B487">
        <v>51</v>
      </c>
      <c r="C487">
        <v>1000000</v>
      </c>
      <c r="D487" s="1">
        <v>2622</v>
      </c>
      <c r="E487" s="1">
        <v>7863</v>
      </c>
      <c r="F487">
        <v>974</v>
      </c>
      <c r="G487" s="1">
        <v>43643</v>
      </c>
      <c r="H487" s="1">
        <v>26467</v>
      </c>
      <c r="I487" s="1">
        <v>23219</v>
      </c>
      <c r="J487" s="1">
        <v>62614</v>
      </c>
      <c r="K487" s="1">
        <v>107145</v>
      </c>
      <c r="L487" s="1">
        <v>92428</v>
      </c>
      <c r="M487">
        <v>0</v>
      </c>
      <c r="N487">
        <v>231</v>
      </c>
      <c r="O487" s="1">
        <v>3507</v>
      </c>
      <c r="P487">
        <v>-4.24</v>
      </c>
      <c r="Q487">
        <v>-8.52</v>
      </c>
      <c r="R487">
        <v>0.34</v>
      </c>
      <c r="S487">
        <v>9.25</v>
      </c>
      <c r="T487">
        <v>18.440000000000001</v>
      </c>
      <c r="U487">
        <v>19.7</v>
      </c>
      <c r="V487">
        <v>23.66</v>
      </c>
      <c r="W487">
        <v>23.68</v>
      </c>
      <c r="X487">
        <v>20.92</v>
      </c>
      <c r="Y487">
        <v>11.65</v>
      </c>
      <c r="Z487">
        <v>8.5500000000000007</v>
      </c>
      <c r="AA487">
        <v>6.99</v>
      </c>
      <c r="AB487">
        <v>-6</v>
      </c>
      <c r="AC487">
        <v>-9.33</v>
      </c>
      <c r="AD487">
        <v>-1.96</v>
      </c>
      <c r="AE487">
        <v>5.61</v>
      </c>
      <c r="AF487">
        <v>13.68</v>
      </c>
      <c r="AG487">
        <v>15.87</v>
      </c>
      <c r="AH487">
        <v>19.510000000000002</v>
      </c>
      <c r="AI487">
        <v>19.41</v>
      </c>
      <c r="AJ487">
        <v>17.09</v>
      </c>
      <c r="AK487">
        <v>8.65</v>
      </c>
      <c r="AL487">
        <v>6</v>
      </c>
      <c r="AM487">
        <v>5.22</v>
      </c>
      <c r="AN487">
        <v>0.6</v>
      </c>
      <c r="AO487">
        <v>0.3</v>
      </c>
      <c r="AP487">
        <v>1.2</v>
      </c>
      <c r="AQ487">
        <v>5.9</v>
      </c>
      <c r="AR487">
        <v>17.100000000000001</v>
      </c>
      <c r="AS487">
        <v>19</v>
      </c>
      <c r="AT487">
        <v>22.5</v>
      </c>
      <c r="AU487">
        <v>23.7</v>
      </c>
      <c r="AV487">
        <v>21.5</v>
      </c>
      <c r="AW487">
        <v>13.1</v>
      </c>
      <c r="AX487">
        <v>8.4</v>
      </c>
      <c r="AY487">
        <v>5.4</v>
      </c>
      <c r="AZ487">
        <v>7.6</v>
      </c>
      <c r="BA487">
        <v>7.6</v>
      </c>
      <c r="BB487">
        <v>7.4</v>
      </c>
      <c r="BC487">
        <v>8</v>
      </c>
      <c r="BD487">
        <v>7.6</v>
      </c>
      <c r="BE487">
        <v>6.3</v>
      </c>
      <c r="BF487">
        <v>5.0999999999999996</v>
      </c>
      <c r="BG487">
        <v>4.9000000000000004</v>
      </c>
      <c r="BH487">
        <v>5.0999999999999996</v>
      </c>
      <c r="BI487">
        <v>6.3</v>
      </c>
      <c r="BJ487">
        <v>5.8</v>
      </c>
      <c r="BK487">
        <v>5.4</v>
      </c>
      <c r="BL487" s="2">
        <f>VLOOKUP(A487,Avg3_Sta_Design!$A$1:$D$1291,3,FALSE)</f>
        <v>84.078556754000005</v>
      </c>
      <c r="BM487" s="2">
        <f>VLOOKUP(A487,Avg3_Sta_Design!$A$1:$D$1291,4,FALSE)</f>
        <v>74.771719468000001</v>
      </c>
      <c r="BN487" s="2">
        <f>VLOOKUP(A487,Old_Design_Temps!$A$1:$F$787,5,FALSE)</f>
        <v>84.078556750000004</v>
      </c>
      <c r="BO487" s="2">
        <f>VLOOKUP(A487,Old_Design_Temps!$A$1:$F$787,6,FALSE)</f>
        <v>74.771719469999994</v>
      </c>
      <c r="BP487" s="2">
        <v>84.078556754000005</v>
      </c>
      <c r="BQ487" s="2">
        <v>74.771719468000001</v>
      </c>
      <c r="BR487" s="2">
        <v>30.49</v>
      </c>
    </row>
    <row r="488" spans="1:70" x14ac:dyDescent="0.3">
      <c r="A488">
        <v>50541</v>
      </c>
      <c r="B488">
        <v>10</v>
      </c>
      <c r="C488">
        <v>1000000</v>
      </c>
      <c r="D488" s="1">
        <v>7562</v>
      </c>
      <c r="E488" s="1">
        <v>10517</v>
      </c>
      <c r="F488" s="1">
        <v>13629</v>
      </c>
      <c r="G488" s="1">
        <v>14341</v>
      </c>
      <c r="H488" s="1">
        <v>7812</v>
      </c>
      <c r="I488" s="1">
        <v>12656</v>
      </c>
      <c r="J488" s="1">
        <v>19266</v>
      </c>
      <c r="K488" s="1">
        <v>13672</v>
      </c>
      <c r="L488" s="1">
        <v>20765</v>
      </c>
      <c r="M488" s="1">
        <v>3440</v>
      </c>
      <c r="N488" s="1">
        <v>7660</v>
      </c>
      <c r="O488" s="1">
        <v>11223</v>
      </c>
      <c r="P488">
        <v>16.13</v>
      </c>
      <c r="Q488">
        <v>17.170000000000002</v>
      </c>
      <c r="R488">
        <v>19.37</v>
      </c>
      <c r="S488">
        <v>18.399999999999999</v>
      </c>
      <c r="T488">
        <v>17.66</v>
      </c>
      <c r="U488">
        <v>21.18</v>
      </c>
      <c r="V488">
        <v>23.18</v>
      </c>
      <c r="W488">
        <v>24.55</v>
      </c>
      <c r="X488">
        <v>25.51</v>
      </c>
      <c r="Y488">
        <v>24.12</v>
      </c>
      <c r="Z488">
        <v>17.63</v>
      </c>
      <c r="AA488">
        <v>14.2</v>
      </c>
      <c r="AB488">
        <v>11.34</v>
      </c>
      <c r="AC488">
        <v>13.01</v>
      </c>
      <c r="AD488">
        <v>13.73</v>
      </c>
      <c r="AE488">
        <v>12.93</v>
      </c>
      <c r="AF488">
        <v>13.82</v>
      </c>
      <c r="AG488">
        <v>17.03</v>
      </c>
      <c r="AH488">
        <v>18.8</v>
      </c>
      <c r="AI488">
        <v>19.5</v>
      </c>
      <c r="AJ488">
        <v>19.96</v>
      </c>
      <c r="AK488">
        <v>18.5</v>
      </c>
      <c r="AL488">
        <v>10.68</v>
      </c>
      <c r="AM488">
        <v>8.94</v>
      </c>
      <c r="AN488">
        <v>16.2</v>
      </c>
      <c r="AO488">
        <v>16.7</v>
      </c>
      <c r="AP488">
        <v>17.2</v>
      </c>
      <c r="AQ488">
        <v>17.2</v>
      </c>
      <c r="AR488">
        <v>17.7</v>
      </c>
      <c r="AS488">
        <v>18.5</v>
      </c>
      <c r="AT488">
        <v>19.5</v>
      </c>
      <c r="AU488">
        <v>20.100000000000001</v>
      </c>
      <c r="AV488">
        <v>20.7</v>
      </c>
      <c r="AW488">
        <v>19.8</v>
      </c>
      <c r="AX488">
        <v>17.3</v>
      </c>
      <c r="AY488">
        <v>16</v>
      </c>
      <c r="AZ488">
        <v>3.2</v>
      </c>
      <c r="BA488">
        <v>4.4000000000000004</v>
      </c>
      <c r="BB488">
        <v>4.9000000000000004</v>
      </c>
      <c r="BC488">
        <v>6.3</v>
      </c>
      <c r="BD488">
        <v>6.5</v>
      </c>
      <c r="BE488">
        <v>6.2</v>
      </c>
      <c r="BF488">
        <v>6.5</v>
      </c>
      <c r="BG488">
        <v>6</v>
      </c>
      <c r="BH488">
        <v>5.3</v>
      </c>
      <c r="BI488">
        <v>5</v>
      </c>
      <c r="BJ488">
        <v>5</v>
      </c>
      <c r="BK488">
        <v>5</v>
      </c>
      <c r="BL488" s="2">
        <f>VLOOKUP(A488,Avg3_Sta_Design!$A$1:$D$1291,3,FALSE)</f>
        <v>82.070689586</v>
      </c>
      <c r="BM488" s="2">
        <f>VLOOKUP(A488,Avg3_Sta_Design!$A$1:$D$1291,4,FALSE)</f>
        <v>70.957579185</v>
      </c>
      <c r="BN488" s="2">
        <f>VLOOKUP(A488,Old_Design_Temps!$A$1:$F$787,5,FALSE)</f>
        <v>82.070689590000001</v>
      </c>
      <c r="BO488" s="2">
        <f>VLOOKUP(A488,Old_Design_Temps!$A$1:$F$787,6,FALSE)</f>
        <v>70.957579190000004</v>
      </c>
      <c r="BP488" s="2">
        <v>82.070689586</v>
      </c>
      <c r="BQ488" s="2">
        <v>70.957579185</v>
      </c>
      <c r="BR488" s="2">
        <v>30.49</v>
      </c>
    </row>
    <row r="489" spans="1:70" x14ac:dyDescent="0.3">
      <c r="A489">
        <v>50555</v>
      </c>
      <c r="B489">
        <v>168</v>
      </c>
      <c r="C489">
        <v>1000000</v>
      </c>
      <c r="D489" s="1">
        <v>6834</v>
      </c>
      <c r="E489" s="1">
        <v>13697</v>
      </c>
      <c r="F489">
        <v>0</v>
      </c>
      <c r="G489">
        <v>0</v>
      </c>
      <c r="H489" s="1">
        <v>1568</v>
      </c>
      <c r="I489" s="1">
        <v>114102</v>
      </c>
      <c r="J489" s="1">
        <v>91125</v>
      </c>
      <c r="K489" s="1">
        <v>46163</v>
      </c>
      <c r="L489" s="1">
        <v>31138</v>
      </c>
      <c r="M489" s="1">
        <v>108683</v>
      </c>
      <c r="N489" s="1">
        <v>41602</v>
      </c>
      <c r="O489">
        <v>0</v>
      </c>
      <c r="P489">
        <v>4.49</v>
      </c>
      <c r="Q489">
        <v>1.48</v>
      </c>
      <c r="R489">
        <v>10.24</v>
      </c>
      <c r="S489">
        <v>16.2</v>
      </c>
      <c r="T489">
        <v>21.91</v>
      </c>
      <c r="U489">
        <v>26.64</v>
      </c>
      <c r="V489">
        <v>26.88</v>
      </c>
      <c r="W489">
        <v>25.44</v>
      </c>
      <c r="X489">
        <v>23.52</v>
      </c>
      <c r="Y489">
        <v>15.95</v>
      </c>
      <c r="Z489">
        <v>13.12</v>
      </c>
      <c r="AA489">
        <v>13.2</v>
      </c>
      <c r="AB489">
        <v>1.84</v>
      </c>
      <c r="AC489">
        <v>-1.1599999999999999</v>
      </c>
      <c r="AD489">
        <v>6.81</v>
      </c>
      <c r="AE489">
        <v>12.58</v>
      </c>
      <c r="AF489">
        <v>17.71</v>
      </c>
      <c r="AG489">
        <v>22.16</v>
      </c>
      <c r="AH489">
        <v>22.82</v>
      </c>
      <c r="AI489">
        <v>21.05</v>
      </c>
      <c r="AJ489">
        <v>20.239999999999998</v>
      </c>
      <c r="AK489">
        <v>13.25</v>
      </c>
      <c r="AL489">
        <v>10.94</v>
      </c>
      <c r="AM489">
        <v>11.49</v>
      </c>
      <c r="AN489">
        <v>6.2</v>
      </c>
      <c r="AO489">
        <v>4.7</v>
      </c>
      <c r="AP489">
        <v>8.1</v>
      </c>
      <c r="AQ489">
        <v>15.2</v>
      </c>
      <c r="AR489">
        <v>21.1</v>
      </c>
      <c r="AS489">
        <v>26.6</v>
      </c>
      <c r="AT489">
        <v>27.7</v>
      </c>
      <c r="AU489">
        <v>27.2</v>
      </c>
      <c r="AV489">
        <v>25.4</v>
      </c>
      <c r="AW489">
        <v>19.2</v>
      </c>
      <c r="AX489">
        <v>15.7</v>
      </c>
      <c r="AY489">
        <v>12.9</v>
      </c>
      <c r="AZ489">
        <v>5.0999999999999996</v>
      </c>
      <c r="BA489">
        <v>6.7</v>
      </c>
      <c r="BB489">
        <v>5.9</v>
      </c>
      <c r="BC489">
        <v>5.7</v>
      </c>
      <c r="BD489">
        <v>5.0999999999999996</v>
      </c>
      <c r="BE489">
        <v>5.2</v>
      </c>
      <c r="BF489">
        <v>4.5999999999999996</v>
      </c>
      <c r="BG489">
        <v>3.7</v>
      </c>
      <c r="BH489">
        <v>4.8</v>
      </c>
      <c r="BI489">
        <v>5.4</v>
      </c>
      <c r="BJ489">
        <v>3.9</v>
      </c>
      <c r="BK489">
        <v>4.4000000000000004</v>
      </c>
      <c r="BL489" s="2">
        <f>VLOOKUP(A489,Avg3_Sta_Design!$A$1:$D$1291,3,FALSE)</f>
        <v>87.300514801999995</v>
      </c>
      <c r="BM489" s="2">
        <f>VLOOKUP(A489,Avg3_Sta_Design!$A$1:$D$1291,4,FALSE)</f>
        <v>77.975369095999994</v>
      </c>
      <c r="BN489" s="2">
        <f>VLOOKUP(A489,Old_Design_Temps!$A$1:$F$787,5,FALSE)</f>
        <v>87.300514800000002</v>
      </c>
      <c r="BO489" s="2">
        <f>VLOOKUP(A489,Old_Design_Temps!$A$1:$F$787,6,FALSE)</f>
        <v>77.975369099999995</v>
      </c>
      <c r="BP489" s="2">
        <v>87.300514801999995</v>
      </c>
      <c r="BQ489" s="2">
        <v>77.975369095999994</v>
      </c>
      <c r="BR489" s="2">
        <v>30.49</v>
      </c>
    </row>
    <row r="490" spans="1:70" x14ac:dyDescent="0.3">
      <c r="A490">
        <v>50558</v>
      </c>
      <c r="B490">
        <v>1246</v>
      </c>
      <c r="C490">
        <v>1000000</v>
      </c>
      <c r="D490" s="1">
        <v>1904</v>
      </c>
      <c r="E490" s="1">
        <v>8452</v>
      </c>
      <c r="F490">
        <v>0</v>
      </c>
      <c r="G490">
        <v>0</v>
      </c>
      <c r="H490">
        <v>0</v>
      </c>
      <c r="I490">
        <v>0</v>
      </c>
      <c r="J490">
        <v>0</v>
      </c>
      <c r="K490" s="1">
        <v>46268</v>
      </c>
      <c r="L490" s="1">
        <v>43004</v>
      </c>
      <c r="M490" s="1">
        <v>30378</v>
      </c>
      <c r="N490" s="1">
        <v>19864</v>
      </c>
      <c r="O490" s="1">
        <v>3974</v>
      </c>
      <c r="P490">
        <v>4.3499999999999996</v>
      </c>
      <c r="Q490">
        <v>3.8</v>
      </c>
      <c r="R490">
        <v>11.89</v>
      </c>
      <c r="S490">
        <v>16.920000000000002</v>
      </c>
      <c r="T490">
        <v>19.61</v>
      </c>
      <c r="U490">
        <v>26.37</v>
      </c>
      <c r="V490">
        <v>27.87</v>
      </c>
      <c r="W490">
        <v>26.7</v>
      </c>
      <c r="X490">
        <v>25.45</v>
      </c>
      <c r="Y490">
        <v>18.05</v>
      </c>
      <c r="Z490">
        <v>10.97</v>
      </c>
      <c r="AA490">
        <v>7.46</v>
      </c>
      <c r="AB490">
        <v>0.78</v>
      </c>
      <c r="AC490">
        <v>0.36</v>
      </c>
      <c r="AD490">
        <v>8</v>
      </c>
      <c r="AE490">
        <v>13.23</v>
      </c>
      <c r="AF490">
        <v>16.399999999999999</v>
      </c>
      <c r="AG490">
        <v>21.66</v>
      </c>
      <c r="AH490">
        <v>23.36</v>
      </c>
      <c r="AI490">
        <v>21.31</v>
      </c>
      <c r="AJ490">
        <v>19.670000000000002</v>
      </c>
      <c r="AK490">
        <v>12.97</v>
      </c>
      <c r="AL490">
        <v>8.07</v>
      </c>
      <c r="AM490">
        <v>4.8099999999999996</v>
      </c>
      <c r="AN490">
        <v>5.2</v>
      </c>
      <c r="AO490">
        <v>6.6</v>
      </c>
      <c r="AP490">
        <v>12.5</v>
      </c>
      <c r="AQ490">
        <v>18.399999999999999</v>
      </c>
      <c r="AR490">
        <v>19.899999999999999</v>
      </c>
      <c r="AS490">
        <v>26.4</v>
      </c>
      <c r="AT490">
        <v>28</v>
      </c>
      <c r="AU490">
        <v>26.9</v>
      </c>
      <c r="AV490">
        <v>25</v>
      </c>
      <c r="AW490">
        <v>18.600000000000001</v>
      </c>
      <c r="AX490">
        <v>12.3</v>
      </c>
      <c r="AY490">
        <v>7.9</v>
      </c>
      <c r="AZ490">
        <v>9.6999999999999993</v>
      </c>
      <c r="BA490">
        <v>11.6</v>
      </c>
      <c r="BB490">
        <v>9.3000000000000007</v>
      </c>
      <c r="BC490">
        <v>12</v>
      </c>
      <c r="BD490">
        <v>11</v>
      </c>
      <c r="BE490">
        <v>10.3</v>
      </c>
      <c r="BF490">
        <v>10.199999999999999</v>
      </c>
      <c r="BG490">
        <v>9.1</v>
      </c>
      <c r="BH490">
        <v>10.5</v>
      </c>
      <c r="BI490">
        <v>9.3000000000000007</v>
      </c>
      <c r="BJ490">
        <v>13</v>
      </c>
      <c r="BK490">
        <v>11.8</v>
      </c>
      <c r="BL490" s="2">
        <f>VLOOKUP(A490,Avg3_Sta_Design!$A$1:$D$1291,3,FALSE)</f>
        <v>89.294077982999994</v>
      </c>
      <c r="BM490" s="2">
        <f>VLOOKUP(A490,Avg3_Sta_Design!$A$1:$D$1291,4,FALSE)</f>
        <v>76.180820569000005</v>
      </c>
      <c r="BN490" s="2">
        <f>VLOOKUP(A490,Old_Design_Temps!$A$1:$F$787,5,FALSE)</f>
        <v>89.294077979999997</v>
      </c>
      <c r="BO490" s="2">
        <f>VLOOKUP(A490,Old_Design_Temps!$A$1:$F$787,6,FALSE)</f>
        <v>76.180820569999995</v>
      </c>
      <c r="BP490" s="2">
        <v>89.294077982999994</v>
      </c>
      <c r="BQ490" s="2">
        <v>76.180820569000005</v>
      </c>
      <c r="BR490" s="2">
        <v>30.49</v>
      </c>
    </row>
    <row r="491" spans="1:70" x14ac:dyDescent="0.3">
      <c r="A491">
        <v>50560</v>
      </c>
      <c r="B491">
        <v>1386</v>
      </c>
      <c r="C491">
        <v>1000000</v>
      </c>
      <c r="D491" s="1">
        <v>19458</v>
      </c>
      <c r="E491" s="1">
        <v>20606</v>
      </c>
      <c r="F491" s="1">
        <v>19272</v>
      </c>
      <c r="G491" s="1">
        <v>13082</v>
      </c>
      <c r="H491" s="1">
        <v>15991</v>
      </c>
      <c r="I491" s="1">
        <v>21158</v>
      </c>
      <c r="J491" s="1">
        <v>19436</v>
      </c>
      <c r="K491" s="1">
        <v>19659</v>
      </c>
      <c r="L491" s="1">
        <v>19122</v>
      </c>
      <c r="M491" s="1">
        <v>20834</v>
      </c>
      <c r="N491" s="1">
        <v>16732</v>
      </c>
      <c r="O491" s="1">
        <v>20686</v>
      </c>
      <c r="P491">
        <v>9.08</v>
      </c>
      <c r="Q491">
        <v>12.53</v>
      </c>
      <c r="R491">
        <v>15.89</v>
      </c>
      <c r="S491">
        <v>16.350000000000001</v>
      </c>
      <c r="T491">
        <v>18.510000000000002</v>
      </c>
      <c r="U491">
        <v>24.92</v>
      </c>
      <c r="V491">
        <v>25.62</v>
      </c>
      <c r="W491">
        <v>25.09</v>
      </c>
      <c r="X491">
        <v>23.24</v>
      </c>
      <c r="Y491">
        <v>20.61</v>
      </c>
      <c r="Z491">
        <v>10.17</v>
      </c>
      <c r="AA491">
        <v>7.59</v>
      </c>
      <c r="AB491">
        <v>7.11</v>
      </c>
      <c r="AC491">
        <v>10.07</v>
      </c>
      <c r="AD491">
        <v>11.47</v>
      </c>
      <c r="AE491">
        <v>10.75</v>
      </c>
      <c r="AF491">
        <v>12.75</v>
      </c>
      <c r="AG491">
        <v>16.63</v>
      </c>
      <c r="AH491">
        <v>17.440000000000001</v>
      </c>
      <c r="AI491">
        <v>16.96</v>
      </c>
      <c r="AJ491">
        <v>14.91</v>
      </c>
      <c r="AK491">
        <v>14.58</v>
      </c>
      <c r="AL491">
        <v>7.32</v>
      </c>
      <c r="AM491">
        <v>6.14</v>
      </c>
      <c r="AN491">
        <v>6</v>
      </c>
      <c r="AO491">
        <v>6.2</v>
      </c>
      <c r="AP491">
        <v>9.1</v>
      </c>
      <c r="AQ491">
        <v>12.6</v>
      </c>
      <c r="AR491">
        <v>15</v>
      </c>
      <c r="AS491">
        <v>17.8</v>
      </c>
      <c r="AT491">
        <v>18.100000000000001</v>
      </c>
      <c r="AU491">
        <v>18.399999999999999</v>
      </c>
      <c r="AV491">
        <v>16.7</v>
      </c>
      <c r="AW491">
        <v>14.3</v>
      </c>
      <c r="AX491">
        <v>6.2</v>
      </c>
      <c r="AY491">
        <v>5.4</v>
      </c>
      <c r="AZ491">
        <v>3.1</v>
      </c>
      <c r="BA491">
        <v>4.9000000000000004</v>
      </c>
      <c r="BB491">
        <v>5.9</v>
      </c>
      <c r="BC491">
        <v>8</v>
      </c>
      <c r="BD491">
        <v>7.7</v>
      </c>
      <c r="BE491">
        <v>7.4</v>
      </c>
      <c r="BF491">
        <v>8.5</v>
      </c>
      <c r="BG491">
        <v>8.1999999999999993</v>
      </c>
      <c r="BH491">
        <v>6.5</v>
      </c>
      <c r="BI491">
        <v>6.3</v>
      </c>
      <c r="BJ491">
        <v>4.7</v>
      </c>
      <c r="BK491">
        <v>5.6</v>
      </c>
      <c r="BL491" s="2">
        <f>VLOOKUP(A491,Avg3_Sta_Design!$A$1:$D$1291,3,FALSE)</f>
        <v>94</v>
      </c>
      <c r="BM491" s="2">
        <f>VLOOKUP(A491,Avg3_Sta_Design!$A$1:$D$1291,4,FALSE)</f>
        <v>70.396060628000001</v>
      </c>
      <c r="BN491" s="2">
        <f>VLOOKUP(A491,Old_Design_Temps!$A$1:$F$787,5,FALSE)</f>
        <v>95.985920910714597</v>
      </c>
      <c r="BO491" s="2">
        <f>VLOOKUP(A491,Old_Design_Temps!$A$1:$F$787,6,FALSE)</f>
        <v>72.702369656832801</v>
      </c>
      <c r="BP491" s="2">
        <v>94</v>
      </c>
      <c r="BQ491" s="2">
        <v>70.396060628000001</v>
      </c>
      <c r="BR491" s="2">
        <v>30.49</v>
      </c>
    </row>
    <row r="492" spans="1:70" x14ac:dyDescent="0.3">
      <c r="A492">
        <v>50560</v>
      </c>
      <c r="B492">
        <v>1386</v>
      </c>
      <c r="C492">
        <v>1000000</v>
      </c>
      <c r="D492" s="1">
        <v>97288</v>
      </c>
      <c r="E492" s="1">
        <v>103029</v>
      </c>
      <c r="F492" s="1">
        <v>96362</v>
      </c>
      <c r="G492" s="1">
        <v>65408</v>
      </c>
      <c r="H492" s="1">
        <v>79955</v>
      </c>
      <c r="I492" s="1">
        <v>105790</v>
      </c>
      <c r="J492" s="1">
        <v>97181</v>
      </c>
      <c r="K492" s="1">
        <v>98296</v>
      </c>
      <c r="L492" s="1">
        <v>95609</v>
      </c>
      <c r="M492" s="1">
        <v>104172</v>
      </c>
      <c r="N492" s="1">
        <v>83659</v>
      </c>
      <c r="O492" s="1">
        <v>103432</v>
      </c>
      <c r="P492">
        <v>9.08</v>
      </c>
      <c r="Q492">
        <v>12.53</v>
      </c>
      <c r="R492">
        <v>15.89</v>
      </c>
      <c r="S492">
        <v>16.350000000000001</v>
      </c>
      <c r="T492">
        <v>18.510000000000002</v>
      </c>
      <c r="U492">
        <v>24.92</v>
      </c>
      <c r="V492">
        <v>25.62</v>
      </c>
      <c r="W492">
        <v>25.09</v>
      </c>
      <c r="X492">
        <v>23.24</v>
      </c>
      <c r="Y492">
        <v>20.61</v>
      </c>
      <c r="Z492">
        <v>10.17</v>
      </c>
      <c r="AA492">
        <v>7.59</v>
      </c>
      <c r="AB492">
        <v>7.11</v>
      </c>
      <c r="AC492">
        <v>10.07</v>
      </c>
      <c r="AD492">
        <v>11.47</v>
      </c>
      <c r="AE492">
        <v>10.75</v>
      </c>
      <c r="AF492">
        <v>12.75</v>
      </c>
      <c r="AG492">
        <v>16.63</v>
      </c>
      <c r="AH492">
        <v>17.440000000000001</v>
      </c>
      <c r="AI492">
        <v>16.96</v>
      </c>
      <c r="AJ492">
        <v>14.91</v>
      </c>
      <c r="AK492">
        <v>14.58</v>
      </c>
      <c r="AL492">
        <v>7.32</v>
      </c>
      <c r="AM492">
        <v>6.14</v>
      </c>
      <c r="AN492">
        <v>6</v>
      </c>
      <c r="AO492">
        <v>6.2</v>
      </c>
      <c r="AP492">
        <v>9.1</v>
      </c>
      <c r="AQ492">
        <v>12.6</v>
      </c>
      <c r="AR492">
        <v>15</v>
      </c>
      <c r="AS492">
        <v>17.8</v>
      </c>
      <c r="AT492">
        <v>18.100000000000001</v>
      </c>
      <c r="AU492">
        <v>18.399999999999999</v>
      </c>
      <c r="AV492">
        <v>16.7</v>
      </c>
      <c r="AW492">
        <v>14.3</v>
      </c>
      <c r="AX492">
        <v>6.2</v>
      </c>
      <c r="AY492">
        <v>5.4</v>
      </c>
      <c r="AZ492">
        <v>3.1</v>
      </c>
      <c r="BA492">
        <v>4.9000000000000004</v>
      </c>
      <c r="BB492">
        <v>5.9</v>
      </c>
      <c r="BC492">
        <v>8</v>
      </c>
      <c r="BD492">
        <v>7.7</v>
      </c>
      <c r="BE492">
        <v>7.4</v>
      </c>
      <c r="BF492">
        <v>8.5</v>
      </c>
      <c r="BG492">
        <v>8.1999999999999993</v>
      </c>
      <c r="BH492">
        <v>6.5</v>
      </c>
      <c r="BI492">
        <v>6.3</v>
      </c>
      <c r="BJ492">
        <v>4.7</v>
      </c>
      <c r="BK492">
        <v>5.6</v>
      </c>
      <c r="BL492" s="2">
        <f>VLOOKUP(A492,Avg3_Sta_Design!$A$1:$D$1291,3,FALSE)</f>
        <v>94</v>
      </c>
      <c r="BM492" s="2">
        <f>VLOOKUP(A492,Avg3_Sta_Design!$A$1:$D$1291,4,FALSE)</f>
        <v>70.396060628000001</v>
      </c>
      <c r="BN492" s="2">
        <f>VLOOKUP(A492,Old_Design_Temps!$A$1:$F$787,5,FALSE)</f>
        <v>95.985920910714597</v>
      </c>
      <c r="BO492" s="2">
        <f>VLOOKUP(A492,Old_Design_Temps!$A$1:$F$787,6,FALSE)</f>
        <v>72.702369656832801</v>
      </c>
      <c r="BP492" s="2">
        <v>94</v>
      </c>
      <c r="BQ492" s="2">
        <v>70.396060628000001</v>
      </c>
      <c r="BR492" s="2">
        <v>30.49</v>
      </c>
    </row>
    <row r="493" spans="1:70" x14ac:dyDescent="0.3">
      <c r="A493">
        <v>50561</v>
      </c>
      <c r="B493">
        <v>13</v>
      </c>
      <c r="C493">
        <v>1000000</v>
      </c>
      <c r="D493" s="1">
        <v>10739</v>
      </c>
      <c r="E493" s="1">
        <v>13289</v>
      </c>
      <c r="F493" s="1">
        <v>192882</v>
      </c>
      <c r="G493" s="1">
        <v>120744</v>
      </c>
      <c r="H493" s="1">
        <v>231342</v>
      </c>
      <c r="I493" s="1">
        <v>155981</v>
      </c>
      <c r="J493" s="1">
        <v>304096</v>
      </c>
      <c r="K493" s="1">
        <v>228505</v>
      </c>
      <c r="L493" s="1">
        <v>312619</v>
      </c>
      <c r="M493" s="1">
        <v>221506</v>
      </c>
      <c r="N493" s="1">
        <v>219033</v>
      </c>
      <c r="O493" s="1">
        <v>18189</v>
      </c>
      <c r="P493">
        <v>-1.63</v>
      </c>
      <c r="Q493">
        <v>-4.6399999999999997</v>
      </c>
      <c r="R493">
        <v>2.86</v>
      </c>
      <c r="S493">
        <v>12.06</v>
      </c>
      <c r="T493">
        <v>20.22</v>
      </c>
      <c r="U493">
        <v>22.19</v>
      </c>
      <c r="V493">
        <v>24.56</v>
      </c>
      <c r="W493">
        <v>23.95</v>
      </c>
      <c r="X493">
        <v>21.83</v>
      </c>
      <c r="Y493">
        <v>12.74</v>
      </c>
      <c r="Z493">
        <v>10</v>
      </c>
      <c r="AA493">
        <v>9.6199999999999992</v>
      </c>
      <c r="AB493">
        <v>-3.37</v>
      </c>
      <c r="AC493">
        <v>-6.37</v>
      </c>
      <c r="AD493">
        <v>0.35</v>
      </c>
      <c r="AE493">
        <v>7.86</v>
      </c>
      <c r="AF493">
        <v>15.39</v>
      </c>
      <c r="AG493">
        <v>18.64</v>
      </c>
      <c r="AH493">
        <v>20.66</v>
      </c>
      <c r="AI493">
        <v>19.329999999999998</v>
      </c>
      <c r="AJ493">
        <v>17.88</v>
      </c>
      <c r="AK493">
        <v>9.89</v>
      </c>
      <c r="AL493">
        <v>7.52</v>
      </c>
      <c r="AM493">
        <v>7.88</v>
      </c>
      <c r="AN493">
        <v>2.1</v>
      </c>
      <c r="AO493">
        <v>0.9</v>
      </c>
      <c r="AP493">
        <v>3.5</v>
      </c>
      <c r="AQ493">
        <v>10.3</v>
      </c>
      <c r="AR493">
        <v>18.899999999999999</v>
      </c>
      <c r="AS493">
        <v>23.8</v>
      </c>
      <c r="AT493">
        <v>25.1</v>
      </c>
      <c r="AU493">
        <v>26.7</v>
      </c>
      <c r="AV493">
        <v>25.4</v>
      </c>
      <c r="AW493">
        <v>17.2</v>
      </c>
      <c r="AX493">
        <v>12.6</v>
      </c>
      <c r="AY493">
        <v>8.9</v>
      </c>
      <c r="AZ493">
        <v>10</v>
      </c>
      <c r="BA493">
        <v>9.9</v>
      </c>
      <c r="BB493">
        <v>8.6999999999999993</v>
      </c>
      <c r="BC493">
        <v>10.1</v>
      </c>
      <c r="BD493">
        <v>7.7</v>
      </c>
      <c r="BE493">
        <v>8.4</v>
      </c>
      <c r="BF493">
        <v>6.4</v>
      </c>
      <c r="BG493">
        <v>7.1</v>
      </c>
      <c r="BH493">
        <v>7.1</v>
      </c>
      <c r="BI493">
        <v>8.6999999999999993</v>
      </c>
      <c r="BJ493">
        <v>7.4</v>
      </c>
      <c r="BK493">
        <v>7.3</v>
      </c>
      <c r="BL493" s="2">
        <f>VLOOKUP(A493,Avg3_Sta_Design!$A$1:$D$1291,3,FALSE)</f>
        <v>85.679695635000002</v>
      </c>
      <c r="BM493" s="2">
        <f>VLOOKUP(A493,Avg3_Sta_Design!$A$1:$D$1291,4,FALSE)</f>
        <v>76.679695635000002</v>
      </c>
      <c r="BN493" s="2">
        <f>VLOOKUP(A493,Old_Design_Temps!$A$1:$F$787,5,FALSE)</f>
        <v>85.679695640000006</v>
      </c>
      <c r="BO493" s="2">
        <f>VLOOKUP(A493,Old_Design_Temps!$A$1:$F$787,6,FALSE)</f>
        <v>76.679695640000006</v>
      </c>
      <c r="BP493" s="2">
        <v>85.679695635000002</v>
      </c>
      <c r="BQ493" s="2">
        <v>76.679695635000002</v>
      </c>
      <c r="BR493" s="2">
        <v>30.49</v>
      </c>
    </row>
    <row r="494" spans="1:70" x14ac:dyDescent="0.3">
      <c r="A494">
        <v>50572</v>
      </c>
      <c r="B494">
        <v>11</v>
      </c>
      <c r="C494">
        <v>1000000</v>
      </c>
      <c r="D494" s="1">
        <v>46711</v>
      </c>
      <c r="E494" s="1">
        <v>43721</v>
      </c>
      <c r="F494" s="1">
        <v>47639</v>
      </c>
      <c r="G494" s="1">
        <v>47816</v>
      </c>
      <c r="H494" s="1">
        <v>47473</v>
      </c>
      <c r="I494" s="1">
        <v>44743</v>
      </c>
      <c r="J494" s="1">
        <v>37069</v>
      </c>
      <c r="K494" s="1">
        <v>42782</v>
      </c>
      <c r="L494" s="1">
        <v>50231</v>
      </c>
      <c r="M494" s="1">
        <v>52200</v>
      </c>
      <c r="N494" s="1">
        <v>46082</v>
      </c>
      <c r="O494" s="1">
        <v>50017</v>
      </c>
      <c r="P494">
        <v>20.78</v>
      </c>
      <c r="Q494">
        <v>19.559999999999999</v>
      </c>
      <c r="R494">
        <v>24.37</v>
      </c>
      <c r="S494">
        <v>26.5</v>
      </c>
      <c r="T494">
        <v>26.76</v>
      </c>
      <c r="U494">
        <v>28.52</v>
      </c>
      <c r="V494">
        <v>29.26</v>
      </c>
      <c r="W494">
        <v>29.07</v>
      </c>
      <c r="X494">
        <v>28.25</v>
      </c>
      <c r="Y494">
        <v>26.91</v>
      </c>
      <c r="Z494">
        <v>26</v>
      </c>
      <c r="AA494">
        <v>25.01</v>
      </c>
      <c r="AB494">
        <v>17.649999999999999</v>
      </c>
      <c r="AC494">
        <v>16.04</v>
      </c>
      <c r="AD494">
        <v>20.55</v>
      </c>
      <c r="AE494">
        <v>22.47</v>
      </c>
      <c r="AF494">
        <v>22.38</v>
      </c>
      <c r="AG494">
        <v>24.49</v>
      </c>
      <c r="AH494">
        <v>24.75</v>
      </c>
      <c r="AI494">
        <v>25.17</v>
      </c>
      <c r="AJ494">
        <v>25.06</v>
      </c>
      <c r="AK494">
        <v>23.02</v>
      </c>
      <c r="AL494">
        <v>22.61</v>
      </c>
      <c r="AM494">
        <v>22.36</v>
      </c>
      <c r="AN494">
        <v>23.5</v>
      </c>
      <c r="AO494">
        <v>22.1</v>
      </c>
      <c r="AP494">
        <v>26.2</v>
      </c>
      <c r="AQ494">
        <v>28.2</v>
      </c>
      <c r="AR494">
        <v>28.1</v>
      </c>
      <c r="AS494">
        <v>31.1</v>
      </c>
      <c r="AT494">
        <v>32.299999999999997</v>
      </c>
      <c r="AU494">
        <v>32</v>
      </c>
      <c r="AV494">
        <v>30.2</v>
      </c>
      <c r="AW494">
        <v>28.6</v>
      </c>
      <c r="AX494">
        <v>27.5</v>
      </c>
      <c r="AY494">
        <v>25.1</v>
      </c>
      <c r="AZ494">
        <v>9.1</v>
      </c>
      <c r="BA494">
        <v>10.1</v>
      </c>
      <c r="BB494">
        <v>9.9</v>
      </c>
      <c r="BC494">
        <v>9.3000000000000007</v>
      </c>
      <c r="BD494">
        <v>10.6</v>
      </c>
      <c r="BE494">
        <v>8.1999999999999993</v>
      </c>
      <c r="BF494">
        <v>7.5</v>
      </c>
      <c r="BG494">
        <v>7</v>
      </c>
      <c r="BH494">
        <v>5.8</v>
      </c>
      <c r="BI494">
        <v>9.3000000000000007</v>
      </c>
      <c r="BJ494">
        <v>10.9</v>
      </c>
      <c r="BK494">
        <v>10.6</v>
      </c>
      <c r="BL494" s="2" t="e">
        <f>VLOOKUP(A494,Avg3_Sta_Design!$A$1:$D$1291,3,FALSE)</f>
        <v>#N/A</v>
      </c>
      <c r="BM494" s="2" t="e">
        <f>VLOOKUP(A494,Avg3_Sta_Design!$A$1:$D$1291,4,FALSE)</f>
        <v>#N/A</v>
      </c>
      <c r="BN494" s="2">
        <f>VLOOKUP(A494,Old_Design_Temps!$A$1:$F$787,5,FALSE)</f>
        <v>85.679695640000006</v>
      </c>
      <c r="BO494" s="2">
        <f>VLOOKUP(A494,Old_Design_Temps!$A$1:$F$787,6,FALSE)</f>
        <v>76.679695640000006</v>
      </c>
      <c r="BP494" s="2">
        <v>85.679695640000006</v>
      </c>
      <c r="BQ494" s="2">
        <v>76.679695640000006</v>
      </c>
      <c r="BR494" s="2">
        <v>30.49</v>
      </c>
    </row>
    <row r="495" spans="1:70" x14ac:dyDescent="0.3">
      <c r="A495">
        <v>50611</v>
      </c>
      <c r="B495">
        <v>1284</v>
      </c>
      <c r="C495">
        <v>1000000</v>
      </c>
      <c r="D495" s="1">
        <v>177043</v>
      </c>
      <c r="E495" s="1">
        <v>169712</v>
      </c>
      <c r="F495" s="1">
        <v>122991</v>
      </c>
      <c r="G495" s="1">
        <v>169057</v>
      </c>
      <c r="H495" s="1">
        <v>195040</v>
      </c>
      <c r="I495" s="1">
        <v>180901</v>
      </c>
      <c r="J495" s="1">
        <v>196059</v>
      </c>
      <c r="K495" s="1">
        <v>199412</v>
      </c>
      <c r="L495" s="1">
        <v>178645</v>
      </c>
      <c r="M495" s="1">
        <v>95510</v>
      </c>
      <c r="N495" s="1">
        <v>212905</v>
      </c>
      <c r="O495" s="1">
        <v>206319</v>
      </c>
      <c r="P495">
        <v>-2.96</v>
      </c>
      <c r="Q495">
        <v>-6.14</v>
      </c>
      <c r="R495">
        <v>2.1</v>
      </c>
      <c r="S495">
        <v>11.63</v>
      </c>
      <c r="T495">
        <v>20.12</v>
      </c>
      <c r="U495">
        <v>22.26</v>
      </c>
      <c r="V495">
        <v>24.22</v>
      </c>
      <c r="W495">
        <v>23.69</v>
      </c>
      <c r="X495">
        <v>21.48</v>
      </c>
      <c r="Y495">
        <v>12.58</v>
      </c>
      <c r="Z495">
        <v>9.73</v>
      </c>
      <c r="AA495">
        <v>7.78</v>
      </c>
      <c r="AB495">
        <v>-4.4000000000000004</v>
      </c>
      <c r="AC495">
        <v>-7.43</v>
      </c>
      <c r="AD495">
        <v>-0.5</v>
      </c>
      <c r="AE495">
        <v>7.41</v>
      </c>
      <c r="AF495">
        <v>15.39</v>
      </c>
      <c r="AG495">
        <v>18.600000000000001</v>
      </c>
      <c r="AH495">
        <v>20.13</v>
      </c>
      <c r="AI495">
        <v>18.88</v>
      </c>
      <c r="AJ495">
        <v>17.170000000000002</v>
      </c>
      <c r="AK495">
        <v>9.41</v>
      </c>
      <c r="AL495">
        <v>6.72</v>
      </c>
      <c r="AM495">
        <v>5.94</v>
      </c>
      <c r="AN495">
        <v>1</v>
      </c>
      <c r="AO495">
        <v>0.6</v>
      </c>
      <c r="AP495">
        <v>2.4</v>
      </c>
      <c r="AQ495">
        <v>8.6</v>
      </c>
      <c r="AR495">
        <v>15.6</v>
      </c>
      <c r="AS495">
        <v>17.899999999999999</v>
      </c>
      <c r="AT495">
        <v>20.399999999999999</v>
      </c>
      <c r="AU495">
        <v>20.100000000000001</v>
      </c>
      <c r="AV495">
        <v>18.3</v>
      </c>
      <c r="AW495">
        <v>12.3</v>
      </c>
      <c r="AX495">
        <v>9</v>
      </c>
      <c r="AY495">
        <v>7.1</v>
      </c>
      <c r="AZ495">
        <v>6.9</v>
      </c>
      <c r="BA495">
        <v>7.2</v>
      </c>
      <c r="BB495">
        <v>6.6</v>
      </c>
      <c r="BC495">
        <v>7.4</v>
      </c>
      <c r="BD495">
        <v>5.4</v>
      </c>
      <c r="BE495">
        <v>5.2</v>
      </c>
      <c r="BF495">
        <v>3.8</v>
      </c>
      <c r="BG495">
        <v>3.7</v>
      </c>
      <c r="BH495">
        <v>3.9</v>
      </c>
      <c r="BI495">
        <v>4.9000000000000004</v>
      </c>
      <c r="BJ495">
        <v>5.3</v>
      </c>
      <c r="BK495">
        <v>4.5999999999999996</v>
      </c>
      <c r="BL495" s="2">
        <f>VLOOKUP(A495,Avg3_Sta_Design!$A$1:$D$1291,3,FALSE)</f>
        <v>83.856892826000006</v>
      </c>
      <c r="BM495" s="2">
        <f>VLOOKUP(A495,Avg3_Sta_Design!$A$1:$D$1291,4,FALSE)</f>
        <v>75.140974180000001</v>
      </c>
      <c r="BN495" s="2">
        <f>VLOOKUP(A495,Old_Design_Temps!$A$1:$F$787,5,FALSE)</f>
        <v>83.856892830000007</v>
      </c>
      <c r="BO495" s="2">
        <f>VLOOKUP(A495,Old_Design_Temps!$A$1:$F$787,6,FALSE)</f>
        <v>75.140974180000001</v>
      </c>
      <c r="BP495" s="2">
        <v>83.856892826000006</v>
      </c>
      <c r="BQ495" s="2">
        <v>75.140974180000001</v>
      </c>
      <c r="BR495" s="2">
        <v>30.49</v>
      </c>
    </row>
    <row r="496" spans="1:70" x14ac:dyDescent="0.3">
      <c r="A496">
        <v>50629</v>
      </c>
      <c r="B496">
        <v>100</v>
      </c>
      <c r="C496">
        <v>1000000</v>
      </c>
      <c r="D496" s="1">
        <v>87277</v>
      </c>
      <c r="E496" s="1">
        <v>81902</v>
      </c>
      <c r="F496" s="1">
        <v>90662</v>
      </c>
      <c r="G496" s="1">
        <v>62833</v>
      </c>
      <c r="H496" s="1">
        <v>89911</v>
      </c>
      <c r="I496" s="1">
        <v>80148</v>
      </c>
      <c r="J496" s="1">
        <v>76503</v>
      </c>
      <c r="K496" s="1">
        <v>80456</v>
      </c>
      <c r="L496" s="1">
        <v>85123</v>
      </c>
      <c r="M496" s="1">
        <v>89373</v>
      </c>
      <c r="N496" s="1">
        <v>72174</v>
      </c>
      <c r="O496" s="1">
        <v>71844</v>
      </c>
      <c r="P496">
        <v>15.35</v>
      </c>
      <c r="Q496">
        <v>14.25</v>
      </c>
      <c r="R496">
        <v>21.7</v>
      </c>
      <c r="S496">
        <v>24.77</v>
      </c>
      <c r="T496">
        <v>26.35</v>
      </c>
      <c r="U496">
        <v>28.12</v>
      </c>
      <c r="V496">
        <v>28.34</v>
      </c>
      <c r="W496">
        <v>28.19</v>
      </c>
      <c r="X496">
        <v>27.3</v>
      </c>
      <c r="Y496">
        <v>24.02</v>
      </c>
      <c r="Z496">
        <v>23.32</v>
      </c>
      <c r="AA496">
        <v>21.73</v>
      </c>
      <c r="AB496">
        <v>12.46</v>
      </c>
      <c r="AC496">
        <v>11.18</v>
      </c>
      <c r="AD496">
        <v>17.91</v>
      </c>
      <c r="AE496">
        <v>20.78</v>
      </c>
      <c r="AF496">
        <v>21.06</v>
      </c>
      <c r="AG496">
        <v>23.53</v>
      </c>
      <c r="AH496">
        <v>24.25</v>
      </c>
      <c r="AI496">
        <v>24.37</v>
      </c>
      <c r="AJ496">
        <v>23.71</v>
      </c>
      <c r="AK496">
        <v>20.2</v>
      </c>
      <c r="AL496">
        <v>19.78</v>
      </c>
      <c r="AM496">
        <v>18.760000000000002</v>
      </c>
      <c r="AN496">
        <v>16.600000000000001</v>
      </c>
      <c r="AO496">
        <v>15.6</v>
      </c>
      <c r="AP496">
        <v>21.8</v>
      </c>
      <c r="AQ496">
        <v>24.7</v>
      </c>
      <c r="AR496">
        <v>26.4</v>
      </c>
      <c r="AS496">
        <v>28.4</v>
      </c>
      <c r="AT496">
        <v>28.9</v>
      </c>
      <c r="AU496">
        <v>28.9</v>
      </c>
      <c r="AV496">
        <v>27.7</v>
      </c>
      <c r="AW496">
        <v>24.7</v>
      </c>
      <c r="AX496">
        <v>23.1</v>
      </c>
      <c r="AY496">
        <v>21.2</v>
      </c>
      <c r="AZ496">
        <v>7.5</v>
      </c>
      <c r="BA496">
        <v>7.8</v>
      </c>
      <c r="BB496">
        <v>6.7</v>
      </c>
      <c r="BC496">
        <v>6.8</v>
      </c>
      <c r="BD496">
        <v>7.4</v>
      </c>
      <c r="BE496">
        <v>6.1</v>
      </c>
      <c r="BF496">
        <v>6</v>
      </c>
      <c r="BG496">
        <v>5.8</v>
      </c>
      <c r="BH496">
        <v>5.6</v>
      </c>
      <c r="BI496">
        <v>6.7</v>
      </c>
      <c r="BJ496">
        <v>6.8</v>
      </c>
      <c r="BK496">
        <v>7</v>
      </c>
      <c r="BL496" s="2">
        <f>VLOOKUP(A496,Avg3_Sta_Design!$A$1:$D$1291,3,FALSE)</f>
        <v>87.262724292000001</v>
      </c>
      <c r="BM496" s="2">
        <f>VLOOKUP(A496,Avg3_Sta_Design!$A$1:$D$1291,4,FALSE)</f>
        <v>79.262724292000001</v>
      </c>
      <c r="BN496" s="2">
        <f>VLOOKUP(A496,Old_Design_Temps!$A$1:$F$787,5,FALSE)</f>
        <v>87.262724289999994</v>
      </c>
      <c r="BO496" s="2">
        <f>VLOOKUP(A496,Old_Design_Temps!$A$1:$F$787,6,FALSE)</f>
        <v>79.262724289999994</v>
      </c>
      <c r="BP496" s="2">
        <v>87.262724292000001</v>
      </c>
      <c r="BQ496" s="2">
        <v>79.262724292000001</v>
      </c>
      <c r="BR496" s="2">
        <v>30.49</v>
      </c>
    </row>
    <row r="497" spans="1:70" x14ac:dyDescent="0.3">
      <c r="A497">
        <v>50630</v>
      </c>
      <c r="B497">
        <v>186</v>
      </c>
      <c r="C497">
        <v>1000000</v>
      </c>
      <c r="D497" s="1">
        <v>88349</v>
      </c>
      <c r="E497" s="1">
        <v>78362</v>
      </c>
      <c r="F497" s="1">
        <v>87379</v>
      </c>
      <c r="G497" s="1">
        <v>80623</v>
      </c>
      <c r="H497" s="1">
        <v>59335</v>
      </c>
      <c r="I497" s="1">
        <v>79194</v>
      </c>
      <c r="J497" s="1">
        <v>76725</v>
      </c>
      <c r="K497" s="1">
        <v>79132</v>
      </c>
      <c r="L497" s="1">
        <v>76571</v>
      </c>
      <c r="M497" s="1">
        <v>67550</v>
      </c>
      <c r="N497" s="1">
        <v>88599</v>
      </c>
      <c r="O497" s="1">
        <v>99855</v>
      </c>
      <c r="P497">
        <v>6.6</v>
      </c>
      <c r="Q497">
        <v>9.32</v>
      </c>
      <c r="R497">
        <v>10.81</v>
      </c>
      <c r="S497">
        <v>10.71</v>
      </c>
      <c r="T497">
        <v>15.47</v>
      </c>
      <c r="U497">
        <v>20.62</v>
      </c>
      <c r="V497">
        <v>22.68</v>
      </c>
      <c r="W497">
        <v>21.7</v>
      </c>
      <c r="X497">
        <v>17.149999999999999</v>
      </c>
      <c r="Y497">
        <v>14.91</v>
      </c>
      <c r="Z497">
        <v>6.9</v>
      </c>
      <c r="AA497">
        <v>6.5</v>
      </c>
      <c r="AB497">
        <v>5.4</v>
      </c>
      <c r="AC497">
        <v>7.28</v>
      </c>
      <c r="AD497">
        <v>8.1999999999999993</v>
      </c>
      <c r="AE497">
        <v>7.88</v>
      </c>
      <c r="AF497">
        <v>11.6</v>
      </c>
      <c r="AG497">
        <v>14.5</v>
      </c>
      <c r="AH497">
        <v>15.79</v>
      </c>
      <c r="AI497">
        <v>15.37</v>
      </c>
      <c r="AJ497">
        <v>12.87</v>
      </c>
      <c r="AK497">
        <v>12.13</v>
      </c>
      <c r="AL497">
        <v>5.2</v>
      </c>
      <c r="AM497">
        <v>5.68</v>
      </c>
      <c r="AN497">
        <v>7.4</v>
      </c>
      <c r="AO497">
        <v>8.9</v>
      </c>
      <c r="AP497">
        <v>10.8</v>
      </c>
      <c r="AQ497">
        <v>12.3</v>
      </c>
      <c r="AR497">
        <v>16.100000000000001</v>
      </c>
      <c r="AS497">
        <v>20.100000000000001</v>
      </c>
      <c r="AT497">
        <v>22.1</v>
      </c>
      <c r="AU497">
        <v>21.4</v>
      </c>
      <c r="AV497">
        <v>17.600000000000001</v>
      </c>
      <c r="AW497">
        <v>14.9</v>
      </c>
      <c r="AX497">
        <v>9.4</v>
      </c>
      <c r="AY497">
        <v>7.9</v>
      </c>
      <c r="AZ497">
        <v>3.7</v>
      </c>
      <c r="BA497">
        <v>6.1</v>
      </c>
      <c r="BB497">
        <v>4.9000000000000004</v>
      </c>
      <c r="BC497">
        <v>4.9000000000000004</v>
      </c>
      <c r="BD497">
        <v>4.7</v>
      </c>
      <c r="BE497">
        <v>5.9</v>
      </c>
      <c r="BF497">
        <v>5.8</v>
      </c>
      <c r="BG497">
        <v>5.8</v>
      </c>
      <c r="BH497">
        <v>4.7</v>
      </c>
      <c r="BI497">
        <v>4.5999999999999996</v>
      </c>
      <c r="BJ497">
        <v>6.3</v>
      </c>
      <c r="BK497">
        <v>8.4</v>
      </c>
      <c r="BL497" s="2">
        <f>VLOOKUP(A497,Avg3_Sta_Design!$A$1:$D$1291,3,FALSE)</f>
        <v>84.897913189999997</v>
      </c>
      <c r="BM497" s="2">
        <f>VLOOKUP(A497,Avg3_Sta_Design!$A$1:$D$1291,4,FALSE)</f>
        <v>67.160947190000002</v>
      </c>
      <c r="BN497" s="2">
        <f>VLOOKUP(A497,Old_Design_Temps!$A$1:$F$787,5,FALSE)</f>
        <v>84.897913189999997</v>
      </c>
      <c r="BO497" s="2">
        <f>VLOOKUP(A497,Old_Design_Temps!$A$1:$F$787,6,FALSE)</f>
        <v>67.160947190000002</v>
      </c>
      <c r="BP497" s="2">
        <v>84.897913189999997</v>
      </c>
      <c r="BQ497" s="2">
        <v>67.160947190000002</v>
      </c>
      <c r="BR497" s="2">
        <v>30.49</v>
      </c>
    </row>
    <row r="498" spans="1:70" x14ac:dyDescent="0.3">
      <c r="A498">
        <v>50632</v>
      </c>
      <c r="B498">
        <v>349</v>
      </c>
      <c r="C498">
        <v>1000000</v>
      </c>
      <c r="D498" s="1">
        <v>138214</v>
      </c>
      <c r="E498" s="1">
        <v>135935</v>
      </c>
      <c r="F498" s="1">
        <v>141650</v>
      </c>
      <c r="G498" s="1">
        <v>94747</v>
      </c>
      <c r="H498" s="1">
        <v>146778</v>
      </c>
      <c r="I498" s="1">
        <v>142319</v>
      </c>
      <c r="J498" s="1">
        <v>140110</v>
      </c>
      <c r="K498" s="1">
        <v>136240</v>
      </c>
      <c r="L498" s="1">
        <v>139435</v>
      </c>
      <c r="M498" s="1">
        <v>123887</v>
      </c>
      <c r="N498" s="1">
        <v>132659</v>
      </c>
      <c r="O498" s="1">
        <v>131329</v>
      </c>
      <c r="P498">
        <v>9.5</v>
      </c>
      <c r="Q498">
        <v>12.86</v>
      </c>
      <c r="R498">
        <v>15.63</v>
      </c>
      <c r="S498">
        <v>15.78</v>
      </c>
      <c r="T498">
        <v>17.37</v>
      </c>
      <c r="U498">
        <v>22.99</v>
      </c>
      <c r="V498">
        <v>24.22</v>
      </c>
      <c r="W498">
        <v>23.98</v>
      </c>
      <c r="X498">
        <v>22.49</v>
      </c>
      <c r="Y498">
        <v>19.86</v>
      </c>
      <c r="Z498">
        <v>10.54</v>
      </c>
      <c r="AA498">
        <v>8.1199999999999992</v>
      </c>
      <c r="AB498">
        <v>7.37</v>
      </c>
      <c r="AC498">
        <v>10.25</v>
      </c>
      <c r="AD498">
        <v>11.41</v>
      </c>
      <c r="AE498">
        <v>10.69</v>
      </c>
      <c r="AF498">
        <v>12.26</v>
      </c>
      <c r="AG498">
        <v>15.81</v>
      </c>
      <c r="AH498">
        <v>16.989999999999998</v>
      </c>
      <c r="AI498">
        <v>16.72</v>
      </c>
      <c r="AJ498">
        <v>14.82</v>
      </c>
      <c r="AK498">
        <v>14.66</v>
      </c>
      <c r="AL498">
        <v>7.73</v>
      </c>
      <c r="AM498">
        <v>6.54</v>
      </c>
      <c r="AN498">
        <v>9.8000000000000007</v>
      </c>
      <c r="AO498">
        <v>9.3000000000000007</v>
      </c>
      <c r="AP498">
        <v>10.7</v>
      </c>
      <c r="AQ498">
        <v>14.1</v>
      </c>
      <c r="AR498">
        <v>15.6</v>
      </c>
      <c r="AS498">
        <v>17.7</v>
      </c>
      <c r="AT498">
        <v>18.5</v>
      </c>
      <c r="AU498">
        <v>18.7</v>
      </c>
      <c r="AV498">
        <v>17.600000000000001</v>
      </c>
      <c r="AW498">
        <v>16.399999999999999</v>
      </c>
      <c r="AX498">
        <v>11</v>
      </c>
      <c r="AY498">
        <v>9.9</v>
      </c>
      <c r="AZ498">
        <v>3.1</v>
      </c>
      <c r="BA498">
        <v>4.8</v>
      </c>
      <c r="BB498">
        <v>5.9</v>
      </c>
      <c r="BC498">
        <v>7.9</v>
      </c>
      <c r="BD498">
        <v>7.6</v>
      </c>
      <c r="BE498">
        <v>7.3</v>
      </c>
      <c r="BF498">
        <v>8.5</v>
      </c>
      <c r="BG498">
        <v>8.1999999999999993</v>
      </c>
      <c r="BH498">
        <v>6.5</v>
      </c>
      <c r="BI498">
        <v>6.4</v>
      </c>
      <c r="BJ498">
        <v>4.5999999999999996</v>
      </c>
      <c r="BK498">
        <v>5.5</v>
      </c>
      <c r="BL498" s="2">
        <f>VLOOKUP(A498,Avg3_Sta_Design!$A$1:$D$1291,3,FALSE)</f>
        <v>90.904948321000006</v>
      </c>
      <c r="BM498" s="2">
        <f>VLOOKUP(A498,Avg3_Sta_Design!$A$1:$D$1291,4,FALSE)</f>
        <v>69.747548097000006</v>
      </c>
      <c r="BN498" s="2">
        <f>VLOOKUP(A498,Old_Design_Temps!$A$1:$F$787,5,FALSE)</f>
        <v>90.904948320000003</v>
      </c>
      <c r="BO498" s="2">
        <f>VLOOKUP(A498,Old_Design_Temps!$A$1:$F$787,6,FALSE)</f>
        <v>69.747548100000003</v>
      </c>
      <c r="BP498" s="2">
        <v>90.904948321000006</v>
      </c>
      <c r="BQ498" s="2">
        <v>69.747548097000006</v>
      </c>
      <c r="BR498" s="2">
        <v>30.49</v>
      </c>
    </row>
    <row r="499" spans="1:70" x14ac:dyDescent="0.3">
      <c r="A499">
        <v>50648</v>
      </c>
      <c r="B499">
        <v>207</v>
      </c>
      <c r="C499">
        <v>1000000</v>
      </c>
      <c r="D499" s="1">
        <v>97185</v>
      </c>
      <c r="E499" s="1">
        <v>86646</v>
      </c>
      <c r="F499" s="1">
        <v>63430</v>
      </c>
      <c r="G499" s="1">
        <v>99615</v>
      </c>
      <c r="H499" s="1">
        <v>96039</v>
      </c>
      <c r="I499" s="1">
        <v>89571</v>
      </c>
      <c r="J499" s="1">
        <v>94714</v>
      </c>
      <c r="K499" s="1">
        <v>101630</v>
      </c>
      <c r="L499" s="1">
        <v>93559</v>
      </c>
      <c r="M499" s="1">
        <v>90732</v>
      </c>
      <c r="N499" s="1">
        <v>83555</v>
      </c>
      <c r="O499" s="1">
        <v>95413</v>
      </c>
      <c r="P499">
        <v>-4.3099999999999996</v>
      </c>
      <c r="Q499">
        <v>-8.6999999999999993</v>
      </c>
      <c r="R499">
        <v>0.24</v>
      </c>
      <c r="S499">
        <v>9.23</v>
      </c>
      <c r="T499">
        <v>18.149999999999999</v>
      </c>
      <c r="U499">
        <v>19.62</v>
      </c>
      <c r="V499">
        <v>23.53</v>
      </c>
      <c r="W499">
        <v>23.49</v>
      </c>
      <c r="X499">
        <v>20.85</v>
      </c>
      <c r="Y499">
        <v>11.54</v>
      </c>
      <c r="Z499">
        <v>8.43</v>
      </c>
      <c r="AA499">
        <v>7.01</v>
      </c>
      <c r="AB499">
        <v>-5.98</v>
      </c>
      <c r="AC499">
        <v>-9.3699999999999992</v>
      </c>
      <c r="AD499">
        <v>-2.0099999999999998</v>
      </c>
      <c r="AE499">
        <v>5.61</v>
      </c>
      <c r="AF499">
        <v>13.48</v>
      </c>
      <c r="AG499">
        <v>15.88</v>
      </c>
      <c r="AH499">
        <v>19.350000000000001</v>
      </c>
      <c r="AI499">
        <v>19.149999999999999</v>
      </c>
      <c r="AJ499">
        <v>16.87</v>
      </c>
      <c r="AK499">
        <v>8.4600000000000009</v>
      </c>
      <c r="AL499">
        <v>5.84</v>
      </c>
      <c r="AM499">
        <v>5.12</v>
      </c>
      <c r="AN499">
        <v>1</v>
      </c>
      <c r="AO499">
        <v>0.3</v>
      </c>
      <c r="AP499">
        <v>1.3</v>
      </c>
      <c r="AQ499">
        <v>7.6</v>
      </c>
      <c r="AR499">
        <v>17</v>
      </c>
      <c r="AS499">
        <v>18.899999999999999</v>
      </c>
      <c r="AT499">
        <v>22</v>
      </c>
      <c r="AU499">
        <v>23.2</v>
      </c>
      <c r="AV499">
        <v>21.1</v>
      </c>
      <c r="AW499">
        <v>13</v>
      </c>
      <c r="AX499">
        <v>8.6999999999999993</v>
      </c>
      <c r="AY499">
        <v>6.1</v>
      </c>
      <c r="AZ499">
        <v>7.8</v>
      </c>
      <c r="BA499">
        <v>7.6</v>
      </c>
      <c r="BB499">
        <v>7.1</v>
      </c>
      <c r="BC499">
        <v>7.7</v>
      </c>
      <c r="BD499">
        <v>7.1</v>
      </c>
      <c r="BE499">
        <v>6.1</v>
      </c>
      <c r="BF499">
        <v>5</v>
      </c>
      <c r="BG499">
        <v>4.8</v>
      </c>
      <c r="BH499">
        <v>5.2</v>
      </c>
      <c r="BI499">
        <v>6.3</v>
      </c>
      <c r="BJ499">
        <v>5.8</v>
      </c>
      <c r="BK499">
        <v>5.4</v>
      </c>
      <c r="BL499" s="2">
        <f>VLOOKUP(A499,Avg3_Sta_Design!$A$1:$D$1291,3,FALSE)</f>
        <v>83.626024783999995</v>
      </c>
      <c r="BM499" s="2">
        <f>VLOOKUP(A499,Avg3_Sta_Design!$A$1:$D$1291,4,FALSE)</f>
        <v>74.756253244999996</v>
      </c>
      <c r="BN499" s="2">
        <f>VLOOKUP(A499,Old_Design_Temps!$A$1:$F$787,5,FALSE)</f>
        <v>83.626024779999995</v>
      </c>
      <c r="BO499" s="2">
        <f>VLOOKUP(A499,Old_Design_Temps!$A$1:$F$787,6,FALSE)</f>
        <v>74.75625325</v>
      </c>
      <c r="BP499" s="2">
        <v>83.626024783999995</v>
      </c>
      <c r="BQ499" s="2">
        <v>74.756253244999996</v>
      </c>
      <c r="BR499" s="2">
        <v>30.49</v>
      </c>
    </row>
    <row r="500" spans="1:70" x14ac:dyDescent="0.3">
      <c r="A500">
        <v>50650</v>
      </c>
      <c r="B500">
        <v>1166</v>
      </c>
      <c r="C500">
        <v>1000000</v>
      </c>
      <c r="D500" s="1">
        <v>285194</v>
      </c>
      <c r="E500" s="1">
        <v>237038</v>
      </c>
      <c r="F500" s="1">
        <v>190376</v>
      </c>
      <c r="G500" s="1">
        <v>239448</v>
      </c>
      <c r="H500" s="1">
        <v>7514</v>
      </c>
      <c r="I500">
        <v>0</v>
      </c>
      <c r="J500" s="1">
        <v>87313</v>
      </c>
      <c r="K500" s="1">
        <v>198316</v>
      </c>
      <c r="L500" s="1">
        <v>177748</v>
      </c>
      <c r="M500" s="1">
        <v>127757</v>
      </c>
      <c r="N500" s="1">
        <v>115089</v>
      </c>
      <c r="O500" s="1">
        <v>216974</v>
      </c>
      <c r="P500">
        <v>-10.46</v>
      </c>
      <c r="Q500">
        <v>-14.23</v>
      </c>
      <c r="R500">
        <v>-4.76</v>
      </c>
      <c r="S500">
        <v>4.1500000000000004</v>
      </c>
      <c r="T500">
        <v>13.96</v>
      </c>
      <c r="U500">
        <v>14.81</v>
      </c>
      <c r="V500">
        <v>18.98</v>
      </c>
      <c r="W500">
        <v>20.21</v>
      </c>
      <c r="X500">
        <v>17.47</v>
      </c>
      <c r="Y500">
        <v>6.91</v>
      </c>
      <c r="Z500">
        <v>3.36</v>
      </c>
      <c r="AA500">
        <v>0.2</v>
      </c>
      <c r="AB500">
        <v>-11.2</v>
      </c>
      <c r="AC500">
        <v>-14.77</v>
      </c>
      <c r="AD500">
        <v>-6.6</v>
      </c>
      <c r="AE500">
        <v>1.47</v>
      </c>
      <c r="AF500">
        <v>9.9</v>
      </c>
      <c r="AG500">
        <v>11.82</v>
      </c>
      <c r="AH500">
        <v>16.09</v>
      </c>
      <c r="AI500">
        <v>17.32</v>
      </c>
      <c r="AJ500">
        <v>14.46</v>
      </c>
      <c r="AK500">
        <v>4.6900000000000004</v>
      </c>
      <c r="AL500">
        <v>1.71</v>
      </c>
      <c r="AM500">
        <v>-0.73</v>
      </c>
      <c r="AN500">
        <v>1</v>
      </c>
      <c r="AO500">
        <v>0.2</v>
      </c>
      <c r="AP500">
        <v>0.2</v>
      </c>
      <c r="AQ500">
        <v>2.6</v>
      </c>
      <c r="AR500">
        <v>12.3</v>
      </c>
      <c r="AS500">
        <v>15.4</v>
      </c>
      <c r="AT500">
        <v>19.399999999999999</v>
      </c>
      <c r="AU500">
        <v>20.5</v>
      </c>
      <c r="AV500">
        <v>18.8</v>
      </c>
      <c r="AW500">
        <v>11.2</v>
      </c>
      <c r="AX500">
        <v>6.3</v>
      </c>
      <c r="AY500">
        <v>3.3</v>
      </c>
      <c r="AZ500">
        <v>6.4</v>
      </c>
      <c r="BA500">
        <v>6.6</v>
      </c>
      <c r="BB500">
        <v>7.5</v>
      </c>
      <c r="BC500">
        <v>6.9</v>
      </c>
      <c r="BD500">
        <v>5.4</v>
      </c>
      <c r="BE500">
        <v>5.2</v>
      </c>
      <c r="BF500">
        <v>4.0999999999999996</v>
      </c>
      <c r="BG500">
        <v>3.6</v>
      </c>
      <c r="BH500">
        <v>4</v>
      </c>
      <c r="BI500">
        <v>5.6</v>
      </c>
      <c r="BJ500">
        <v>5.4</v>
      </c>
      <c r="BK500">
        <v>4.9000000000000004</v>
      </c>
      <c r="BL500" s="2">
        <f>VLOOKUP(A500,Avg3_Sta_Design!$A$1:$D$1291,3,FALSE)</f>
        <v>80.609577165999994</v>
      </c>
      <c r="BM500" s="2">
        <f>VLOOKUP(A500,Avg3_Sta_Design!$A$1:$D$1291,4,FALSE)</f>
        <v>72.390422834000006</v>
      </c>
      <c r="BN500" s="2">
        <f>VLOOKUP(A500,Old_Design_Temps!$A$1:$F$787,5,FALSE)</f>
        <v>80.609577169999994</v>
      </c>
      <c r="BO500" s="2">
        <f>VLOOKUP(A500,Old_Design_Temps!$A$1:$F$787,6,FALSE)</f>
        <v>72.390422830000006</v>
      </c>
      <c r="BP500" s="2">
        <v>80.609577165999994</v>
      </c>
      <c r="BQ500" s="2">
        <v>72.390422834000006</v>
      </c>
      <c r="BR500" s="2">
        <v>30.49</v>
      </c>
    </row>
    <row r="501" spans="1:70" x14ac:dyDescent="0.3">
      <c r="A501">
        <v>50657</v>
      </c>
      <c r="B501">
        <v>346</v>
      </c>
      <c r="C501">
        <v>1000000</v>
      </c>
      <c r="D501" s="1">
        <v>275116</v>
      </c>
      <c r="E501" s="1">
        <v>236412</v>
      </c>
      <c r="F501" s="1">
        <v>232940</v>
      </c>
      <c r="G501" s="1">
        <v>290983</v>
      </c>
      <c r="H501" s="1">
        <v>271278</v>
      </c>
      <c r="I501" s="1">
        <v>331217</v>
      </c>
      <c r="J501" s="1">
        <v>300057</v>
      </c>
      <c r="K501" s="1">
        <v>311769</v>
      </c>
      <c r="L501" s="1">
        <v>296353</v>
      </c>
      <c r="M501" s="1">
        <v>290140</v>
      </c>
      <c r="N501" s="1">
        <v>288344</v>
      </c>
      <c r="O501" s="1">
        <v>304952</v>
      </c>
      <c r="P501">
        <v>-0.32</v>
      </c>
      <c r="Q501">
        <v>-2.88</v>
      </c>
      <c r="R501">
        <v>5.41</v>
      </c>
      <c r="S501">
        <v>13.37</v>
      </c>
      <c r="T501">
        <v>20.98</v>
      </c>
      <c r="U501">
        <v>23.55</v>
      </c>
      <c r="V501">
        <v>25.08</v>
      </c>
      <c r="W501">
        <v>24.11</v>
      </c>
      <c r="X501">
        <v>21.85</v>
      </c>
      <c r="Y501">
        <v>13.14</v>
      </c>
      <c r="Z501">
        <v>10.3</v>
      </c>
      <c r="AA501">
        <v>9.1999999999999993</v>
      </c>
      <c r="AB501">
        <v>-2.4500000000000002</v>
      </c>
      <c r="AC501">
        <v>-5.3</v>
      </c>
      <c r="AD501">
        <v>1.94</v>
      </c>
      <c r="AE501">
        <v>9.0299999999999994</v>
      </c>
      <c r="AF501">
        <v>16.48</v>
      </c>
      <c r="AG501">
        <v>19.78</v>
      </c>
      <c r="AH501">
        <v>21.13</v>
      </c>
      <c r="AI501">
        <v>19.329999999999998</v>
      </c>
      <c r="AJ501">
        <v>17.66</v>
      </c>
      <c r="AK501">
        <v>10.23</v>
      </c>
      <c r="AL501">
        <v>7.61</v>
      </c>
      <c r="AM501">
        <v>7.25</v>
      </c>
      <c r="AN501">
        <v>2.4</v>
      </c>
      <c r="AO501">
        <v>1.4</v>
      </c>
      <c r="AP501">
        <v>2.8</v>
      </c>
      <c r="AQ501">
        <v>12.1</v>
      </c>
      <c r="AR501">
        <v>21.1</v>
      </c>
      <c r="AS501">
        <v>24.6</v>
      </c>
      <c r="AT501">
        <v>26.8</v>
      </c>
      <c r="AU501">
        <v>26.8</v>
      </c>
      <c r="AV501">
        <v>26.3</v>
      </c>
      <c r="AW501">
        <v>17.5</v>
      </c>
      <c r="AX501">
        <v>11.6</v>
      </c>
      <c r="AY501">
        <v>9.5</v>
      </c>
      <c r="AZ501">
        <v>7.8</v>
      </c>
      <c r="BA501">
        <v>8.8000000000000007</v>
      </c>
      <c r="BB501">
        <v>7.7</v>
      </c>
      <c r="BC501">
        <v>8.3000000000000007</v>
      </c>
      <c r="BD501">
        <v>6.3</v>
      </c>
      <c r="BE501">
        <v>6.5</v>
      </c>
      <c r="BF501">
        <v>5.2</v>
      </c>
      <c r="BG501">
        <v>5.6</v>
      </c>
      <c r="BH501">
        <v>5.7</v>
      </c>
      <c r="BI501">
        <v>6.7</v>
      </c>
      <c r="BJ501">
        <v>6.7</v>
      </c>
      <c r="BK501">
        <v>5.9</v>
      </c>
      <c r="BL501" s="2">
        <f>VLOOKUP(A501,Avg3_Sta_Design!$A$1:$D$1291,3,FALSE)</f>
        <v>86.718322396000005</v>
      </c>
      <c r="BM501" s="2">
        <f>VLOOKUP(A501,Avg3_Sta_Design!$A$1:$D$1291,4,FALSE)</f>
        <v>76.972474367000004</v>
      </c>
      <c r="BN501" s="2">
        <f>VLOOKUP(A501,Old_Design_Temps!$A$1:$F$787,5,FALSE)</f>
        <v>86.718322400000005</v>
      </c>
      <c r="BO501" s="2">
        <f>VLOOKUP(A501,Old_Design_Temps!$A$1:$F$787,6,FALSE)</f>
        <v>76.97247437</v>
      </c>
      <c r="BP501" s="2">
        <v>86.718322396000005</v>
      </c>
      <c r="BQ501" s="2">
        <v>76.972474367000004</v>
      </c>
      <c r="BR501" s="2">
        <v>30.49</v>
      </c>
    </row>
    <row r="502" spans="1:70" x14ac:dyDescent="0.3">
      <c r="A502">
        <v>50658</v>
      </c>
      <c r="B502">
        <v>185</v>
      </c>
      <c r="C502">
        <v>1000000</v>
      </c>
      <c r="D502" s="1">
        <v>481157</v>
      </c>
      <c r="E502" s="1">
        <v>423766</v>
      </c>
      <c r="F502" s="1">
        <v>417370</v>
      </c>
      <c r="G502" s="1">
        <v>452660</v>
      </c>
      <c r="H502" s="1">
        <v>400762</v>
      </c>
      <c r="I502" s="1">
        <v>463955</v>
      </c>
      <c r="J502" s="1">
        <v>424192</v>
      </c>
      <c r="K502" s="1">
        <v>461383</v>
      </c>
      <c r="L502" s="1">
        <v>300505</v>
      </c>
      <c r="M502" s="1">
        <v>409322</v>
      </c>
      <c r="N502" s="1">
        <v>491460</v>
      </c>
      <c r="O502" s="1">
        <v>460264</v>
      </c>
      <c r="P502">
        <v>0.65</v>
      </c>
      <c r="Q502">
        <v>-2.16</v>
      </c>
      <c r="R502">
        <v>6.06</v>
      </c>
      <c r="S502">
        <v>13.94</v>
      </c>
      <c r="T502">
        <v>21.77</v>
      </c>
      <c r="U502">
        <v>24.48</v>
      </c>
      <c r="V502">
        <v>26.07</v>
      </c>
      <c r="W502">
        <v>24.97</v>
      </c>
      <c r="X502">
        <v>22.88</v>
      </c>
      <c r="Y502">
        <v>14.17</v>
      </c>
      <c r="Z502">
        <v>11.07</v>
      </c>
      <c r="AA502">
        <v>10.19</v>
      </c>
      <c r="AB502">
        <v>-1.66</v>
      </c>
      <c r="AC502">
        <v>-4.67</v>
      </c>
      <c r="AD502">
        <v>2.44</v>
      </c>
      <c r="AE502">
        <v>9.6199999999999992</v>
      </c>
      <c r="AF502">
        <v>17</v>
      </c>
      <c r="AG502">
        <v>20.420000000000002</v>
      </c>
      <c r="AH502">
        <v>21.8</v>
      </c>
      <c r="AI502">
        <v>20.03</v>
      </c>
      <c r="AJ502">
        <v>18.64</v>
      </c>
      <c r="AK502">
        <v>11.12</v>
      </c>
      <c r="AL502">
        <v>8.5299999999999994</v>
      </c>
      <c r="AM502">
        <v>8.3000000000000007</v>
      </c>
      <c r="AN502">
        <v>3</v>
      </c>
      <c r="AO502">
        <v>1.5</v>
      </c>
      <c r="AP502">
        <v>6</v>
      </c>
      <c r="AQ502">
        <v>13.9</v>
      </c>
      <c r="AR502">
        <v>20.399999999999999</v>
      </c>
      <c r="AS502">
        <v>24.2</v>
      </c>
      <c r="AT502">
        <v>25.1</v>
      </c>
      <c r="AU502">
        <v>25.1</v>
      </c>
      <c r="AV502">
        <v>23.1</v>
      </c>
      <c r="AW502">
        <v>15.6</v>
      </c>
      <c r="AX502">
        <v>12.3</v>
      </c>
      <c r="AY502">
        <v>9.9</v>
      </c>
      <c r="AZ502">
        <v>7.9</v>
      </c>
      <c r="BA502">
        <v>8.9</v>
      </c>
      <c r="BB502">
        <v>7.7</v>
      </c>
      <c r="BC502">
        <v>8.8000000000000007</v>
      </c>
      <c r="BD502">
        <v>7</v>
      </c>
      <c r="BE502">
        <v>7.2</v>
      </c>
      <c r="BF502">
        <v>5.7</v>
      </c>
      <c r="BG502">
        <v>6.2</v>
      </c>
      <c r="BH502">
        <v>6.6</v>
      </c>
      <c r="BI502">
        <v>7.3</v>
      </c>
      <c r="BJ502">
        <v>6.9</v>
      </c>
      <c r="BK502">
        <v>6.5</v>
      </c>
      <c r="BL502" s="2">
        <f>VLOOKUP(A502,Avg3_Sta_Design!$A$1:$D$1291,3,FALSE)</f>
        <v>87.844095432000003</v>
      </c>
      <c r="BM502" s="2">
        <f>VLOOKUP(A502,Avg3_Sta_Design!$A$1:$D$1291,4,FALSE)</f>
        <v>78</v>
      </c>
      <c r="BN502" s="2">
        <f>VLOOKUP(A502,Old_Design_Temps!$A$1:$F$787,5,FALSE)</f>
        <v>87.844095429999996</v>
      </c>
      <c r="BO502" s="2">
        <f>VLOOKUP(A502,Old_Design_Temps!$A$1:$F$787,6,FALSE)</f>
        <v>78</v>
      </c>
      <c r="BP502" s="2">
        <v>87.844095432000003</v>
      </c>
      <c r="BQ502" s="2">
        <v>78</v>
      </c>
      <c r="BR502" s="2">
        <v>30.49</v>
      </c>
    </row>
    <row r="503" spans="1:70" x14ac:dyDescent="0.3">
      <c r="A503">
        <v>50666</v>
      </c>
      <c r="B503">
        <v>47</v>
      </c>
      <c r="C503">
        <v>1000000</v>
      </c>
      <c r="D503" s="1">
        <v>174121</v>
      </c>
      <c r="E503" s="1">
        <v>161118</v>
      </c>
      <c r="F503" s="1">
        <v>124422</v>
      </c>
      <c r="G503" s="1">
        <v>167969</v>
      </c>
      <c r="H503" s="1">
        <v>175331</v>
      </c>
      <c r="I503" s="1">
        <v>160078</v>
      </c>
      <c r="J503" s="1">
        <v>173018</v>
      </c>
      <c r="K503" s="1">
        <v>170632</v>
      </c>
      <c r="L503" s="1">
        <v>163715</v>
      </c>
      <c r="M503" s="1">
        <v>140172</v>
      </c>
      <c r="N503" s="1">
        <v>151355</v>
      </c>
      <c r="O503" s="1">
        <v>168167</v>
      </c>
      <c r="P503">
        <v>15.44</v>
      </c>
      <c r="Q503">
        <v>14.41</v>
      </c>
      <c r="R503">
        <v>21.67</v>
      </c>
      <c r="S503">
        <v>24.61</v>
      </c>
      <c r="T503">
        <v>26.01</v>
      </c>
      <c r="U503">
        <v>27.82</v>
      </c>
      <c r="V503">
        <v>27.93</v>
      </c>
      <c r="W503">
        <v>28.01</v>
      </c>
      <c r="X503">
        <v>27.33</v>
      </c>
      <c r="Y503">
        <v>24.22</v>
      </c>
      <c r="Z503">
        <v>23.42</v>
      </c>
      <c r="AA503">
        <v>21.98</v>
      </c>
      <c r="AB503">
        <v>12.75</v>
      </c>
      <c r="AC503">
        <v>11.44</v>
      </c>
      <c r="AD503">
        <v>18.04</v>
      </c>
      <c r="AE503">
        <v>20.89</v>
      </c>
      <c r="AF503">
        <v>21.04</v>
      </c>
      <c r="AG503">
        <v>23.67</v>
      </c>
      <c r="AH503">
        <v>24.39</v>
      </c>
      <c r="AI503">
        <v>24.58</v>
      </c>
      <c r="AJ503">
        <v>23.96</v>
      </c>
      <c r="AK503">
        <v>20.440000000000001</v>
      </c>
      <c r="AL503">
        <v>19.920000000000002</v>
      </c>
      <c r="AM503">
        <v>18.97</v>
      </c>
      <c r="AN503">
        <v>20.399999999999999</v>
      </c>
      <c r="AO503">
        <v>17.600000000000001</v>
      </c>
      <c r="AP503">
        <v>23.8</v>
      </c>
      <c r="AQ503">
        <v>26.6</v>
      </c>
      <c r="AR503">
        <v>28.4</v>
      </c>
      <c r="AS503">
        <v>31.4</v>
      </c>
      <c r="AT503">
        <v>31.4</v>
      </c>
      <c r="AU503">
        <v>31.6</v>
      </c>
      <c r="AV503">
        <v>29.8</v>
      </c>
      <c r="AW503">
        <v>27</v>
      </c>
      <c r="AX503">
        <v>25.2</v>
      </c>
      <c r="AY503">
        <v>22.9</v>
      </c>
      <c r="AZ503">
        <v>6.9</v>
      </c>
      <c r="BA503">
        <v>7.9</v>
      </c>
      <c r="BB503">
        <v>6.6</v>
      </c>
      <c r="BC503">
        <v>6.4</v>
      </c>
      <c r="BD503">
        <v>6.7</v>
      </c>
      <c r="BE503">
        <v>5.4</v>
      </c>
      <c r="BF503">
        <v>5.6</v>
      </c>
      <c r="BG503">
        <v>5.4</v>
      </c>
      <c r="BH503">
        <v>5.4</v>
      </c>
      <c r="BI503">
        <v>6.5</v>
      </c>
      <c r="BJ503">
        <v>7</v>
      </c>
      <c r="BK503">
        <v>7.3</v>
      </c>
      <c r="BL503" s="2">
        <f>VLOOKUP(A503,Avg3_Sta_Design!$A$1:$D$1291,3,FALSE)</f>
        <v>88</v>
      </c>
      <c r="BM503" s="2">
        <f>VLOOKUP(A503,Avg3_Sta_Design!$A$1:$D$1291,4,FALSE)</f>
        <v>80.038079828999997</v>
      </c>
      <c r="BN503" s="2">
        <f>VLOOKUP(A503,Old_Design_Temps!$A$1:$F$787,5,FALSE)</f>
        <v>88</v>
      </c>
      <c r="BO503" s="2">
        <f>VLOOKUP(A503,Old_Design_Temps!$A$1:$F$787,6,FALSE)</f>
        <v>80.038079830000001</v>
      </c>
      <c r="BP503" s="2">
        <v>88</v>
      </c>
      <c r="BQ503" s="2">
        <v>80.038079828999997</v>
      </c>
      <c r="BR503" s="2">
        <v>30.49</v>
      </c>
    </row>
    <row r="504" spans="1:70" x14ac:dyDescent="0.3">
      <c r="A504">
        <v>50707</v>
      </c>
      <c r="B504">
        <v>5001</v>
      </c>
      <c r="C504">
        <v>1000000</v>
      </c>
      <c r="D504" s="1">
        <v>223465</v>
      </c>
      <c r="E504" s="1">
        <v>191362</v>
      </c>
      <c r="F504" s="1">
        <v>179199</v>
      </c>
      <c r="G504" s="1">
        <v>361852</v>
      </c>
      <c r="H504" s="1">
        <v>270329</v>
      </c>
      <c r="I504" s="1">
        <v>288644</v>
      </c>
      <c r="J504" s="1">
        <v>302685</v>
      </c>
      <c r="K504" s="1">
        <v>277647</v>
      </c>
      <c r="L504" s="1">
        <v>301757</v>
      </c>
      <c r="M504" s="1">
        <v>11487</v>
      </c>
      <c r="N504" s="1">
        <v>172119</v>
      </c>
      <c r="O504" s="1">
        <v>300836</v>
      </c>
      <c r="P504">
        <v>0.68</v>
      </c>
      <c r="Q504">
        <v>0.63</v>
      </c>
      <c r="R504">
        <v>6.68</v>
      </c>
      <c r="S504">
        <v>8.9499999999999993</v>
      </c>
      <c r="T504">
        <v>11.23</v>
      </c>
      <c r="U504">
        <v>20.38</v>
      </c>
      <c r="V504">
        <v>22.1</v>
      </c>
      <c r="W504">
        <v>22.74</v>
      </c>
      <c r="X504">
        <v>20.16</v>
      </c>
      <c r="Y504">
        <v>13.16</v>
      </c>
      <c r="Z504">
        <v>3.17</v>
      </c>
      <c r="AA504">
        <v>-1.54</v>
      </c>
      <c r="AB504">
        <v>-2.44</v>
      </c>
      <c r="AC504">
        <v>-2.84</v>
      </c>
      <c r="AD504">
        <v>1.63</v>
      </c>
      <c r="AE504">
        <v>4.2699999999999996</v>
      </c>
      <c r="AF504">
        <v>8.17</v>
      </c>
      <c r="AG504">
        <v>14.8</v>
      </c>
      <c r="AH504">
        <v>14.76</v>
      </c>
      <c r="AI504">
        <v>14.18</v>
      </c>
      <c r="AJ504">
        <v>11.39</v>
      </c>
      <c r="AK504">
        <v>7.55</v>
      </c>
      <c r="AL504">
        <v>-1.2</v>
      </c>
      <c r="AM504">
        <v>-3.91</v>
      </c>
      <c r="AN504">
        <v>2.4</v>
      </c>
      <c r="AO504">
        <v>3.4</v>
      </c>
      <c r="AP504">
        <v>5.3</v>
      </c>
      <c r="AQ504">
        <v>6.8</v>
      </c>
      <c r="AR504">
        <v>7.3</v>
      </c>
      <c r="AS504">
        <v>12.2</v>
      </c>
      <c r="AT504">
        <v>14.1</v>
      </c>
      <c r="AU504">
        <v>15.7</v>
      </c>
      <c r="AV504">
        <v>13.1</v>
      </c>
      <c r="AW504">
        <v>10.1</v>
      </c>
      <c r="AX504">
        <v>5</v>
      </c>
      <c r="AY504">
        <v>3.3</v>
      </c>
      <c r="AZ504">
        <v>9.4</v>
      </c>
      <c r="BA504">
        <v>9.3000000000000007</v>
      </c>
      <c r="BB504">
        <v>9.6</v>
      </c>
      <c r="BC504">
        <v>10.1</v>
      </c>
      <c r="BD504">
        <v>8.8000000000000007</v>
      </c>
      <c r="BE504">
        <v>8.6999999999999993</v>
      </c>
      <c r="BF504">
        <v>8.8000000000000007</v>
      </c>
      <c r="BG504">
        <v>9.1</v>
      </c>
      <c r="BH504">
        <v>8.6</v>
      </c>
      <c r="BI504">
        <v>8.4</v>
      </c>
      <c r="BJ504">
        <v>10</v>
      </c>
      <c r="BK504">
        <v>9.8000000000000007</v>
      </c>
      <c r="BL504" s="2">
        <f>VLOOKUP(A504,Avg3_Sta_Design!$A$1:$D$1291,3,FALSE)</f>
        <v>79.409121506000005</v>
      </c>
      <c r="BM504" s="2">
        <f>VLOOKUP(A504,Avg3_Sta_Design!$A$1:$D$1291,4,FALSE)</f>
        <v>62.704560753000003</v>
      </c>
      <c r="BN504" s="2">
        <f>VLOOKUP(A504,Old_Design_Temps!$A$1:$F$787,5,FALSE)</f>
        <v>79.409121510000006</v>
      </c>
      <c r="BO504" s="2">
        <f>VLOOKUP(A504,Old_Design_Temps!$A$1:$F$787,6,FALSE)</f>
        <v>62.704560749999999</v>
      </c>
      <c r="BP504" s="2">
        <v>79.409121506000005</v>
      </c>
      <c r="BQ504" s="2">
        <v>62.704560753000003</v>
      </c>
      <c r="BR504" s="2">
        <v>30.49</v>
      </c>
    </row>
    <row r="505" spans="1:70" x14ac:dyDescent="0.3">
      <c r="A505">
        <v>50739</v>
      </c>
      <c r="B505">
        <v>463</v>
      </c>
      <c r="C505">
        <v>1000000</v>
      </c>
      <c r="D505" s="1">
        <v>137760</v>
      </c>
      <c r="E505" s="1">
        <v>122984</v>
      </c>
      <c r="F505" s="1">
        <v>140197</v>
      </c>
      <c r="G505" s="1">
        <v>52307</v>
      </c>
      <c r="H505" s="1">
        <v>154831</v>
      </c>
      <c r="I505" s="1">
        <v>171621</v>
      </c>
      <c r="J505" s="1">
        <v>179391</v>
      </c>
      <c r="K505" s="1">
        <v>149560</v>
      </c>
      <c r="L505" s="1">
        <v>147181</v>
      </c>
      <c r="M505" s="1">
        <v>147740</v>
      </c>
      <c r="N505" s="1">
        <v>141782</v>
      </c>
      <c r="O505" s="1">
        <v>142850</v>
      </c>
      <c r="P505">
        <v>-8.1999999999999993</v>
      </c>
      <c r="Q505">
        <v>-11.91</v>
      </c>
      <c r="R505">
        <v>-2.75</v>
      </c>
      <c r="S505">
        <v>6.21</v>
      </c>
      <c r="T505">
        <v>15.72</v>
      </c>
      <c r="U505">
        <v>16.62</v>
      </c>
      <c r="V505">
        <v>20.5</v>
      </c>
      <c r="W505">
        <v>21.24</v>
      </c>
      <c r="X505">
        <v>18.059999999999999</v>
      </c>
      <c r="Y505">
        <v>8.34</v>
      </c>
      <c r="Z505">
        <v>5.04</v>
      </c>
      <c r="AA505">
        <v>2.5099999999999998</v>
      </c>
      <c r="AB505">
        <v>-9</v>
      </c>
      <c r="AC505">
        <v>-12.43</v>
      </c>
      <c r="AD505">
        <v>-4.55</v>
      </c>
      <c r="AE505">
        <v>3.23</v>
      </c>
      <c r="AF505">
        <v>11.42</v>
      </c>
      <c r="AG505">
        <v>13.57</v>
      </c>
      <c r="AH505">
        <v>17.48</v>
      </c>
      <c r="AI505">
        <v>18.510000000000002</v>
      </c>
      <c r="AJ505">
        <v>15.3</v>
      </c>
      <c r="AK505">
        <v>5.82</v>
      </c>
      <c r="AL505">
        <v>3.09</v>
      </c>
      <c r="AM505">
        <v>1.07</v>
      </c>
      <c r="AN505">
        <v>1.3</v>
      </c>
      <c r="AO505">
        <v>0.3</v>
      </c>
      <c r="AP505">
        <v>0.6</v>
      </c>
      <c r="AQ505">
        <v>4.4000000000000004</v>
      </c>
      <c r="AR505">
        <v>13.7</v>
      </c>
      <c r="AS505">
        <v>16.2</v>
      </c>
      <c r="AT505">
        <v>19.5</v>
      </c>
      <c r="AU505">
        <v>20.7</v>
      </c>
      <c r="AV505">
        <v>19.5</v>
      </c>
      <c r="AW505">
        <v>11.4</v>
      </c>
      <c r="AX505">
        <v>7</v>
      </c>
      <c r="AY505">
        <v>4.2</v>
      </c>
      <c r="AZ505">
        <v>5</v>
      </c>
      <c r="BA505">
        <v>5</v>
      </c>
      <c r="BB505">
        <v>6</v>
      </c>
      <c r="BC505">
        <v>5.8</v>
      </c>
      <c r="BD505">
        <v>4.9000000000000004</v>
      </c>
      <c r="BE505">
        <v>4.2</v>
      </c>
      <c r="BF505">
        <v>3.2</v>
      </c>
      <c r="BG505">
        <v>3</v>
      </c>
      <c r="BH505">
        <v>2.8</v>
      </c>
      <c r="BI505">
        <v>4.0999999999999996</v>
      </c>
      <c r="BJ505">
        <v>4</v>
      </c>
      <c r="BK505">
        <v>3</v>
      </c>
      <c r="BL505" s="2">
        <f>VLOOKUP(A505,Avg3_Sta_Design!$A$1:$D$1291,3,FALSE)</f>
        <v>80.959424139000006</v>
      </c>
      <c r="BM505" s="2">
        <f>VLOOKUP(A505,Avg3_Sta_Design!$A$1:$D$1291,4,FALSE)</f>
        <v>72.330455598</v>
      </c>
      <c r="BN505" s="2">
        <f>VLOOKUP(A505,Old_Design_Temps!$A$1:$F$787,5,FALSE)</f>
        <v>80.959424139999996</v>
      </c>
      <c r="BO505" s="2">
        <f>VLOOKUP(A505,Old_Design_Temps!$A$1:$F$787,6,FALSE)</f>
        <v>72.330455599999993</v>
      </c>
      <c r="BP505" s="2">
        <v>80.959424139000006</v>
      </c>
      <c r="BQ505" s="2">
        <v>72.330455598</v>
      </c>
      <c r="BR505" s="2">
        <v>30.49</v>
      </c>
    </row>
    <row r="506" spans="1:70" x14ac:dyDescent="0.3">
      <c r="A506">
        <v>50744</v>
      </c>
      <c r="B506">
        <v>467</v>
      </c>
      <c r="C506">
        <v>1000000</v>
      </c>
      <c r="D506" s="1">
        <v>12815</v>
      </c>
      <c r="E506" s="1">
        <v>31992</v>
      </c>
      <c r="F506" s="1">
        <v>3409</v>
      </c>
      <c r="G506">
        <v>0</v>
      </c>
      <c r="H506" s="1">
        <v>2958</v>
      </c>
      <c r="I506">
        <v>0</v>
      </c>
      <c r="J506" s="1">
        <v>15987</v>
      </c>
      <c r="K506" s="1">
        <v>9898</v>
      </c>
      <c r="L506" s="1">
        <v>6180</v>
      </c>
      <c r="M506">
        <v>911</v>
      </c>
      <c r="N506">
        <v>0</v>
      </c>
      <c r="O506">
        <v>0</v>
      </c>
      <c r="P506">
        <v>-7.87</v>
      </c>
      <c r="Q506">
        <v>-12.07</v>
      </c>
      <c r="R506">
        <v>-2.65</v>
      </c>
      <c r="S506">
        <v>7.87</v>
      </c>
      <c r="T506">
        <v>17.66</v>
      </c>
      <c r="U506">
        <v>18.63</v>
      </c>
      <c r="V506">
        <v>21.49</v>
      </c>
      <c r="W506">
        <v>21.38</v>
      </c>
      <c r="X506">
        <v>19.760000000000002</v>
      </c>
      <c r="Y506">
        <v>9.7899999999999991</v>
      </c>
      <c r="Z506">
        <v>7.57</v>
      </c>
      <c r="AA506">
        <v>5.16</v>
      </c>
      <c r="AB506">
        <v>-8.66</v>
      </c>
      <c r="AC506">
        <v>-12.09</v>
      </c>
      <c r="AD506">
        <v>-3.89</v>
      </c>
      <c r="AE506">
        <v>4.6399999999999997</v>
      </c>
      <c r="AF506">
        <v>13.31</v>
      </c>
      <c r="AG506">
        <v>15.88</v>
      </c>
      <c r="AH506">
        <v>17.989999999999998</v>
      </c>
      <c r="AI506">
        <v>17.82</v>
      </c>
      <c r="AJ506">
        <v>16.399999999999999</v>
      </c>
      <c r="AK506">
        <v>7.42</v>
      </c>
      <c r="AL506">
        <v>5.37</v>
      </c>
      <c r="AM506">
        <v>3.82</v>
      </c>
      <c r="AN506">
        <v>1.2</v>
      </c>
      <c r="AO506">
        <v>0.8</v>
      </c>
      <c r="AP506">
        <v>1.7</v>
      </c>
      <c r="AQ506">
        <v>4.9000000000000004</v>
      </c>
      <c r="AR506">
        <v>11.4</v>
      </c>
      <c r="AS506">
        <v>14.3</v>
      </c>
      <c r="AT506">
        <v>17.600000000000001</v>
      </c>
      <c r="AU506">
        <v>20.6</v>
      </c>
      <c r="AV506">
        <v>19.600000000000001</v>
      </c>
      <c r="AW506">
        <v>12.7</v>
      </c>
      <c r="AX506">
        <v>9.6999999999999993</v>
      </c>
      <c r="AY506">
        <v>6.8</v>
      </c>
      <c r="AZ506">
        <v>8.8000000000000007</v>
      </c>
      <c r="BA506">
        <v>8.1</v>
      </c>
      <c r="BB506">
        <v>8.5</v>
      </c>
      <c r="BC506">
        <v>9</v>
      </c>
      <c r="BD506">
        <v>6.9</v>
      </c>
      <c r="BE506">
        <v>6.8</v>
      </c>
      <c r="BF506">
        <v>5.8</v>
      </c>
      <c r="BG506">
        <v>5.7</v>
      </c>
      <c r="BH506">
        <v>5.0999999999999996</v>
      </c>
      <c r="BI506">
        <v>7</v>
      </c>
      <c r="BJ506">
        <v>7.7</v>
      </c>
      <c r="BK506">
        <v>7.4</v>
      </c>
      <c r="BL506" s="2">
        <f>VLOOKUP(A506,Avg3_Sta_Design!$A$1:$D$1291,3,FALSE)</f>
        <v>81.415124973000005</v>
      </c>
      <c r="BM506" s="2">
        <f>VLOOKUP(A506,Avg3_Sta_Design!$A$1:$D$1291,4,FALSE)</f>
        <v>73.207562486</v>
      </c>
      <c r="BN506" s="2">
        <f>VLOOKUP(A506,Old_Design_Temps!$A$1:$F$787,5,FALSE)</f>
        <v>81.415124969999994</v>
      </c>
      <c r="BO506" s="2">
        <f>VLOOKUP(A506,Old_Design_Temps!$A$1:$F$787,6,FALSE)</f>
        <v>73.207562490000001</v>
      </c>
      <c r="BP506" s="2">
        <v>81.415124973000005</v>
      </c>
      <c r="BQ506" s="2">
        <v>73.207562486</v>
      </c>
      <c r="BR506" s="2">
        <v>30.49</v>
      </c>
    </row>
    <row r="507" spans="1:70" x14ac:dyDescent="0.3">
      <c r="A507">
        <v>50748</v>
      </c>
      <c r="B507">
        <v>26</v>
      </c>
      <c r="C507">
        <v>1000000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 s="1">
        <v>130363</v>
      </c>
      <c r="P507">
        <v>10.07</v>
      </c>
      <c r="Q507">
        <v>12.92</v>
      </c>
      <c r="R507">
        <v>14.55</v>
      </c>
      <c r="S507">
        <v>14.39</v>
      </c>
      <c r="T507">
        <v>15.17</v>
      </c>
      <c r="U507">
        <v>19.12</v>
      </c>
      <c r="V507">
        <v>20.94</v>
      </c>
      <c r="W507">
        <v>21.36</v>
      </c>
      <c r="X507">
        <v>20.329999999999998</v>
      </c>
      <c r="Y507">
        <v>18.510000000000002</v>
      </c>
      <c r="Z507">
        <v>10.84</v>
      </c>
      <c r="AA507">
        <v>8.9</v>
      </c>
      <c r="AB507">
        <v>7.95</v>
      </c>
      <c r="AC507">
        <v>10.45</v>
      </c>
      <c r="AD507">
        <v>11.17</v>
      </c>
      <c r="AE507">
        <v>10.33</v>
      </c>
      <c r="AF507">
        <v>11.46</v>
      </c>
      <c r="AG507">
        <v>14.47</v>
      </c>
      <c r="AH507">
        <v>15.95</v>
      </c>
      <c r="AI507">
        <v>16.12</v>
      </c>
      <c r="AJ507">
        <v>14.62</v>
      </c>
      <c r="AK507">
        <v>14.44</v>
      </c>
      <c r="AL507">
        <v>7.96</v>
      </c>
      <c r="AM507">
        <v>7.37</v>
      </c>
      <c r="AN507">
        <v>11.1</v>
      </c>
      <c r="AO507">
        <v>10.199999999999999</v>
      </c>
      <c r="AP507">
        <v>11.1</v>
      </c>
      <c r="AQ507">
        <v>15.1</v>
      </c>
      <c r="AR507">
        <v>16</v>
      </c>
      <c r="AS507">
        <v>17.8</v>
      </c>
      <c r="AT507">
        <v>19.2</v>
      </c>
      <c r="AU507">
        <v>19.100000000000001</v>
      </c>
      <c r="AV507">
        <v>18.3</v>
      </c>
      <c r="AW507">
        <v>17.600000000000001</v>
      </c>
      <c r="AX507">
        <v>14.5</v>
      </c>
      <c r="AY507">
        <v>12.3</v>
      </c>
      <c r="AZ507">
        <v>2.5</v>
      </c>
      <c r="BA507">
        <v>4.8</v>
      </c>
      <c r="BB507">
        <v>5</v>
      </c>
      <c r="BC507">
        <v>6.8</v>
      </c>
      <c r="BD507">
        <v>7.3</v>
      </c>
      <c r="BE507">
        <v>6.9</v>
      </c>
      <c r="BF507">
        <v>7.7</v>
      </c>
      <c r="BG507">
        <v>7</v>
      </c>
      <c r="BH507">
        <v>5.5</v>
      </c>
      <c r="BI507">
        <v>4.5999999999999996</v>
      </c>
      <c r="BJ507">
        <v>4.4000000000000004</v>
      </c>
      <c r="BK507">
        <v>5.6</v>
      </c>
      <c r="BL507" s="2">
        <f>VLOOKUP(A507,Avg3_Sta_Design!$A$1:$D$1291,3,FALSE)</f>
        <v>81.593916946999997</v>
      </c>
      <c r="BM507" s="2">
        <f>VLOOKUP(A507,Avg3_Sta_Design!$A$1:$D$1291,4,FALSE)</f>
        <v>67.229945521000005</v>
      </c>
      <c r="BN507" s="2">
        <f>VLOOKUP(A507,Old_Design_Temps!$A$1:$F$787,5,FALSE)</f>
        <v>81.593916949999993</v>
      </c>
      <c r="BO507" s="2">
        <f>VLOOKUP(A507,Old_Design_Temps!$A$1:$F$787,6,FALSE)</f>
        <v>67.229945520000001</v>
      </c>
      <c r="BP507" s="2">
        <v>81.593916946999997</v>
      </c>
      <c r="BQ507" s="2">
        <v>67.229945521000005</v>
      </c>
      <c r="BR507" s="2">
        <v>30.49</v>
      </c>
    </row>
    <row r="508" spans="1:70" x14ac:dyDescent="0.3">
      <c r="A508">
        <v>50770</v>
      </c>
      <c r="B508">
        <v>1256</v>
      </c>
      <c r="C508">
        <v>1000000</v>
      </c>
      <c r="D508" s="1">
        <v>74969</v>
      </c>
      <c r="E508" s="1">
        <v>66833</v>
      </c>
      <c r="F508" s="1">
        <v>66963</v>
      </c>
      <c r="G508" s="1">
        <v>67927</v>
      </c>
      <c r="H508" s="1">
        <v>54437</v>
      </c>
      <c r="I508" s="1">
        <v>59669</v>
      </c>
      <c r="J508" s="1">
        <v>57844</v>
      </c>
      <c r="K508" s="1">
        <v>53997</v>
      </c>
      <c r="L508" s="1">
        <v>56305</v>
      </c>
      <c r="M508" s="1">
        <v>56646</v>
      </c>
      <c r="N508" s="1">
        <v>64392</v>
      </c>
      <c r="O508" s="1">
        <v>70200</v>
      </c>
      <c r="P508">
        <v>-8.0500000000000007</v>
      </c>
      <c r="Q508">
        <v>-12.97</v>
      </c>
      <c r="R508">
        <v>-1.75</v>
      </c>
      <c r="S508">
        <v>6.16</v>
      </c>
      <c r="T508">
        <v>14.09</v>
      </c>
      <c r="U508">
        <v>16.989999999999998</v>
      </c>
      <c r="V508">
        <v>20.27</v>
      </c>
      <c r="W508">
        <v>20.079999999999998</v>
      </c>
      <c r="X508">
        <v>18.3</v>
      </c>
      <c r="Y508">
        <v>9.5</v>
      </c>
      <c r="Z508">
        <v>5.9</v>
      </c>
      <c r="AA508">
        <v>2.78</v>
      </c>
      <c r="AB508">
        <v>-8.5299999999999994</v>
      </c>
      <c r="AC508">
        <v>-13.13</v>
      </c>
      <c r="AD508">
        <v>-3.54</v>
      </c>
      <c r="AE508">
        <v>3.11</v>
      </c>
      <c r="AF508">
        <v>10.88</v>
      </c>
      <c r="AG508">
        <v>14.15</v>
      </c>
      <c r="AH508">
        <v>16.41</v>
      </c>
      <c r="AI508">
        <v>16.77</v>
      </c>
      <c r="AJ508">
        <v>15.63</v>
      </c>
      <c r="AK508">
        <v>7.5</v>
      </c>
      <c r="AL508">
        <v>3.66</v>
      </c>
      <c r="AM508">
        <v>1.68</v>
      </c>
      <c r="AN508">
        <v>0.4</v>
      </c>
      <c r="AO508">
        <v>0.3</v>
      </c>
      <c r="AP508">
        <v>1.9</v>
      </c>
      <c r="AQ508">
        <v>7.3</v>
      </c>
      <c r="AR508">
        <v>13.4</v>
      </c>
      <c r="AS508">
        <v>16.5</v>
      </c>
      <c r="AT508">
        <v>20.5</v>
      </c>
      <c r="AU508">
        <v>20.399999999999999</v>
      </c>
      <c r="AV508">
        <v>17.399999999999999</v>
      </c>
      <c r="AW508">
        <v>11.1</v>
      </c>
      <c r="AX508">
        <v>7.2</v>
      </c>
      <c r="AY508">
        <v>4</v>
      </c>
      <c r="AZ508">
        <v>8</v>
      </c>
      <c r="BA508">
        <v>7.7</v>
      </c>
      <c r="BB508">
        <v>7.9</v>
      </c>
      <c r="BC508">
        <v>7.8</v>
      </c>
      <c r="BD508">
        <v>7.3</v>
      </c>
      <c r="BE508">
        <v>5.8</v>
      </c>
      <c r="BF508">
        <v>6.1</v>
      </c>
      <c r="BG508">
        <v>6.5</v>
      </c>
      <c r="BH508">
        <v>5.5</v>
      </c>
      <c r="BI508">
        <v>8</v>
      </c>
      <c r="BJ508">
        <v>7.9</v>
      </c>
      <c r="BK508">
        <v>8.5</v>
      </c>
      <c r="BL508" s="2">
        <f>VLOOKUP(A508,Avg3_Sta_Design!$A$1:$D$1291,3,FALSE)</f>
        <v>81.512241497999995</v>
      </c>
      <c r="BM508" s="2">
        <f>VLOOKUP(A508,Avg3_Sta_Design!$A$1:$D$1291,4,FALSE)</f>
        <v>73.239240225000003</v>
      </c>
      <c r="BN508" s="2">
        <f>VLOOKUP(A508,Old_Design_Temps!$A$1:$F$787,5,FALSE)</f>
        <v>81.512241500000002</v>
      </c>
      <c r="BO508" s="2">
        <f>VLOOKUP(A508,Old_Design_Temps!$A$1:$F$787,6,FALSE)</f>
        <v>73.239240229999993</v>
      </c>
      <c r="BP508" s="2">
        <v>81.512241497999995</v>
      </c>
      <c r="BQ508" s="2">
        <v>73.239240225000003</v>
      </c>
      <c r="BR508" s="2">
        <v>30.49</v>
      </c>
    </row>
    <row r="509" spans="1:70" x14ac:dyDescent="0.3">
      <c r="A509">
        <v>50772</v>
      </c>
      <c r="B509">
        <v>811</v>
      </c>
      <c r="C509">
        <v>1000000</v>
      </c>
      <c r="D509" s="1">
        <v>69633</v>
      </c>
      <c r="E509" s="1">
        <v>68283</v>
      </c>
      <c r="F509" s="1">
        <v>75582</v>
      </c>
      <c r="G509" s="1">
        <v>55801</v>
      </c>
      <c r="H509" s="1">
        <v>73031</v>
      </c>
      <c r="I509" s="1">
        <v>69924</v>
      </c>
      <c r="J509" s="1">
        <v>71613</v>
      </c>
      <c r="K509" s="1">
        <v>69102</v>
      </c>
      <c r="L509" s="1">
        <v>67331</v>
      </c>
      <c r="M509" s="1">
        <v>67916</v>
      </c>
      <c r="N509" s="1">
        <v>65914</v>
      </c>
      <c r="O509" s="1">
        <v>65744</v>
      </c>
      <c r="P509">
        <v>-9.33</v>
      </c>
      <c r="Q509">
        <v>-13.95</v>
      </c>
      <c r="R509">
        <v>-2.52</v>
      </c>
      <c r="S509">
        <v>5.45</v>
      </c>
      <c r="T509">
        <v>13.65</v>
      </c>
      <c r="U509">
        <v>16.12</v>
      </c>
      <c r="V509">
        <v>20.079999999999998</v>
      </c>
      <c r="W509">
        <v>19.760000000000002</v>
      </c>
      <c r="X509">
        <v>17.98</v>
      </c>
      <c r="Y509">
        <v>9.18</v>
      </c>
      <c r="Z509">
        <v>5.48</v>
      </c>
      <c r="AA509">
        <v>2.52</v>
      </c>
      <c r="AB509">
        <v>-9.68</v>
      </c>
      <c r="AC509">
        <v>-14.11</v>
      </c>
      <c r="AD509">
        <v>-4.04</v>
      </c>
      <c r="AE509">
        <v>2.58</v>
      </c>
      <c r="AF509">
        <v>10.48</v>
      </c>
      <c r="AG509">
        <v>13.55</v>
      </c>
      <c r="AH509">
        <v>16.329999999999998</v>
      </c>
      <c r="AI509">
        <v>16.38</v>
      </c>
      <c r="AJ509">
        <v>15.28</v>
      </c>
      <c r="AK509">
        <v>7.16</v>
      </c>
      <c r="AL509">
        <v>3.58</v>
      </c>
      <c r="AM509">
        <v>1.36</v>
      </c>
      <c r="AN509">
        <v>0.3</v>
      </c>
      <c r="AO509">
        <v>0.2</v>
      </c>
      <c r="AP509">
        <v>1.1000000000000001</v>
      </c>
      <c r="AQ509">
        <v>5.7</v>
      </c>
      <c r="AR509">
        <v>13</v>
      </c>
      <c r="AS509">
        <v>18.3</v>
      </c>
      <c r="AT509">
        <v>21.6</v>
      </c>
      <c r="AU509">
        <v>21.5</v>
      </c>
      <c r="AV509">
        <v>19.3</v>
      </c>
      <c r="AW509">
        <v>12</v>
      </c>
      <c r="AX509">
        <v>7</v>
      </c>
      <c r="AY509">
        <v>3.6</v>
      </c>
      <c r="AZ509">
        <v>8</v>
      </c>
      <c r="BA509">
        <v>8.1999999999999993</v>
      </c>
      <c r="BB509">
        <v>8.3000000000000007</v>
      </c>
      <c r="BC509">
        <v>8.3000000000000007</v>
      </c>
      <c r="BD509">
        <v>7.8</v>
      </c>
      <c r="BE509">
        <v>5.9</v>
      </c>
      <c r="BF509">
        <v>6.1</v>
      </c>
      <c r="BG509">
        <v>6.7</v>
      </c>
      <c r="BH509">
        <v>5.9</v>
      </c>
      <c r="BI509">
        <v>8.1999999999999993</v>
      </c>
      <c r="BJ509">
        <v>8</v>
      </c>
      <c r="BK509">
        <v>8.6</v>
      </c>
      <c r="BL509" s="2">
        <f>VLOOKUP(A509,Avg3_Sta_Design!$A$1:$D$1291,3,FALSE)</f>
        <v>80.894443910000007</v>
      </c>
      <c r="BM509" s="2">
        <f>VLOOKUP(A509,Avg3_Sta_Design!$A$1:$D$1291,4,FALSE)</f>
        <v>72.568013371999996</v>
      </c>
      <c r="BN509" s="2">
        <f>VLOOKUP(A509,Old_Design_Temps!$A$1:$F$787,5,FALSE)</f>
        <v>80.894443910000007</v>
      </c>
      <c r="BO509" s="2">
        <f>VLOOKUP(A509,Old_Design_Temps!$A$1:$F$787,6,FALSE)</f>
        <v>72.568013370000003</v>
      </c>
      <c r="BP509" s="2">
        <v>80.894443910000007</v>
      </c>
      <c r="BQ509" s="2">
        <v>72.568013371999996</v>
      </c>
      <c r="BR509" s="2">
        <v>30.49</v>
      </c>
    </row>
    <row r="510" spans="1:70" x14ac:dyDescent="0.3">
      <c r="A510">
        <v>50774</v>
      </c>
      <c r="B510">
        <v>115</v>
      </c>
      <c r="C510">
        <v>1000000</v>
      </c>
      <c r="D510" s="1">
        <v>87830</v>
      </c>
      <c r="E510" s="1">
        <v>70577</v>
      </c>
      <c r="F510">
        <v>0</v>
      </c>
      <c r="G510" s="1">
        <v>98686</v>
      </c>
      <c r="H510" s="1">
        <v>110460</v>
      </c>
      <c r="I510" s="1">
        <v>98048</v>
      </c>
      <c r="J510" s="1">
        <v>69298</v>
      </c>
      <c r="K510" s="1">
        <v>107559</v>
      </c>
      <c r="L510" s="1">
        <v>108396</v>
      </c>
      <c r="M510" s="1">
        <v>77115</v>
      </c>
      <c r="N510" s="1">
        <v>115728</v>
      </c>
      <c r="O510" s="1">
        <v>113523</v>
      </c>
      <c r="P510">
        <v>10.9</v>
      </c>
      <c r="Q510">
        <v>10.119999999999999</v>
      </c>
      <c r="R510">
        <v>19.010000000000002</v>
      </c>
      <c r="S510">
        <v>22.72</v>
      </c>
      <c r="T510">
        <v>25.24</v>
      </c>
      <c r="U510">
        <v>27.62</v>
      </c>
      <c r="V510">
        <v>29.33</v>
      </c>
      <c r="W510">
        <v>28.63</v>
      </c>
      <c r="X510">
        <v>26.23</v>
      </c>
      <c r="Y510">
        <v>21.82</v>
      </c>
      <c r="Z510">
        <v>19.82</v>
      </c>
      <c r="AA510">
        <v>17.850000000000001</v>
      </c>
      <c r="AB510">
        <v>7.9</v>
      </c>
      <c r="AC510">
        <v>6.97</v>
      </c>
      <c r="AD510">
        <v>15.26</v>
      </c>
      <c r="AE510">
        <v>19.36</v>
      </c>
      <c r="AF510">
        <v>20.170000000000002</v>
      </c>
      <c r="AG510">
        <v>23.49</v>
      </c>
      <c r="AH510">
        <v>24.63</v>
      </c>
      <c r="AI510">
        <v>24.31</v>
      </c>
      <c r="AJ510">
        <v>22.17</v>
      </c>
      <c r="AK510">
        <v>17.88</v>
      </c>
      <c r="AL510">
        <v>16.57</v>
      </c>
      <c r="AM510">
        <v>15.25</v>
      </c>
      <c r="AN510">
        <v>14</v>
      </c>
      <c r="AO510">
        <v>13.4</v>
      </c>
      <c r="AP510">
        <v>18.399999999999999</v>
      </c>
      <c r="AQ510">
        <v>22.5</v>
      </c>
      <c r="AR510">
        <v>24.2</v>
      </c>
      <c r="AS510">
        <v>27.7</v>
      </c>
      <c r="AT510">
        <v>29.8</v>
      </c>
      <c r="AU510">
        <v>28.6</v>
      </c>
      <c r="AV510">
        <v>26.2</v>
      </c>
      <c r="AW510">
        <v>22.1</v>
      </c>
      <c r="AX510">
        <v>19.8</v>
      </c>
      <c r="AY510">
        <v>17.8</v>
      </c>
      <c r="AZ510">
        <v>6.1</v>
      </c>
      <c r="BA510">
        <v>7.5</v>
      </c>
      <c r="BB510">
        <v>6.1</v>
      </c>
      <c r="BC510">
        <v>6.1</v>
      </c>
      <c r="BD510">
        <v>5.9</v>
      </c>
      <c r="BE510">
        <v>5.0999999999999996</v>
      </c>
      <c r="BF510">
        <v>5.6</v>
      </c>
      <c r="BG510">
        <v>5</v>
      </c>
      <c r="BH510">
        <v>5.7</v>
      </c>
      <c r="BI510">
        <v>6.6</v>
      </c>
      <c r="BJ510">
        <v>6.5</v>
      </c>
      <c r="BK510">
        <v>6.1</v>
      </c>
      <c r="BL510" s="2">
        <f>VLOOKUP(A510,Avg3_Sta_Design!$A$1:$D$1291,3,FALSE)</f>
        <v>87.215881941999996</v>
      </c>
      <c r="BM510" s="2">
        <f>VLOOKUP(A510,Avg3_Sta_Design!$A$1:$D$1291,4,FALSE)</f>
        <v>79.784118058000004</v>
      </c>
      <c r="BN510" s="2">
        <f>VLOOKUP(A510,Old_Design_Temps!$A$1:$F$787,5,FALSE)</f>
        <v>87.215881940000003</v>
      </c>
      <c r="BO510" s="2">
        <f>VLOOKUP(A510,Old_Design_Temps!$A$1:$F$787,6,FALSE)</f>
        <v>79.784118059999997</v>
      </c>
      <c r="BP510" s="2">
        <v>87.215881941999996</v>
      </c>
      <c r="BQ510" s="2">
        <v>79.784118058000004</v>
      </c>
      <c r="BR510" s="2">
        <v>30.49</v>
      </c>
    </row>
    <row r="511" spans="1:70" x14ac:dyDescent="0.3">
      <c r="A511">
        <v>50776</v>
      </c>
      <c r="B511">
        <v>1069</v>
      </c>
      <c r="C511">
        <v>1000000</v>
      </c>
      <c r="D511" s="1">
        <v>466155</v>
      </c>
      <c r="E511" s="1">
        <v>439885</v>
      </c>
      <c r="F511" s="1">
        <v>476068</v>
      </c>
      <c r="G511" s="1">
        <v>375273</v>
      </c>
      <c r="H511" s="1">
        <v>473000</v>
      </c>
      <c r="I511" s="1">
        <v>435169</v>
      </c>
      <c r="J511" s="1">
        <v>433007</v>
      </c>
      <c r="K511" s="1">
        <v>470242</v>
      </c>
      <c r="L511" s="1">
        <v>367464</v>
      </c>
      <c r="M511">
        <v>0</v>
      </c>
      <c r="N511" s="1">
        <v>254818</v>
      </c>
      <c r="O511" s="1">
        <v>356998</v>
      </c>
      <c r="P511">
        <v>-3.81</v>
      </c>
      <c r="Q511">
        <v>-6.99</v>
      </c>
      <c r="R511">
        <v>1.18</v>
      </c>
      <c r="S511">
        <v>10.66</v>
      </c>
      <c r="T511">
        <v>19.37</v>
      </c>
      <c r="U511">
        <v>21.32</v>
      </c>
      <c r="V511">
        <v>23.35</v>
      </c>
      <c r="W511">
        <v>22.69</v>
      </c>
      <c r="X511">
        <v>20.86</v>
      </c>
      <c r="Y511">
        <v>11.79</v>
      </c>
      <c r="Z511">
        <v>9.1300000000000008</v>
      </c>
      <c r="AA511">
        <v>7.51</v>
      </c>
      <c r="AB511">
        <v>-5.25</v>
      </c>
      <c r="AC511">
        <v>-8.1999999999999993</v>
      </c>
      <c r="AD511">
        <v>-1.23</v>
      </c>
      <c r="AE511">
        <v>6.74</v>
      </c>
      <c r="AF511">
        <v>14.69</v>
      </c>
      <c r="AG511">
        <v>17.86</v>
      </c>
      <c r="AH511">
        <v>19.45</v>
      </c>
      <c r="AI511">
        <v>18.34</v>
      </c>
      <c r="AJ511">
        <v>16.72</v>
      </c>
      <c r="AK511">
        <v>8.69</v>
      </c>
      <c r="AL511">
        <v>6.39</v>
      </c>
      <c r="AM511">
        <v>5.88</v>
      </c>
      <c r="AN511">
        <v>2.2999999999999998</v>
      </c>
      <c r="AO511">
        <v>0.7</v>
      </c>
      <c r="AP511">
        <v>2.5</v>
      </c>
      <c r="AQ511">
        <v>9.1</v>
      </c>
      <c r="AR511">
        <v>16</v>
      </c>
      <c r="AS511">
        <v>19.100000000000001</v>
      </c>
      <c r="AT511">
        <v>20.8</v>
      </c>
      <c r="AU511">
        <v>22.1</v>
      </c>
      <c r="AV511">
        <v>20.6</v>
      </c>
      <c r="AW511">
        <v>13.2</v>
      </c>
      <c r="AX511">
        <v>9</v>
      </c>
      <c r="AY511">
        <v>7.3</v>
      </c>
      <c r="AZ511">
        <v>9</v>
      </c>
      <c r="BA511">
        <v>8.4</v>
      </c>
      <c r="BB511">
        <v>8.6</v>
      </c>
      <c r="BC511">
        <v>8.9</v>
      </c>
      <c r="BD511">
        <v>6.7</v>
      </c>
      <c r="BE511">
        <v>6.8</v>
      </c>
      <c r="BF511">
        <v>5.2</v>
      </c>
      <c r="BG511">
        <v>5.0999999999999996</v>
      </c>
      <c r="BH511">
        <v>5.0999999999999996</v>
      </c>
      <c r="BI511">
        <v>7.4</v>
      </c>
      <c r="BJ511">
        <v>7</v>
      </c>
      <c r="BK511">
        <v>6.6</v>
      </c>
      <c r="BL511" s="2">
        <f>VLOOKUP(A511,Avg3_Sta_Design!$A$1:$D$1291,3,FALSE)</f>
        <v>82.565102472000007</v>
      </c>
      <c r="BM511" s="2">
        <f>VLOOKUP(A511,Avg3_Sta_Design!$A$1:$D$1291,4,FALSE)</f>
        <v>74.112136243999998</v>
      </c>
      <c r="BN511" s="2">
        <f>VLOOKUP(A511,Old_Design_Temps!$A$1:$F$787,5,FALSE)</f>
        <v>82.565102469999999</v>
      </c>
      <c r="BO511" s="2">
        <f>VLOOKUP(A511,Old_Design_Temps!$A$1:$F$787,6,FALSE)</f>
        <v>74.112136239999998</v>
      </c>
      <c r="BP511" s="2">
        <v>82.565102472000007</v>
      </c>
      <c r="BQ511" s="2">
        <v>74.112136243999998</v>
      </c>
      <c r="BR511" s="2">
        <v>30.49</v>
      </c>
    </row>
    <row r="512" spans="1:70" x14ac:dyDescent="0.3">
      <c r="A512">
        <v>50799</v>
      </c>
      <c r="B512">
        <v>99</v>
      </c>
      <c r="C512">
        <v>1000000</v>
      </c>
      <c r="D512" s="1">
        <v>29924</v>
      </c>
      <c r="E512" s="1">
        <v>20017</v>
      </c>
      <c r="F512">
        <v>150</v>
      </c>
      <c r="G512" s="1">
        <v>2742</v>
      </c>
      <c r="H512" s="1">
        <v>46683</v>
      </c>
      <c r="I512" s="1">
        <v>17492</v>
      </c>
      <c r="J512" s="1">
        <v>49192</v>
      </c>
      <c r="K512" s="1">
        <v>12351</v>
      </c>
      <c r="L512" s="1">
        <v>19553</v>
      </c>
      <c r="M512">
        <v>0</v>
      </c>
      <c r="N512" s="1">
        <v>1528</v>
      </c>
      <c r="O512" s="1">
        <v>3639</v>
      </c>
      <c r="P512">
        <v>-1.99</v>
      </c>
      <c r="Q512">
        <v>-5.39</v>
      </c>
      <c r="R512">
        <v>2.41</v>
      </c>
      <c r="S512">
        <v>11.35</v>
      </c>
      <c r="T512">
        <v>18.829999999999998</v>
      </c>
      <c r="U512">
        <v>21.54</v>
      </c>
      <c r="V512">
        <v>24.95</v>
      </c>
      <c r="W512">
        <v>24.7</v>
      </c>
      <c r="X512">
        <v>22.03</v>
      </c>
      <c r="Y512">
        <v>13.21</v>
      </c>
      <c r="Z512">
        <v>10.38</v>
      </c>
      <c r="AA512">
        <v>9.25</v>
      </c>
      <c r="AB512">
        <v>-4.0199999999999996</v>
      </c>
      <c r="AC512">
        <v>-7.02</v>
      </c>
      <c r="AD512">
        <v>-0.41</v>
      </c>
      <c r="AE512">
        <v>6.84</v>
      </c>
      <c r="AF512">
        <v>14.21</v>
      </c>
      <c r="AG512">
        <v>17.579999999999998</v>
      </c>
      <c r="AH512">
        <v>20.079999999999998</v>
      </c>
      <c r="AI512">
        <v>19.25</v>
      </c>
      <c r="AJ512">
        <v>17.760000000000002</v>
      </c>
      <c r="AK512">
        <v>9.6300000000000008</v>
      </c>
      <c r="AL512">
        <v>7.41</v>
      </c>
      <c r="AM512">
        <v>7.25</v>
      </c>
      <c r="AN512">
        <v>2.2999999999999998</v>
      </c>
      <c r="AO512">
        <v>0.7</v>
      </c>
      <c r="AP512">
        <v>3.4</v>
      </c>
      <c r="AQ512">
        <v>12</v>
      </c>
      <c r="AR512">
        <v>18.2</v>
      </c>
      <c r="AS512">
        <v>21.5</v>
      </c>
      <c r="AT512">
        <v>24.5</v>
      </c>
      <c r="AU512">
        <v>25.1</v>
      </c>
      <c r="AV512">
        <v>24.2</v>
      </c>
      <c r="AW512">
        <v>15.8</v>
      </c>
      <c r="AX512">
        <v>12.3</v>
      </c>
      <c r="AY512">
        <v>9.4</v>
      </c>
      <c r="AZ512">
        <v>9.1999999999999993</v>
      </c>
      <c r="BA512">
        <v>8.9</v>
      </c>
      <c r="BB512">
        <v>8</v>
      </c>
      <c r="BC512">
        <v>9.1</v>
      </c>
      <c r="BD512">
        <v>6.7</v>
      </c>
      <c r="BE512">
        <v>7.2</v>
      </c>
      <c r="BF512">
        <v>6</v>
      </c>
      <c r="BG512">
        <v>6.3</v>
      </c>
      <c r="BH512">
        <v>6.5</v>
      </c>
      <c r="BI512">
        <v>7.8</v>
      </c>
      <c r="BJ512">
        <v>6.8</v>
      </c>
      <c r="BK512">
        <v>6.4</v>
      </c>
      <c r="BL512" s="2">
        <f>VLOOKUP(A512,Avg3_Sta_Design!$A$1:$D$1291,3,FALSE)</f>
        <v>84.913077611000006</v>
      </c>
      <c r="BM512" s="2">
        <f>VLOOKUP(A512,Avg3_Sta_Design!$A$1:$D$1291,4,FALSE)</f>
        <v>76.297486538000001</v>
      </c>
      <c r="BN512" s="2">
        <f>VLOOKUP(A512,Old_Design_Temps!$A$1:$F$787,5,FALSE)</f>
        <v>84.913077610000002</v>
      </c>
      <c r="BO512" s="2">
        <f>VLOOKUP(A512,Old_Design_Temps!$A$1:$F$787,6,FALSE)</f>
        <v>76.297486539999994</v>
      </c>
      <c r="BP512" s="2">
        <v>84.913077611000006</v>
      </c>
      <c r="BQ512" s="2">
        <v>76.297486538000001</v>
      </c>
      <c r="BR512" s="2">
        <v>30.49</v>
      </c>
    </row>
    <row r="513" spans="1:70" x14ac:dyDescent="0.3">
      <c r="A513">
        <v>50815</v>
      </c>
      <c r="B513">
        <v>37</v>
      </c>
      <c r="C513">
        <v>1000000</v>
      </c>
      <c r="D513" s="1">
        <v>1370468</v>
      </c>
      <c r="E513" s="1">
        <v>1210140</v>
      </c>
      <c r="F513" s="1">
        <v>1318590</v>
      </c>
      <c r="G513" s="1">
        <v>1316711</v>
      </c>
      <c r="H513" s="1">
        <v>1396873</v>
      </c>
      <c r="I513" s="1">
        <v>1365249</v>
      </c>
      <c r="J513" s="1">
        <v>1388907</v>
      </c>
      <c r="K513" s="1">
        <v>1359077</v>
      </c>
      <c r="L513" s="1">
        <v>1224879</v>
      </c>
      <c r="M513" s="1">
        <v>1221009</v>
      </c>
      <c r="N513" s="1">
        <v>1256806</v>
      </c>
      <c r="O513" s="1">
        <v>1269294</v>
      </c>
      <c r="P513">
        <v>10.28</v>
      </c>
      <c r="Q513">
        <v>12.02</v>
      </c>
      <c r="R513">
        <v>17.39</v>
      </c>
      <c r="S513">
        <v>22.66</v>
      </c>
      <c r="T513">
        <v>25.37</v>
      </c>
      <c r="U513">
        <v>28.12</v>
      </c>
      <c r="V513">
        <v>30.04</v>
      </c>
      <c r="W513">
        <v>29.55</v>
      </c>
      <c r="X513">
        <v>26.86</v>
      </c>
      <c r="Y513">
        <v>23.51</v>
      </c>
      <c r="Z513">
        <v>18.32</v>
      </c>
      <c r="AA513">
        <v>16</v>
      </c>
      <c r="AB513">
        <v>7.71</v>
      </c>
      <c r="AC513">
        <v>9.6199999999999992</v>
      </c>
      <c r="AD513">
        <v>14.69</v>
      </c>
      <c r="AE513">
        <v>19.75</v>
      </c>
      <c r="AF513">
        <v>22.38</v>
      </c>
      <c r="AG513">
        <v>24.05</v>
      </c>
      <c r="AH513">
        <v>25.13</v>
      </c>
      <c r="AI513">
        <v>24.13</v>
      </c>
      <c r="AJ513">
        <v>22.77</v>
      </c>
      <c r="AK513">
        <v>18.829999999999998</v>
      </c>
      <c r="AL513">
        <v>15.67</v>
      </c>
      <c r="AM513">
        <v>13.69</v>
      </c>
      <c r="AN513">
        <v>10.6</v>
      </c>
      <c r="AO513">
        <v>13.2</v>
      </c>
      <c r="AP513">
        <v>16.399999999999999</v>
      </c>
      <c r="AQ513">
        <v>22.2</v>
      </c>
      <c r="AR513">
        <v>24.7</v>
      </c>
      <c r="AS513">
        <v>27.6</v>
      </c>
      <c r="AT513">
        <v>30</v>
      </c>
      <c r="AU513">
        <v>30.6</v>
      </c>
      <c r="AV513">
        <v>28.6</v>
      </c>
      <c r="AW513">
        <v>24.7</v>
      </c>
      <c r="AX513">
        <v>19.600000000000001</v>
      </c>
      <c r="AY513">
        <v>16.2</v>
      </c>
      <c r="AZ513">
        <v>7.5</v>
      </c>
      <c r="BA513">
        <v>8.6</v>
      </c>
      <c r="BB513">
        <v>7.2</v>
      </c>
      <c r="BC513">
        <v>7.6</v>
      </c>
      <c r="BD513">
        <v>8.5</v>
      </c>
      <c r="BE513">
        <v>5.8</v>
      </c>
      <c r="BF513">
        <v>6.1</v>
      </c>
      <c r="BG513">
        <v>5</v>
      </c>
      <c r="BH513">
        <v>4.8</v>
      </c>
      <c r="BI513">
        <v>7.2</v>
      </c>
      <c r="BJ513">
        <v>7.4</v>
      </c>
      <c r="BK513">
        <v>7.6</v>
      </c>
      <c r="BL513" s="2">
        <f>VLOOKUP(A513,Avg3_Sta_Design!$A$1:$D$1291,3,FALSE)</f>
        <v>88.274830324999996</v>
      </c>
      <c r="BM513" s="2">
        <f>VLOOKUP(A513,Avg3_Sta_Design!$A$1:$D$1291,4,FALSE)</f>
        <v>79.607026525999999</v>
      </c>
      <c r="BN513" s="2">
        <f>VLOOKUP(A513,Old_Design_Temps!$A$1:$F$787,5,FALSE)</f>
        <v>88.27483033</v>
      </c>
      <c r="BO513" s="2">
        <f>VLOOKUP(A513,Old_Design_Temps!$A$1:$F$787,6,FALSE)</f>
        <v>79.607026529999999</v>
      </c>
      <c r="BP513" s="2">
        <v>88.274830324999996</v>
      </c>
      <c r="BQ513" s="2">
        <v>79.607026525999999</v>
      </c>
      <c r="BR513" s="2">
        <v>30.49</v>
      </c>
    </row>
    <row r="514" spans="1:70" x14ac:dyDescent="0.3">
      <c r="A514">
        <v>50835</v>
      </c>
      <c r="B514">
        <v>603</v>
      </c>
      <c r="C514">
        <v>1000000</v>
      </c>
      <c r="D514" s="1">
        <v>343109</v>
      </c>
      <c r="E514" s="1">
        <v>310231</v>
      </c>
      <c r="F514" s="1">
        <v>338953</v>
      </c>
      <c r="G514" s="1">
        <v>307214</v>
      </c>
      <c r="H514" s="1">
        <v>342304</v>
      </c>
      <c r="I514" s="1">
        <v>331415</v>
      </c>
      <c r="J514" s="1">
        <v>328166</v>
      </c>
      <c r="K514" s="1">
        <v>328940</v>
      </c>
      <c r="L514" s="1">
        <v>222225</v>
      </c>
      <c r="M514" s="1">
        <v>313909</v>
      </c>
      <c r="N514" s="1">
        <v>333330</v>
      </c>
      <c r="O514" s="1">
        <v>301340</v>
      </c>
      <c r="P514">
        <v>-7.3</v>
      </c>
      <c r="Q514">
        <v>-12.06</v>
      </c>
      <c r="R514">
        <v>-1.26</v>
      </c>
      <c r="S514">
        <v>6.58</v>
      </c>
      <c r="T514">
        <v>14.21</v>
      </c>
      <c r="U514">
        <v>17.36</v>
      </c>
      <c r="V514">
        <v>20.66</v>
      </c>
      <c r="W514">
        <v>20.47</v>
      </c>
      <c r="X514">
        <v>18.78</v>
      </c>
      <c r="Y514">
        <v>9.99</v>
      </c>
      <c r="Z514">
        <v>6.46</v>
      </c>
      <c r="AA514">
        <v>3.26</v>
      </c>
      <c r="AB514">
        <v>-7.89</v>
      </c>
      <c r="AC514">
        <v>-12.41</v>
      </c>
      <c r="AD514">
        <v>-3.09</v>
      </c>
      <c r="AE514">
        <v>3.46</v>
      </c>
      <c r="AF514">
        <v>11.02</v>
      </c>
      <c r="AG514">
        <v>14.38</v>
      </c>
      <c r="AH514">
        <v>16.670000000000002</v>
      </c>
      <c r="AI514">
        <v>17.010000000000002</v>
      </c>
      <c r="AJ514">
        <v>15.87</v>
      </c>
      <c r="AK514">
        <v>7.84</v>
      </c>
      <c r="AL514">
        <v>3.99</v>
      </c>
      <c r="AM514">
        <v>2.04</v>
      </c>
      <c r="AN514">
        <v>0.9</v>
      </c>
      <c r="AO514">
        <v>0.5</v>
      </c>
      <c r="AP514">
        <v>2.2000000000000002</v>
      </c>
      <c r="AQ514">
        <v>7.3</v>
      </c>
      <c r="AR514">
        <v>12.7</v>
      </c>
      <c r="AS514">
        <v>16.899999999999999</v>
      </c>
      <c r="AT514">
        <v>20.5</v>
      </c>
      <c r="AU514">
        <v>20.7</v>
      </c>
      <c r="AV514">
        <v>17.8</v>
      </c>
      <c r="AW514">
        <v>12</v>
      </c>
      <c r="AX514">
        <v>7.4</v>
      </c>
      <c r="AY514">
        <v>4.0999999999999996</v>
      </c>
      <c r="AZ514">
        <v>8.6</v>
      </c>
      <c r="BA514">
        <v>8.5</v>
      </c>
      <c r="BB514">
        <v>8.1</v>
      </c>
      <c r="BC514">
        <v>8.1999999999999993</v>
      </c>
      <c r="BD514">
        <v>7.5</v>
      </c>
      <c r="BE514">
        <v>6</v>
      </c>
      <c r="BF514">
        <v>6.2</v>
      </c>
      <c r="BG514">
        <v>6.6</v>
      </c>
      <c r="BH514">
        <v>5.8</v>
      </c>
      <c r="BI514">
        <v>8.4</v>
      </c>
      <c r="BJ514">
        <v>8.5</v>
      </c>
      <c r="BK514">
        <v>8.6999999999999993</v>
      </c>
      <c r="BL514" s="2">
        <f>VLOOKUP(A514,Avg3_Sta_Design!$A$1:$D$1291,3,FALSE)</f>
        <v>81.962485803000007</v>
      </c>
      <c r="BM514" s="2">
        <f>VLOOKUP(A514,Avg3_Sta_Design!$A$1:$D$1291,4,FALSE)</f>
        <v>73.549285405000006</v>
      </c>
      <c r="BN514" s="2">
        <f>VLOOKUP(A514,Old_Design_Temps!$A$1:$F$787,5,FALSE)</f>
        <v>81.962485799999996</v>
      </c>
      <c r="BO514" s="2">
        <f>VLOOKUP(A514,Old_Design_Temps!$A$1:$F$787,6,FALSE)</f>
        <v>73.549285409999996</v>
      </c>
      <c r="BP514" s="2">
        <v>81.962485803000007</v>
      </c>
      <c r="BQ514" s="2">
        <v>73.549285405000006</v>
      </c>
      <c r="BR514" s="2">
        <v>30.49</v>
      </c>
    </row>
    <row r="515" spans="1:70" x14ac:dyDescent="0.3">
      <c r="A515">
        <v>50837</v>
      </c>
      <c r="B515">
        <v>7</v>
      </c>
      <c r="C515">
        <v>1000000</v>
      </c>
      <c r="D515" s="1">
        <v>113097</v>
      </c>
      <c r="E515" s="1">
        <v>203356</v>
      </c>
      <c r="F515" s="1">
        <v>175014</v>
      </c>
      <c r="G515" s="1">
        <v>134581</v>
      </c>
      <c r="H515" s="1">
        <v>227479</v>
      </c>
      <c r="I515" s="1">
        <v>220608</v>
      </c>
      <c r="J515" s="1">
        <v>229924</v>
      </c>
      <c r="K515" s="1">
        <v>208158</v>
      </c>
      <c r="L515" s="1">
        <v>212026</v>
      </c>
      <c r="M515" s="1">
        <v>197938</v>
      </c>
      <c r="N515" s="1">
        <v>181983</v>
      </c>
      <c r="O515" s="1">
        <v>234083</v>
      </c>
      <c r="P515">
        <v>16.14</v>
      </c>
      <c r="Q515">
        <v>17.149999999999999</v>
      </c>
      <c r="R515">
        <v>19.350000000000001</v>
      </c>
      <c r="S515">
        <v>18.36</v>
      </c>
      <c r="T515">
        <v>17.62</v>
      </c>
      <c r="U515">
        <v>21.1</v>
      </c>
      <c r="V515">
        <v>23.11</v>
      </c>
      <c r="W515">
        <v>24.48</v>
      </c>
      <c r="X515">
        <v>25.46</v>
      </c>
      <c r="Y515">
        <v>24.11</v>
      </c>
      <c r="Z515">
        <v>17.670000000000002</v>
      </c>
      <c r="AA515">
        <v>14.21</v>
      </c>
      <c r="AB515">
        <v>11.34</v>
      </c>
      <c r="AC515">
        <v>13</v>
      </c>
      <c r="AD515">
        <v>13.73</v>
      </c>
      <c r="AE515">
        <v>12.93</v>
      </c>
      <c r="AF515">
        <v>13.81</v>
      </c>
      <c r="AG515">
        <v>17.010000000000002</v>
      </c>
      <c r="AH515">
        <v>18.78</v>
      </c>
      <c r="AI515">
        <v>19.489999999999998</v>
      </c>
      <c r="AJ515">
        <v>19.95</v>
      </c>
      <c r="AK515">
        <v>18.489999999999998</v>
      </c>
      <c r="AL515">
        <v>10.69</v>
      </c>
      <c r="AM515">
        <v>8.94</v>
      </c>
      <c r="AN515">
        <v>16.3</v>
      </c>
      <c r="AO515">
        <v>16.7</v>
      </c>
      <c r="AP515">
        <v>17.2</v>
      </c>
      <c r="AQ515">
        <v>17.100000000000001</v>
      </c>
      <c r="AR515">
        <v>17.7</v>
      </c>
      <c r="AS515">
        <v>18.5</v>
      </c>
      <c r="AT515">
        <v>19.5</v>
      </c>
      <c r="AU515">
        <v>20.100000000000001</v>
      </c>
      <c r="AV515">
        <v>20.7</v>
      </c>
      <c r="AW515">
        <v>19.8</v>
      </c>
      <c r="AX515">
        <v>17.3</v>
      </c>
      <c r="AY515">
        <v>16.100000000000001</v>
      </c>
      <c r="AZ515">
        <v>3.2</v>
      </c>
      <c r="BA515">
        <v>4.5</v>
      </c>
      <c r="BB515">
        <v>4.9000000000000004</v>
      </c>
      <c r="BC515">
        <v>6.3</v>
      </c>
      <c r="BD515">
        <v>6.5</v>
      </c>
      <c r="BE515">
        <v>6.3</v>
      </c>
      <c r="BF515">
        <v>6.5</v>
      </c>
      <c r="BG515">
        <v>6</v>
      </c>
      <c r="BH515">
        <v>5.3</v>
      </c>
      <c r="BI515">
        <v>5.0999999999999996</v>
      </c>
      <c r="BJ515">
        <v>5</v>
      </c>
      <c r="BK515">
        <v>5</v>
      </c>
      <c r="BL515" s="2">
        <f>VLOOKUP(A515,Avg3_Sta_Design!$A$1:$D$1291,3,FALSE)</f>
        <v>82.133852579999996</v>
      </c>
      <c r="BM515" s="2">
        <f>VLOOKUP(A515,Avg3_Sta_Design!$A$1:$D$1291,4,FALSE)</f>
        <v>70.991071958000006</v>
      </c>
      <c r="BN515" s="2">
        <f>VLOOKUP(A515,Old_Design_Temps!$A$1:$F$787,5,FALSE)</f>
        <v>82.133852579999996</v>
      </c>
      <c r="BO515" s="2">
        <f>VLOOKUP(A515,Old_Design_Temps!$A$1:$F$787,6,FALSE)</f>
        <v>70.991071959999999</v>
      </c>
      <c r="BP515" s="2">
        <v>82.133852579999996</v>
      </c>
      <c r="BQ515" s="2">
        <v>70.991071958000006</v>
      </c>
      <c r="BR515" s="2">
        <v>30.49</v>
      </c>
    </row>
    <row r="516" spans="1:70" x14ac:dyDescent="0.3">
      <c r="A516">
        <v>50850</v>
      </c>
      <c r="B516">
        <v>640</v>
      </c>
      <c r="C516">
        <v>1000000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 s="1">
        <v>762105</v>
      </c>
      <c r="P516">
        <v>14.48</v>
      </c>
      <c r="Q516">
        <v>16.239999999999998</v>
      </c>
      <c r="R516">
        <v>18.899999999999999</v>
      </c>
      <c r="S516">
        <v>18.41</v>
      </c>
      <c r="T516">
        <v>18.5</v>
      </c>
      <c r="U516">
        <v>24.38</v>
      </c>
      <c r="V516">
        <v>25.32</v>
      </c>
      <c r="W516">
        <v>27.06</v>
      </c>
      <c r="X516">
        <v>26.75</v>
      </c>
      <c r="Y516">
        <v>23.56</v>
      </c>
      <c r="Z516">
        <v>14.81</v>
      </c>
      <c r="AA516">
        <v>12.27</v>
      </c>
      <c r="AB516">
        <v>9.42</v>
      </c>
      <c r="AC516">
        <v>11.29</v>
      </c>
      <c r="AD516">
        <v>12.17</v>
      </c>
      <c r="AE516">
        <v>11.55</v>
      </c>
      <c r="AF516">
        <v>13.42</v>
      </c>
      <c r="AG516">
        <v>17.350000000000001</v>
      </c>
      <c r="AH516">
        <v>18.72</v>
      </c>
      <c r="AI516">
        <v>18.89</v>
      </c>
      <c r="AJ516">
        <v>18.96</v>
      </c>
      <c r="AK516">
        <v>16.829999999999998</v>
      </c>
      <c r="AL516">
        <v>8.44</v>
      </c>
      <c r="AM516">
        <v>6.86</v>
      </c>
      <c r="AN516">
        <v>15.1</v>
      </c>
      <c r="AO516">
        <v>15.8</v>
      </c>
      <c r="AP516">
        <v>16.3</v>
      </c>
      <c r="AQ516">
        <v>16.8</v>
      </c>
      <c r="AR516">
        <v>17</v>
      </c>
      <c r="AS516">
        <v>19</v>
      </c>
      <c r="AT516">
        <v>20</v>
      </c>
      <c r="AU516">
        <v>20.2</v>
      </c>
      <c r="AV516">
        <v>20.399999999999999</v>
      </c>
      <c r="AW516">
        <v>19</v>
      </c>
      <c r="AX516">
        <v>16.600000000000001</v>
      </c>
      <c r="AY516">
        <v>14.7</v>
      </c>
      <c r="AZ516">
        <v>4</v>
      </c>
      <c r="BA516">
        <v>4.0999999999999996</v>
      </c>
      <c r="BB516">
        <v>4.9000000000000004</v>
      </c>
      <c r="BC516">
        <v>6.4</v>
      </c>
      <c r="BD516">
        <v>6.7</v>
      </c>
      <c r="BE516">
        <v>6.5</v>
      </c>
      <c r="BF516">
        <v>6.8</v>
      </c>
      <c r="BG516">
        <v>6.1</v>
      </c>
      <c r="BH516">
        <v>5.0999999999999996</v>
      </c>
      <c r="BI516">
        <v>4.7</v>
      </c>
      <c r="BJ516">
        <v>4.5</v>
      </c>
      <c r="BK516">
        <v>4</v>
      </c>
      <c r="BL516" s="2">
        <f>VLOOKUP(A516,Avg3_Sta_Design!$A$1:$D$1291,3,FALSE)</f>
        <v>88.627442794000004</v>
      </c>
      <c r="BM516" s="2">
        <f>VLOOKUP(A516,Avg3_Sta_Design!$A$1:$D$1291,4,FALSE)</f>
        <v>72.499787127999994</v>
      </c>
      <c r="BN516" s="2">
        <f>VLOOKUP(A516,Old_Design_Temps!$A$1:$F$787,5,FALSE)</f>
        <v>88.627442790000003</v>
      </c>
      <c r="BO516" s="2">
        <f>VLOOKUP(A516,Old_Design_Temps!$A$1:$F$787,6,FALSE)</f>
        <v>72.499787130000001</v>
      </c>
      <c r="BP516" s="2">
        <v>88.627442794000004</v>
      </c>
      <c r="BQ516" s="2">
        <v>72.499787127999994</v>
      </c>
      <c r="BR516" s="2">
        <v>30.49</v>
      </c>
    </row>
    <row r="517" spans="1:70" x14ac:dyDescent="0.3">
      <c r="A517">
        <v>50851</v>
      </c>
      <c r="B517">
        <v>45</v>
      </c>
      <c r="C517">
        <v>1000000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 s="1">
        <v>112272</v>
      </c>
      <c r="P517">
        <v>15.87</v>
      </c>
      <c r="Q517">
        <v>16.22</v>
      </c>
      <c r="R517">
        <v>18.079999999999998</v>
      </c>
      <c r="S517">
        <v>16.63</v>
      </c>
      <c r="T517">
        <v>16.32</v>
      </c>
      <c r="U517">
        <v>19.329999999999998</v>
      </c>
      <c r="V517">
        <v>21.02</v>
      </c>
      <c r="W517">
        <v>22.34</v>
      </c>
      <c r="X517">
        <v>23.49</v>
      </c>
      <c r="Y517">
        <v>22.02</v>
      </c>
      <c r="Z517">
        <v>15.89</v>
      </c>
      <c r="AA517">
        <v>13.03</v>
      </c>
      <c r="AB517">
        <v>10.59</v>
      </c>
      <c r="AC517">
        <v>12.01</v>
      </c>
      <c r="AD517">
        <v>12.81</v>
      </c>
      <c r="AE517">
        <v>11.87</v>
      </c>
      <c r="AF517">
        <v>13</v>
      </c>
      <c r="AG517">
        <v>15.91</v>
      </c>
      <c r="AH517">
        <v>17.649999999999999</v>
      </c>
      <c r="AI517">
        <v>18.46</v>
      </c>
      <c r="AJ517">
        <v>19.02</v>
      </c>
      <c r="AK517">
        <v>17.329999999999998</v>
      </c>
      <c r="AL517">
        <v>9.25</v>
      </c>
      <c r="AM517">
        <v>7.91</v>
      </c>
      <c r="AN517">
        <v>16</v>
      </c>
      <c r="AO517">
        <v>17.2</v>
      </c>
      <c r="AP517">
        <v>17.5</v>
      </c>
      <c r="AQ517">
        <v>16.8</v>
      </c>
      <c r="AR517">
        <v>15</v>
      </c>
      <c r="AS517">
        <v>17.8</v>
      </c>
      <c r="AT517">
        <v>19.100000000000001</v>
      </c>
      <c r="AU517">
        <v>20.6</v>
      </c>
      <c r="AV517">
        <v>22</v>
      </c>
      <c r="AW517">
        <v>21.4</v>
      </c>
      <c r="AX517">
        <v>16.8</v>
      </c>
      <c r="AY517">
        <v>16.100000000000001</v>
      </c>
      <c r="AZ517">
        <v>6.4</v>
      </c>
      <c r="BA517">
        <v>5.5</v>
      </c>
      <c r="BB517">
        <v>5.8</v>
      </c>
      <c r="BC517">
        <v>6.6</v>
      </c>
      <c r="BD517">
        <v>6.6</v>
      </c>
      <c r="BE517">
        <v>5.7</v>
      </c>
      <c r="BF517">
        <v>6</v>
      </c>
      <c r="BG517">
        <v>5.5</v>
      </c>
      <c r="BH517">
        <v>5</v>
      </c>
      <c r="BI517">
        <v>5.4</v>
      </c>
      <c r="BJ517">
        <v>8.1999999999999993</v>
      </c>
      <c r="BK517">
        <v>7.8</v>
      </c>
      <c r="BL517" s="2">
        <f>VLOOKUP(A517,Avg3_Sta_Design!$A$1:$D$1291,3,FALSE)</f>
        <v>74.343525560000003</v>
      </c>
      <c r="BM517" s="2">
        <f>VLOOKUP(A517,Avg3_Sta_Design!$A$1:$D$1291,4,FALSE)</f>
        <v>68.012025585000004</v>
      </c>
      <c r="BN517" s="2">
        <f>VLOOKUP(A517,Old_Design_Temps!$A$1:$F$787,5,FALSE)</f>
        <v>78.179563786810704</v>
      </c>
      <c r="BO517" s="2">
        <f>VLOOKUP(A517,Old_Design_Temps!$A$1:$F$787,6,FALSE)</f>
        <v>69.903440095123798</v>
      </c>
      <c r="BP517" s="2">
        <v>74.343525560000003</v>
      </c>
      <c r="BQ517" s="2">
        <v>68.012025585000004</v>
      </c>
      <c r="BR517" s="2">
        <v>30.49</v>
      </c>
    </row>
    <row r="518" spans="1:70" x14ac:dyDescent="0.3">
      <c r="A518">
        <v>50851</v>
      </c>
      <c r="B518">
        <v>45</v>
      </c>
      <c r="C518">
        <v>1000000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 s="1">
        <v>561362</v>
      </c>
      <c r="P518">
        <v>15.87</v>
      </c>
      <c r="Q518">
        <v>16.22</v>
      </c>
      <c r="R518">
        <v>18.079999999999998</v>
      </c>
      <c r="S518">
        <v>16.63</v>
      </c>
      <c r="T518">
        <v>16.32</v>
      </c>
      <c r="U518">
        <v>19.329999999999998</v>
      </c>
      <c r="V518">
        <v>21.02</v>
      </c>
      <c r="W518">
        <v>22.34</v>
      </c>
      <c r="X518">
        <v>23.49</v>
      </c>
      <c r="Y518">
        <v>22.02</v>
      </c>
      <c r="Z518">
        <v>15.89</v>
      </c>
      <c r="AA518">
        <v>13.03</v>
      </c>
      <c r="AB518">
        <v>10.59</v>
      </c>
      <c r="AC518">
        <v>12.01</v>
      </c>
      <c r="AD518">
        <v>12.81</v>
      </c>
      <c r="AE518">
        <v>11.87</v>
      </c>
      <c r="AF518">
        <v>13</v>
      </c>
      <c r="AG518">
        <v>15.91</v>
      </c>
      <c r="AH518">
        <v>17.649999999999999</v>
      </c>
      <c r="AI518">
        <v>18.46</v>
      </c>
      <c r="AJ518">
        <v>19.02</v>
      </c>
      <c r="AK518">
        <v>17.329999999999998</v>
      </c>
      <c r="AL518">
        <v>9.25</v>
      </c>
      <c r="AM518">
        <v>7.91</v>
      </c>
      <c r="AN518">
        <v>16</v>
      </c>
      <c r="AO518">
        <v>17.2</v>
      </c>
      <c r="AP518">
        <v>17.5</v>
      </c>
      <c r="AQ518">
        <v>16.8</v>
      </c>
      <c r="AR518">
        <v>15</v>
      </c>
      <c r="AS518">
        <v>17.8</v>
      </c>
      <c r="AT518">
        <v>19.100000000000001</v>
      </c>
      <c r="AU518">
        <v>20.6</v>
      </c>
      <c r="AV518">
        <v>22</v>
      </c>
      <c r="AW518">
        <v>21.4</v>
      </c>
      <c r="AX518">
        <v>16.8</v>
      </c>
      <c r="AY518">
        <v>16.100000000000001</v>
      </c>
      <c r="AZ518">
        <v>6.4</v>
      </c>
      <c r="BA518">
        <v>5.5</v>
      </c>
      <c r="BB518">
        <v>5.8</v>
      </c>
      <c r="BC518">
        <v>6.6</v>
      </c>
      <c r="BD518">
        <v>6.6</v>
      </c>
      <c r="BE518">
        <v>5.7</v>
      </c>
      <c r="BF518">
        <v>6</v>
      </c>
      <c r="BG518">
        <v>5.5</v>
      </c>
      <c r="BH518">
        <v>5</v>
      </c>
      <c r="BI518">
        <v>5.4</v>
      </c>
      <c r="BJ518">
        <v>8.1999999999999993</v>
      </c>
      <c r="BK518">
        <v>7.8</v>
      </c>
      <c r="BL518" s="2">
        <f>VLOOKUP(A518,Avg3_Sta_Design!$A$1:$D$1291,3,FALSE)</f>
        <v>74.343525560000003</v>
      </c>
      <c r="BM518" s="2">
        <f>VLOOKUP(A518,Avg3_Sta_Design!$A$1:$D$1291,4,FALSE)</f>
        <v>68.012025585000004</v>
      </c>
      <c r="BN518" s="2">
        <f>VLOOKUP(A518,Old_Design_Temps!$A$1:$F$787,5,FALSE)</f>
        <v>78.179563786810704</v>
      </c>
      <c r="BO518" s="2">
        <f>VLOOKUP(A518,Old_Design_Temps!$A$1:$F$787,6,FALSE)</f>
        <v>69.903440095123798</v>
      </c>
      <c r="BP518" s="2">
        <v>74.343525560000003</v>
      </c>
      <c r="BQ518" s="2">
        <v>68.012025585000004</v>
      </c>
      <c r="BR518" s="2">
        <v>30.49</v>
      </c>
    </row>
    <row r="519" spans="1:70" x14ac:dyDescent="0.3">
      <c r="A519">
        <v>50852</v>
      </c>
      <c r="B519">
        <v>41</v>
      </c>
      <c r="C519">
        <v>1000000</v>
      </c>
      <c r="D519" s="1">
        <v>2414</v>
      </c>
      <c r="E519" s="1">
        <v>1430</v>
      </c>
      <c r="F519" s="1">
        <v>12409</v>
      </c>
      <c r="G519" s="1">
        <v>3042</v>
      </c>
      <c r="H519" s="1">
        <v>25209</v>
      </c>
      <c r="I519" s="1">
        <v>4605</v>
      </c>
      <c r="J519" s="1">
        <v>28131</v>
      </c>
      <c r="K519" s="1">
        <v>23521</v>
      </c>
      <c r="L519" s="1">
        <v>25157</v>
      </c>
      <c r="M519" s="1">
        <v>8014</v>
      </c>
      <c r="N519" s="1">
        <v>2225</v>
      </c>
      <c r="O519" s="1">
        <v>4125</v>
      </c>
      <c r="P519">
        <v>-2.2200000000000002</v>
      </c>
      <c r="Q519">
        <v>-5.75</v>
      </c>
      <c r="R519">
        <v>2.33</v>
      </c>
      <c r="S519">
        <v>11.36</v>
      </c>
      <c r="T519">
        <v>19.61</v>
      </c>
      <c r="U519">
        <v>21.58</v>
      </c>
      <c r="V519">
        <v>25.33</v>
      </c>
      <c r="W519">
        <v>25.14</v>
      </c>
      <c r="X519">
        <v>22.45</v>
      </c>
      <c r="Y519">
        <v>13.38</v>
      </c>
      <c r="Z519">
        <v>10.59</v>
      </c>
      <c r="AA519">
        <v>9.2899999999999991</v>
      </c>
      <c r="AB519">
        <v>-4.3099999999999996</v>
      </c>
      <c r="AC519">
        <v>-7.35</v>
      </c>
      <c r="AD519">
        <v>-0.56000000000000005</v>
      </c>
      <c r="AE519">
        <v>6.81</v>
      </c>
      <c r="AF519">
        <v>14.21</v>
      </c>
      <c r="AG519">
        <v>17.12</v>
      </c>
      <c r="AH519">
        <v>19.690000000000001</v>
      </c>
      <c r="AI519">
        <v>18.95</v>
      </c>
      <c r="AJ519">
        <v>17.39</v>
      </c>
      <c r="AK519">
        <v>9.41</v>
      </c>
      <c r="AL519">
        <v>7.18</v>
      </c>
      <c r="AM519">
        <v>6.71</v>
      </c>
      <c r="AN519">
        <v>2.4</v>
      </c>
      <c r="AO519">
        <v>0.4</v>
      </c>
      <c r="AP519">
        <v>2.2000000000000002</v>
      </c>
      <c r="AQ519">
        <v>9.6</v>
      </c>
      <c r="AR519">
        <v>17.3</v>
      </c>
      <c r="AS519">
        <v>21.5</v>
      </c>
      <c r="AT519">
        <v>25.3</v>
      </c>
      <c r="AU519">
        <v>26.1</v>
      </c>
      <c r="AV519">
        <v>24.4</v>
      </c>
      <c r="AW519">
        <v>15.7</v>
      </c>
      <c r="AX519">
        <v>12.4</v>
      </c>
      <c r="AY519">
        <v>9</v>
      </c>
      <c r="AZ519">
        <v>7.5</v>
      </c>
      <c r="BA519">
        <v>7.2</v>
      </c>
      <c r="BB519">
        <v>6.6</v>
      </c>
      <c r="BC519">
        <v>7.5</v>
      </c>
      <c r="BD519">
        <v>5.6</v>
      </c>
      <c r="BE519">
        <v>5.8</v>
      </c>
      <c r="BF519">
        <v>4.5</v>
      </c>
      <c r="BG519">
        <v>5</v>
      </c>
      <c r="BH519">
        <v>4.8</v>
      </c>
      <c r="BI519">
        <v>5.8</v>
      </c>
      <c r="BJ519">
        <v>5.2</v>
      </c>
      <c r="BK519">
        <v>5</v>
      </c>
      <c r="BL519" s="2">
        <f>VLOOKUP(A519,Avg3_Sta_Design!$A$1:$D$1291,3,FALSE)</f>
        <v>85.800597937999996</v>
      </c>
      <c r="BM519" s="2">
        <f>VLOOKUP(A519,Avg3_Sta_Design!$A$1:$D$1291,4,FALSE)</f>
        <v>76.602680569</v>
      </c>
      <c r="BN519" s="2">
        <f>VLOOKUP(A519,Old_Design_Temps!$A$1:$F$787,5,FALSE)</f>
        <v>85.800597940000003</v>
      </c>
      <c r="BO519" s="2">
        <f>VLOOKUP(A519,Old_Design_Temps!$A$1:$F$787,6,FALSE)</f>
        <v>76.602680570000004</v>
      </c>
      <c r="BP519" s="2">
        <v>85.800597937999996</v>
      </c>
      <c r="BQ519" s="2">
        <v>76.602680569</v>
      </c>
      <c r="BR519" s="2">
        <v>30.49</v>
      </c>
    </row>
    <row r="520" spans="1:70" x14ac:dyDescent="0.3">
      <c r="A520">
        <v>50858</v>
      </c>
      <c r="B520">
        <v>39</v>
      </c>
      <c r="C520">
        <v>1000000</v>
      </c>
      <c r="D520" s="1">
        <v>272874</v>
      </c>
      <c r="E520" s="1">
        <v>378631</v>
      </c>
      <c r="F520" s="1">
        <v>249925</v>
      </c>
      <c r="G520" s="1">
        <v>303067</v>
      </c>
      <c r="H520" s="1">
        <v>295624</v>
      </c>
      <c r="I520" s="1">
        <v>281896</v>
      </c>
      <c r="J520" s="1">
        <v>298472</v>
      </c>
      <c r="K520" s="1">
        <v>252385</v>
      </c>
      <c r="L520" s="1">
        <v>273414</v>
      </c>
      <c r="M520" s="1">
        <v>307125</v>
      </c>
      <c r="N520" s="1">
        <v>293113</v>
      </c>
      <c r="O520" s="1">
        <v>336066</v>
      </c>
      <c r="P520">
        <v>16.989999999999998</v>
      </c>
      <c r="Q520">
        <v>15.53</v>
      </c>
      <c r="R520">
        <v>22.7</v>
      </c>
      <c r="S520">
        <v>25.6</v>
      </c>
      <c r="T520">
        <v>26.96</v>
      </c>
      <c r="U520">
        <v>28.41</v>
      </c>
      <c r="V520">
        <v>28.27</v>
      </c>
      <c r="W520">
        <v>28.53</v>
      </c>
      <c r="X520">
        <v>28.21</v>
      </c>
      <c r="Y520">
        <v>25.58</v>
      </c>
      <c r="Z520">
        <v>24.17</v>
      </c>
      <c r="AA520">
        <v>22.57</v>
      </c>
      <c r="AB520">
        <v>13.92</v>
      </c>
      <c r="AC520">
        <v>12.53</v>
      </c>
      <c r="AD520">
        <v>18.93</v>
      </c>
      <c r="AE520">
        <v>21.56</v>
      </c>
      <c r="AF520">
        <v>21.65</v>
      </c>
      <c r="AG520">
        <v>24.09</v>
      </c>
      <c r="AH520">
        <v>24.67</v>
      </c>
      <c r="AI520">
        <v>24.94</v>
      </c>
      <c r="AJ520">
        <v>24.44</v>
      </c>
      <c r="AK520">
        <v>21.39</v>
      </c>
      <c r="AL520">
        <v>20.7</v>
      </c>
      <c r="AM520">
        <v>19.579999999999998</v>
      </c>
      <c r="AN520">
        <v>19.8</v>
      </c>
      <c r="AO520">
        <v>18.100000000000001</v>
      </c>
      <c r="AP520">
        <v>23.8</v>
      </c>
      <c r="AQ520">
        <v>27.4</v>
      </c>
      <c r="AR520">
        <v>28.5</v>
      </c>
      <c r="AS520">
        <v>31</v>
      </c>
      <c r="AT520">
        <v>31.6</v>
      </c>
      <c r="AU520">
        <v>29.7</v>
      </c>
      <c r="AV520">
        <v>30.3</v>
      </c>
      <c r="AW520">
        <v>26.9</v>
      </c>
      <c r="AX520">
        <v>25.3</v>
      </c>
      <c r="AY520">
        <v>22.7</v>
      </c>
      <c r="AZ520">
        <v>7.2</v>
      </c>
      <c r="BA520">
        <v>8</v>
      </c>
      <c r="BB520">
        <v>7</v>
      </c>
      <c r="BC520">
        <v>6.5</v>
      </c>
      <c r="BD520">
        <v>6.9</v>
      </c>
      <c r="BE520">
        <v>5.5</v>
      </c>
      <c r="BF520">
        <v>5.7</v>
      </c>
      <c r="BG520">
        <v>5.3</v>
      </c>
      <c r="BH520">
        <v>5.4</v>
      </c>
      <c r="BI520">
        <v>6.6</v>
      </c>
      <c r="BJ520">
        <v>7.3</v>
      </c>
      <c r="BK520">
        <v>7.6</v>
      </c>
      <c r="BL520" s="2">
        <f>VLOOKUP(A520,Avg3_Sta_Design!$A$1:$D$1291,3,FALSE)</f>
        <v>88</v>
      </c>
      <c r="BM520" s="2">
        <f>VLOOKUP(A520,Avg3_Sta_Design!$A$1:$D$1291,4,FALSE)</f>
        <v>79.871421588000004</v>
      </c>
      <c r="BN520" s="2">
        <f>VLOOKUP(A520,Old_Design_Temps!$A$1:$F$787,5,FALSE)</f>
        <v>88</v>
      </c>
      <c r="BO520" s="2">
        <f>VLOOKUP(A520,Old_Design_Temps!$A$1:$F$787,6,FALSE)</f>
        <v>79.871421589999997</v>
      </c>
      <c r="BP520" s="2">
        <v>88</v>
      </c>
      <c r="BQ520" s="2">
        <v>79.871421588000004</v>
      </c>
      <c r="BR520" s="2">
        <v>30.49</v>
      </c>
    </row>
    <row r="521" spans="1:70" x14ac:dyDescent="0.3">
      <c r="A521">
        <v>50859</v>
      </c>
      <c r="B521">
        <v>349</v>
      </c>
      <c r="C521">
        <v>1000000</v>
      </c>
      <c r="D521" s="1">
        <v>204903</v>
      </c>
      <c r="E521" s="1">
        <v>176997</v>
      </c>
      <c r="F521" s="1">
        <v>203023</v>
      </c>
      <c r="G521" s="1">
        <v>172013</v>
      </c>
      <c r="H521" s="1">
        <v>225949</v>
      </c>
      <c r="I521" s="1">
        <v>195602</v>
      </c>
      <c r="J521" s="1">
        <v>213842</v>
      </c>
      <c r="K521" s="1">
        <v>222515</v>
      </c>
      <c r="L521" s="1">
        <v>169602</v>
      </c>
      <c r="M521" s="1">
        <v>199623</v>
      </c>
      <c r="N521" s="1">
        <v>186362</v>
      </c>
      <c r="O521" s="1">
        <v>213684</v>
      </c>
      <c r="P521">
        <v>-2.97</v>
      </c>
      <c r="Q521">
        <v>-6.19</v>
      </c>
      <c r="R521">
        <v>2.0499999999999998</v>
      </c>
      <c r="S521">
        <v>11.42</v>
      </c>
      <c r="T521">
        <v>19.91</v>
      </c>
      <c r="U521">
        <v>22.24</v>
      </c>
      <c r="V521">
        <v>23.95</v>
      </c>
      <c r="W521">
        <v>23.37</v>
      </c>
      <c r="X521">
        <v>21.07</v>
      </c>
      <c r="Y521">
        <v>12.27</v>
      </c>
      <c r="Z521">
        <v>9.56</v>
      </c>
      <c r="AA521">
        <v>7.55</v>
      </c>
      <c r="AB521">
        <v>-4.3499999999999996</v>
      </c>
      <c r="AC521">
        <v>-7.46</v>
      </c>
      <c r="AD521">
        <v>-0.35</v>
      </c>
      <c r="AE521">
        <v>7.51</v>
      </c>
      <c r="AF521">
        <v>15.55</v>
      </c>
      <c r="AG521">
        <v>18.8</v>
      </c>
      <c r="AH521">
        <v>20.23</v>
      </c>
      <c r="AI521">
        <v>18.91</v>
      </c>
      <c r="AJ521">
        <v>17.07</v>
      </c>
      <c r="AK521">
        <v>9.35</v>
      </c>
      <c r="AL521">
        <v>6.67</v>
      </c>
      <c r="AM521">
        <v>5.79</v>
      </c>
      <c r="AN521">
        <v>0.9</v>
      </c>
      <c r="AO521">
        <v>0.6</v>
      </c>
      <c r="AP521">
        <v>3.1</v>
      </c>
      <c r="AQ521">
        <v>11.8</v>
      </c>
      <c r="AR521">
        <v>21.3</v>
      </c>
      <c r="AS521">
        <v>22.4</v>
      </c>
      <c r="AT521">
        <v>24.5</v>
      </c>
      <c r="AU521">
        <v>25.2</v>
      </c>
      <c r="AV521">
        <v>23.6</v>
      </c>
      <c r="AW521">
        <v>14.5</v>
      </c>
      <c r="AX521">
        <v>9.6999999999999993</v>
      </c>
      <c r="AY521">
        <v>7.4</v>
      </c>
      <c r="AZ521">
        <v>7.2</v>
      </c>
      <c r="BA521">
        <v>7.6</v>
      </c>
      <c r="BB521">
        <v>6.9</v>
      </c>
      <c r="BC521">
        <v>7.8</v>
      </c>
      <c r="BD521">
        <v>5.7</v>
      </c>
      <c r="BE521">
        <v>5.9</v>
      </c>
      <c r="BF521">
        <v>4.5</v>
      </c>
      <c r="BG521">
        <v>4.5</v>
      </c>
      <c r="BH521">
        <v>4.5999999999999996</v>
      </c>
      <c r="BI521">
        <v>5.5</v>
      </c>
      <c r="BJ521">
        <v>5.8</v>
      </c>
      <c r="BK521">
        <v>4.8</v>
      </c>
      <c r="BL521" s="2">
        <f>VLOOKUP(A521,Avg3_Sta_Design!$A$1:$D$1291,3,FALSE)</f>
        <v>85.266395993000003</v>
      </c>
      <c r="BM521" s="2">
        <f>VLOOKUP(A521,Avg3_Sta_Design!$A$1:$D$1291,4,FALSE)</f>
        <v>76.266395993000003</v>
      </c>
      <c r="BN521" s="2">
        <f>VLOOKUP(A521,Old_Design_Temps!$A$1:$F$787,5,FALSE)</f>
        <v>85.266395990000007</v>
      </c>
      <c r="BO521" s="2">
        <f>VLOOKUP(A521,Old_Design_Temps!$A$1:$F$787,6,FALSE)</f>
        <v>76.266395990000007</v>
      </c>
      <c r="BP521" s="2">
        <v>85.266395993000003</v>
      </c>
      <c r="BQ521" s="2">
        <v>76.266395993000003</v>
      </c>
      <c r="BR521" s="2">
        <v>30.49</v>
      </c>
    </row>
    <row r="522" spans="1:70" x14ac:dyDescent="0.3">
      <c r="A522">
        <v>50873</v>
      </c>
      <c r="B522">
        <v>288</v>
      </c>
      <c r="C522">
        <v>1000000</v>
      </c>
      <c r="D522" s="1">
        <v>103578</v>
      </c>
      <c r="E522" s="1">
        <v>80252</v>
      </c>
      <c r="F522" s="1">
        <v>80297</v>
      </c>
      <c r="G522" s="1">
        <v>103513</v>
      </c>
      <c r="H522" s="1">
        <v>106035</v>
      </c>
      <c r="I522" s="1">
        <v>105768</v>
      </c>
      <c r="J522" s="1">
        <v>101048</v>
      </c>
      <c r="K522" s="1">
        <v>84792</v>
      </c>
      <c r="L522" s="1">
        <v>99879</v>
      </c>
      <c r="M522" s="1">
        <v>102951</v>
      </c>
      <c r="N522" s="1">
        <v>101606</v>
      </c>
      <c r="O522" s="1">
        <v>97784</v>
      </c>
      <c r="P522">
        <v>-6.79</v>
      </c>
      <c r="Q522">
        <v>-10.58</v>
      </c>
      <c r="R522">
        <v>-1.77</v>
      </c>
      <c r="S522">
        <v>7.34</v>
      </c>
      <c r="T522">
        <v>16.73</v>
      </c>
      <c r="U522">
        <v>17.97</v>
      </c>
      <c r="V522">
        <v>21.85</v>
      </c>
      <c r="W522">
        <v>22.24</v>
      </c>
      <c r="X522">
        <v>19.04</v>
      </c>
      <c r="Y522">
        <v>9.5399999999999991</v>
      </c>
      <c r="Z522">
        <v>6.51</v>
      </c>
      <c r="AA522">
        <v>4.13</v>
      </c>
      <c r="AB522">
        <v>-7.97</v>
      </c>
      <c r="AC522">
        <v>-11.29</v>
      </c>
      <c r="AD522">
        <v>-3.76</v>
      </c>
      <c r="AE522">
        <v>3.89</v>
      </c>
      <c r="AF522">
        <v>11.99</v>
      </c>
      <c r="AG522">
        <v>14.18</v>
      </c>
      <c r="AH522">
        <v>18.010000000000002</v>
      </c>
      <c r="AI522">
        <v>18.14</v>
      </c>
      <c r="AJ522">
        <v>15.35</v>
      </c>
      <c r="AK522">
        <v>6.69</v>
      </c>
      <c r="AL522">
        <v>4.2699999999999996</v>
      </c>
      <c r="AM522">
        <v>2.4500000000000002</v>
      </c>
      <c r="AN522">
        <v>1.5</v>
      </c>
      <c r="AO522">
        <v>0.3</v>
      </c>
      <c r="AP522">
        <v>0.8</v>
      </c>
      <c r="AQ522">
        <v>5.4</v>
      </c>
      <c r="AR522">
        <v>14.5</v>
      </c>
      <c r="AS522">
        <v>17</v>
      </c>
      <c r="AT522">
        <v>20.2</v>
      </c>
      <c r="AU522">
        <v>21</v>
      </c>
      <c r="AV522">
        <v>19.8</v>
      </c>
      <c r="AW522">
        <v>12</v>
      </c>
      <c r="AX522">
        <v>8.4</v>
      </c>
      <c r="AY522">
        <v>7</v>
      </c>
      <c r="AZ522">
        <v>7.3</v>
      </c>
      <c r="BA522">
        <v>7</v>
      </c>
      <c r="BB522">
        <v>8</v>
      </c>
      <c r="BC522">
        <v>7.3</v>
      </c>
      <c r="BD522">
        <v>6.4</v>
      </c>
      <c r="BE522">
        <v>5.6</v>
      </c>
      <c r="BF522">
        <v>4.7</v>
      </c>
      <c r="BG522">
        <v>4.3</v>
      </c>
      <c r="BH522">
        <v>3.9</v>
      </c>
      <c r="BI522">
        <v>5.6</v>
      </c>
      <c r="BJ522">
        <v>5.0999999999999996</v>
      </c>
      <c r="BK522">
        <v>4.2</v>
      </c>
      <c r="BL522" s="2">
        <f>VLOOKUP(A522,Avg3_Sta_Design!$A$1:$D$1291,3,FALSE)</f>
        <v>82.370897690000007</v>
      </c>
      <c r="BM522" s="2">
        <f>VLOOKUP(A522,Avg3_Sta_Design!$A$1:$D$1291,4,FALSE)</f>
        <v>73.314304299</v>
      </c>
      <c r="BN522" s="2">
        <f>VLOOKUP(A522,Old_Design_Temps!$A$1:$F$787,5,FALSE)</f>
        <v>82.370897690000007</v>
      </c>
      <c r="BO522" s="2">
        <f>VLOOKUP(A522,Old_Design_Temps!$A$1:$F$787,6,FALSE)</f>
        <v>73.314304300000003</v>
      </c>
      <c r="BP522" s="2">
        <v>82.370897690000007</v>
      </c>
      <c r="BQ522" s="2">
        <v>73.314304299</v>
      </c>
      <c r="BR522" s="2">
        <v>30.49</v>
      </c>
    </row>
    <row r="523" spans="1:70" x14ac:dyDescent="0.3">
      <c r="A523">
        <v>50875</v>
      </c>
      <c r="B523">
        <v>3</v>
      </c>
      <c r="C523">
        <v>1000000</v>
      </c>
      <c r="D523" s="1">
        <v>162988</v>
      </c>
      <c r="E523" s="1">
        <v>159687</v>
      </c>
      <c r="F523" s="1">
        <v>178101</v>
      </c>
      <c r="G523" s="1">
        <v>171233</v>
      </c>
      <c r="H523" s="1">
        <v>164819</v>
      </c>
      <c r="I523" s="1">
        <v>151965</v>
      </c>
      <c r="J523" s="1">
        <v>169172</v>
      </c>
      <c r="K523" s="1">
        <v>137164</v>
      </c>
      <c r="L523" s="1">
        <v>162636</v>
      </c>
      <c r="M523" s="1">
        <v>142112</v>
      </c>
      <c r="N523" s="1">
        <v>158267</v>
      </c>
      <c r="O523" s="1">
        <v>159130</v>
      </c>
      <c r="P523">
        <v>16.97</v>
      </c>
      <c r="Q523">
        <v>15.51</v>
      </c>
      <c r="R523">
        <v>22.71</v>
      </c>
      <c r="S523">
        <v>25.59</v>
      </c>
      <c r="T523">
        <v>26.95</v>
      </c>
      <c r="U523">
        <v>28.39</v>
      </c>
      <c r="V523">
        <v>28.29</v>
      </c>
      <c r="W523">
        <v>28.51</v>
      </c>
      <c r="X523">
        <v>28.2</v>
      </c>
      <c r="Y523">
        <v>25.57</v>
      </c>
      <c r="Z523">
        <v>24.19</v>
      </c>
      <c r="AA523">
        <v>22.64</v>
      </c>
      <c r="AB523">
        <v>13.87</v>
      </c>
      <c r="AC523">
        <v>12.49</v>
      </c>
      <c r="AD523">
        <v>18.899999999999999</v>
      </c>
      <c r="AE523">
        <v>21.52</v>
      </c>
      <c r="AF523">
        <v>21.59</v>
      </c>
      <c r="AG523">
        <v>24.05</v>
      </c>
      <c r="AH523">
        <v>24.64</v>
      </c>
      <c r="AI523">
        <v>24.92</v>
      </c>
      <c r="AJ523">
        <v>24.41</v>
      </c>
      <c r="AK523">
        <v>21.34</v>
      </c>
      <c r="AL523">
        <v>20.67</v>
      </c>
      <c r="AM523">
        <v>19.59</v>
      </c>
      <c r="AN523">
        <v>19.7</v>
      </c>
      <c r="AO523">
        <v>17.8</v>
      </c>
      <c r="AP523">
        <v>23.8</v>
      </c>
      <c r="AQ523">
        <v>27.4</v>
      </c>
      <c r="AR523">
        <v>28.7</v>
      </c>
      <c r="AS523">
        <v>31.1</v>
      </c>
      <c r="AT523">
        <v>31.6</v>
      </c>
      <c r="AU523">
        <v>29.7</v>
      </c>
      <c r="AV523">
        <v>30.2</v>
      </c>
      <c r="AW523">
        <v>27.1</v>
      </c>
      <c r="AX523">
        <v>25.5</v>
      </c>
      <c r="AY523">
        <v>22.8</v>
      </c>
      <c r="AZ523">
        <v>7.7</v>
      </c>
      <c r="BA523">
        <v>8.6</v>
      </c>
      <c r="BB523">
        <v>7.5</v>
      </c>
      <c r="BC523">
        <v>7.4</v>
      </c>
      <c r="BD523">
        <v>7.6</v>
      </c>
      <c r="BE523">
        <v>6.4</v>
      </c>
      <c r="BF523">
        <v>6.6</v>
      </c>
      <c r="BG523">
        <v>6.3</v>
      </c>
      <c r="BH523">
        <v>6.3</v>
      </c>
      <c r="BI523">
        <v>7.4</v>
      </c>
      <c r="BJ523">
        <v>7.9</v>
      </c>
      <c r="BK523">
        <v>8.1</v>
      </c>
      <c r="BL523" s="2">
        <f>VLOOKUP(A523,Avg3_Sta_Design!$A$1:$D$1291,3,FALSE)</f>
        <v>88</v>
      </c>
      <c r="BM523" s="2">
        <f>VLOOKUP(A523,Avg3_Sta_Design!$A$1:$D$1291,4,FALSE)</f>
        <v>79.863774406999994</v>
      </c>
      <c r="BN523" s="2">
        <f>VLOOKUP(A523,Old_Design_Temps!$A$1:$F$787,5,FALSE)</f>
        <v>88</v>
      </c>
      <c r="BO523" s="2">
        <f>VLOOKUP(A523,Old_Design_Temps!$A$1:$F$787,6,FALSE)</f>
        <v>79.863774410000005</v>
      </c>
      <c r="BP523" s="2">
        <v>88</v>
      </c>
      <c r="BQ523" s="2">
        <v>79.863774406999994</v>
      </c>
      <c r="BR523" s="2">
        <v>30.49</v>
      </c>
    </row>
    <row r="524" spans="1:70" x14ac:dyDescent="0.3">
      <c r="A524">
        <v>50876</v>
      </c>
      <c r="B524">
        <v>117</v>
      </c>
      <c r="C524">
        <v>1000000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 s="1">
        <v>189476</v>
      </c>
      <c r="P524">
        <v>16.170000000000002</v>
      </c>
      <c r="Q524">
        <v>17.14</v>
      </c>
      <c r="R524">
        <v>19.32</v>
      </c>
      <c r="S524">
        <v>18.29</v>
      </c>
      <c r="T524">
        <v>17.55</v>
      </c>
      <c r="U524">
        <v>20.98</v>
      </c>
      <c r="V524">
        <v>22.99</v>
      </c>
      <c r="W524">
        <v>24.38</v>
      </c>
      <c r="X524">
        <v>25.37</v>
      </c>
      <c r="Y524">
        <v>24.08</v>
      </c>
      <c r="Z524">
        <v>17.739999999999998</v>
      </c>
      <c r="AA524">
        <v>14.23</v>
      </c>
      <c r="AB524">
        <v>11.35</v>
      </c>
      <c r="AC524">
        <v>13</v>
      </c>
      <c r="AD524">
        <v>13.72</v>
      </c>
      <c r="AE524">
        <v>12.93</v>
      </c>
      <c r="AF524">
        <v>13.79</v>
      </c>
      <c r="AG524">
        <v>16.97</v>
      </c>
      <c r="AH524">
        <v>18.75</v>
      </c>
      <c r="AI524">
        <v>19.47</v>
      </c>
      <c r="AJ524">
        <v>19.95</v>
      </c>
      <c r="AK524">
        <v>18.489999999999998</v>
      </c>
      <c r="AL524">
        <v>10.71</v>
      </c>
      <c r="AM524">
        <v>8.94</v>
      </c>
      <c r="AN524">
        <v>15.8</v>
      </c>
      <c r="AO524">
        <v>16.3</v>
      </c>
      <c r="AP524">
        <v>17</v>
      </c>
      <c r="AQ524">
        <v>17</v>
      </c>
      <c r="AR524">
        <v>17.399999999999999</v>
      </c>
      <c r="AS524">
        <v>18.7</v>
      </c>
      <c r="AT524">
        <v>19.600000000000001</v>
      </c>
      <c r="AU524">
        <v>20.2</v>
      </c>
      <c r="AV524">
        <v>20.6</v>
      </c>
      <c r="AW524">
        <v>19.600000000000001</v>
      </c>
      <c r="AX524">
        <v>17</v>
      </c>
      <c r="AY524">
        <v>15.5</v>
      </c>
      <c r="AZ524">
        <v>2.4</v>
      </c>
      <c r="BA524">
        <v>3.1</v>
      </c>
      <c r="BB524">
        <v>3.4</v>
      </c>
      <c r="BC524">
        <v>4.2</v>
      </c>
      <c r="BD524">
        <v>4.2</v>
      </c>
      <c r="BE524">
        <v>4.2</v>
      </c>
      <c r="BF524">
        <v>4.3</v>
      </c>
      <c r="BG524">
        <v>3.9</v>
      </c>
      <c r="BH524">
        <v>3.5</v>
      </c>
      <c r="BI524">
        <v>3.2</v>
      </c>
      <c r="BJ524">
        <v>3.5</v>
      </c>
      <c r="BK524">
        <v>3.3</v>
      </c>
      <c r="BL524" s="2">
        <f>VLOOKUP(A524,Avg3_Sta_Design!$A$1:$D$1291,3,FALSE)</f>
        <v>82.098164913000005</v>
      </c>
      <c r="BM524" s="2">
        <f>VLOOKUP(A524,Avg3_Sta_Design!$A$1:$D$1291,4,FALSE)</f>
        <v>70.915508338999999</v>
      </c>
      <c r="BN524" s="2">
        <f>VLOOKUP(A524,Old_Design_Temps!$A$1:$F$787,5,FALSE)</f>
        <v>82.098164909999994</v>
      </c>
      <c r="BO524" s="2">
        <f>VLOOKUP(A524,Old_Design_Temps!$A$1:$F$787,6,FALSE)</f>
        <v>70.915508340000002</v>
      </c>
      <c r="BP524" s="2">
        <v>82.098164913000005</v>
      </c>
      <c r="BQ524" s="2">
        <v>70.915508338999999</v>
      </c>
      <c r="BR524" s="2">
        <v>30.49</v>
      </c>
    </row>
    <row r="525" spans="1:70" x14ac:dyDescent="0.3">
      <c r="A525">
        <v>50877</v>
      </c>
      <c r="B525">
        <v>63</v>
      </c>
      <c r="C525">
        <v>1000000</v>
      </c>
      <c r="D525" s="1">
        <v>260833</v>
      </c>
      <c r="E525" s="1">
        <v>210678</v>
      </c>
      <c r="F525" s="1">
        <v>282790</v>
      </c>
      <c r="G525" s="1">
        <v>228576</v>
      </c>
      <c r="H525" s="1">
        <v>209524</v>
      </c>
      <c r="I525" s="1">
        <v>240947</v>
      </c>
      <c r="J525" s="1">
        <v>244335</v>
      </c>
      <c r="K525" s="1">
        <v>229082</v>
      </c>
      <c r="L525" s="1">
        <v>219438</v>
      </c>
      <c r="M525" s="1">
        <v>232737</v>
      </c>
      <c r="N525" s="1">
        <v>231622</v>
      </c>
      <c r="O525" s="1">
        <v>250150</v>
      </c>
      <c r="P525">
        <v>-5.16</v>
      </c>
      <c r="Q525">
        <v>-9.59</v>
      </c>
      <c r="R525">
        <v>-0.87</v>
      </c>
      <c r="S525">
        <v>8.02</v>
      </c>
      <c r="T525">
        <v>16.739999999999998</v>
      </c>
      <c r="U525">
        <v>17.829999999999998</v>
      </c>
      <c r="V525">
        <v>22.36</v>
      </c>
      <c r="W525">
        <v>22.82</v>
      </c>
      <c r="X525">
        <v>19.2</v>
      </c>
      <c r="Y525">
        <v>10.23</v>
      </c>
      <c r="Z525">
        <v>7.36</v>
      </c>
      <c r="AA525">
        <v>5.47</v>
      </c>
      <c r="AB525">
        <v>-6.64</v>
      </c>
      <c r="AC525">
        <v>-10.08</v>
      </c>
      <c r="AD525">
        <v>-2.95</v>
      </c>
      <c r="AE525">
        <v>4.66</v>
      </c>
      <c r="AF525">
        <v>12.22</v>
      </c>
      <c r="AG525">
        <v>14.35</v>
      </c>
      <c r="AH525">
        <v>18.5</v>
      </c>
      <c r="AI525">
        <v>18.670000000000002</v>
      </c>
      <c r="AJ525">
        <v>15.64</v>
      </c>
      <c r="AK525">
        <v>7.32</v>
      </c>
      <c r="AL525">
        <v>4.99</v>
      </c>
      <c r="AM525">
        <v>3.72</v>
      </c>
      <c r="AN525">
        <v>1.9</v>
      </c>
      <c r="AO525">
        <v>0.4</v>
      </c>
      <c r="AP525">
        <v>1.4</v>
      </c>
      <c r="AQ525">
        <v>6.4</v>
      </c>
      <c r="AR525">
        <v>15.2</v>
      </c>
      <c r="AS525">
        <v>17.399999999999999</v>
      </c>
      <c r="AT525">
        <v>20.5</v>
      </c>
      <c r="AU525">
        <v>21.4</v>
      </c>
      <c r="AV525">
        <v>19.8</v>
      </c>
      <c r="AW525">
        <v>12.2</v>
      </c>
      <c r="AX525">
        <v>8.1</v>
      </c>
      <c r="AY525">
        <v>5.6</v>
      </c>
      <c r="AZ525">
        <v>8.9</v>
      </c>
      <c r="BA525">
        <v>8.6</v>
      </c>
      <c r="BB525">
        <v>8.3000000000000007</v>
      </c>
      <c r="BC525">
        <v>8.5</v>
      </c>
      <c r="BD525">
        <v>7.7</v>
      </c>
      <c r="BE525">
        <v>6.5</v>
      </c>
      <c r="BF525">
        <v>5.4</v>
      </c>
      <c r="BG525">
        <v>5.6</v>
      </c>
      <c r="BH525">
        <v>5.7</v>
      </c>
      <c r="BI525">
        <v>7.2</v>
      </c>
      <c r="BJ525">
        <v>6.7</v>
      </c>
      <c r="BK525">
        <v>5.8</v>
      </c>
      <c r="BL525" s="2">
        <f>VLOOKUP(A525,Avg3_Sta_Design!$A$1:$D$1291,3,FALSE)</f>
        <v>84.086153538999994</v>
      </c>
      <c r="BM525" s="2">
        <f>VLOOKUP(A525,Avg3_Sta_Design!$A$1:$D$1291,4,FALSE)</f>
        <v>74.732342705999997</v>
      </c>
      <c r="BN525" s="2">
        <f>VLOOKUP(A525,Old_Design_Temps!$A$1:$F$787,5,FALSE)</f>
        <v>84.086153539999998</v>
      </c>
      <c r="BO525" s="2">
        <f>VLOOKUP(A525,Old_Design_Temps!$A$1:$F$787,6,FALSE)</f>
        <v>74.732342709999998</v>
      </c>
      <c r="BP525" s="2">
        <v>84.086153538999994</v>
      </c>
      <c r="BQ525" s="2">
        <v>74.732342705999997</v>
      </c>
      <c r="BR525" s="2">
        <v>30.49</v>
      </c>
    </row>
    <row r="526" spans="1:70" x14ac:dyDescent="0.3">
      <c r="A526">
        <v>50878</v>
      </c>
      <c r="B526">
        <v>498</v>
      </c>
      <c r="C526">
        <v>1000000</v>
      </c>
      <c r="D526" s="1">
        <v>211467</v>
      </c>
      <c r="E526" s="1">
        <v>200240</v>
      </c>
      <c r="F526" s="1">
        <v>225925</v>
      </c>
      <c r="G526" s="1">
        <v>254814</v>
      </c>
      <c r="H526" s="1">
        <v>252045</v>
      </c>
      <c r="I526" s="1">
        <v>202928</v>
      </c>
      <c r="J526" s="1">
        <v>230586</v>
      </c>
      <c r="K526" s="1">
        <v>241510</v>
      </c>
      <c r="L526" s="1">
        <v>228801</v>
      </c>
      <c r="M526" s="1">
        <v>232195</v>
      </c>
      <c r="N526" s="1">
        <v>243939</v>
      </c>
      <c r="O526" s="1">
        <v>242347</v>
      </c>
      <c r="P526">
        <v>-5.31</v>
      </c>
      <c r="Q526">
        <v>-10.34</v>
      </c>
      <c r="R526">
        <v>-0.91</v>
      </c>
      <c r="S526">
        <v>8.32</v>
      </c>
      <c r="T526">
        <v>17.07</v>
      </c>
      <c r="U526">
        <v>17.93</v>
      </c>
      <c r="V526">
        <v>22.25</v>
      </c>
      <c r="W526">
        <v>22.37</v>
      </c>
      <c r="X526">
        <v>19.010000000000002</v>
      </c>
      <c r="Y526">
        <v>9.83</v>
      </c>
      <c r="Z526">
        <v>6.88</v>
      </c>
      <c r="AA526">
        <v>5.43</v>
      </c>
      <c r="AB526">
        <v>-6.56</v>
      </c>
      <c r="AC526">
        <v>-10.31</v>
      </c>
      <c r="AD526">
        <v>-2.8</v>
      </c>
      <c r="AE526">
        <v>4.87</v>
      </c>
      <c r="AF526">
        <v>12.53</v>
      </c>
      <c r="AG526">
        <v>14.75</v>
      </c>
      <c r="AH526">
        <v>18.57</v>
      </c>
      <c r="AI526">
        <v>18.59</v>
      </c>
      <c r="AJ526">
        <v>15.6</v>
      </c>
      <c r="AK526">
        <v>7.24</v>
      </c>
      <c r="AL526">
        <v>4.6100000000000003</v>
      </c>
      <c r="AM526">
        <v>3.77</v>
      </c>
      <c r="AN526">
        <v>2.7</v>
      </c>
      <c r="AO526">
        <v>0.4</v>
      </c>
      <c r="AP526">
        <v>1.5</v>
      </c>
      <c r="AQ526">
        <v>8.3000000000000007</v>
      </c>
      <c r="AR526">
        <v>16.5</v>
      </c>
      <c r="AS526">
        <v>18.3</v>
      </c>
      <c r="AT526">
        <v>21.6</v>
      </c>
      <c r="AU526">
        <v>21.1</v>
      </c>
      <c r="AV526">
        <v>19</v>
      </c>
      <c r="AW526">
        <v>11.6</v>
      </c>
      <c r="AX526">
        <v>8</v>
      </c>
      <c r="AY526">
        <v>5.8</v>
      </c>
      <c r="AZ526">
        <v>10.7</v>
      </c>
      <c r="BA526">
        <v>10.199999999999999</v>
      </c>
      <c r="BB526">
        <v>10.4</v>
      </c>
      <c r="BC526">
        <v>10.199999999999999</v>
      </c>
      <c r="BD526">
        <v>9.6</v>
      </c>
      <c r="BE526">
        <v>7.9</v>
      </c>
      <c r="BF526">
        <v>7.4</v>
      </c>
      <c r="BG526">
        <v>7.3</v>
      </c>
      <c r="BH526">
        <v>7.2</v>
      </c>
      <c r="BI526">
        <v>8.6</v>
      </c>
      <c r="BJ526">
        <v>8.8000000000000007</v>
      </c>
      <c r="BK526">
        <v>7.9</v>
      </c>
      <c r="BL526" s="2">
        <f>VLOOKUP(A526,Avg3_Sta_Design!$A$1:$D$1291,3,FALSE)</f>
        <v>81.160560505000007</v>
      </c>
      <c r="BM526" s="2">
        <f>VLOOKUP(A526,Avg3_Sta_Design!$A$1:$D$1291,4,FALSE)</f>
        <v>73.595213199</v>
      </c>
      <c r="BN526" s="2">
        <f>VLOOKUP(A526,Old_Design_Temps!$A$1:$F$787,5,FALSE)</f>
        <v>81.160560509999996</v>
      </c>
      <c r="BO526" s="2">
        <f>VLOOKUP(A526,Old_Design_Temps!$A$1:$F$787,6,FALSE)</f>
        <v>73.595213200000003</v>
      </c>
      <c r="BP526" s="2">
        <v>81.160560505000007</v>
      </c>
      <c r="BQ526" s="2">
        <v>73.595213199</v>
      </c>
      <c r="BR526" s="2">
        <v>30.49</v>
      </c>
    </row>
    <row r="527" spans="1:70" x14ac:dyDescent="0.3">
      <c r="A527">
        <v>50879</v>
      </c>
      <c r="B527">
        <v>1498</v>
      </c>
      <c r="C527">
        <v>1000000</v>
      </c>
      <c r="D527" s="1">
        <v>288364</v>
      </c>
      <c r="E527" s="1">
        <v>283124</v>
      </c>
      <c r="F527" s="1">
        <v>328205</v>
      </c>
      <c r="G527" s="1">
        <v>209980</v>
      </c>
      <c r="H527">
        <v>0</v>
      </c>
      <c r="I527">
        <v>0</v>
      </c>
      <c r="J527">
        <v>0</v>
      </c>
      <c r="K527" s="1">
        <v>284922</v>
      </c>
      <c r="L527" s="1">
        <v>255057</v>
      </c>
      <c r="M527" s="1">
        <v>263956</v>
      </c>
      <c r="N527" s="1">
        <v>276346</v>
      </c>
      <c r="O527" s="1">
        <v>235268</v>
      </c>
      <c r="P527">
        <v>-3.68</v>
      </c>
      <c r="Q527">
        <v>-6.84</v>
      </c>
      <c r="R527">
        <v>1.29</v>
      </c>
      <c r="S527">
        <v>10.77</v>
      </c>
      <c r="T527">
        <v>19.399999999999999</v>
      </c>
      <c r="U527">
        <v>21.41</v>
      </c>
      <c r="V527">
        <v>23.43</v>
      </c>
      <c r="W527">
        <v>22.76</v>
      </c>
      <c r="X527">
        <v>20.9</v>
      </c>
      <c r="Y527">
        <v>11.85</v>
      </c>
      <c r="Z527">
        <v>9.14</v>
      </c>
      <c r="AA527">
        <v>7.59</v>
      </c>
      <c r="AB527">
        <v>-5.12</v>
      </c>
      <c r="AC527">
        <v>-8.0399999999999991</v>
      </c>
      <c r="AD527">
        <v>-1.1100000000000001</v>
      </c>
      <c r="AE527">
        <v>6.85</v>
      </c>
      <c r="AF527">
        <v>14.78</v>
      </c>
      <c r="AG527">
        <v>17.98</v>
      </c>
      <c r="AH527">
        <v>19.59</v>
      </c>
      <c r="AI527">
        <v>18.420000000000002</v>
      </c>
      <c r="AJ527">
        <v>16.8</v>
      </c>
      <c r="AK527">
        <v>8.8000000000000007</v>
      </c>
      <c r="AL527">
        <v>6.46</v>
      </c>
      <c r="AM527">
        <v>5.97</v>
      </c>
      <c r="AN527">
        <v>1.7</v>
      </c>
      <c r="AO527">
        <v>0.7</v>
      </c>
      <c r="AP527">
        <v>2.7</v>
      </c>
      <c r="AQ527">
        <v>8.5</v>
      </c>
      <c r="AR527">
        <v>15.1</v>
      </c>
      <c r="AS527">
        <v>18.100000000000001</v>
      </c>
      <c r="AT527">
        <v>19.2</v>
      </c>
      <c r="AU527">
        <v>20.3</v>
      </c>
      <c r="AV527">
        <v>18.2</v>
      </c>
      <c r="AW527">
        <v>12.3</v>
      </c>
      <c r="AX527">
        <v>9.1</v>
      </c>
      <c r="AY527">
        <v>7.2</v>
      </c>
      <c r="AZ527">
        <v>7</v>
      </c>
      <c r="BA527">
        <v>6.9</v>
      </c>
      <c r="BB527">
        <v>6.5</v>
      </c>
      <c r="BC527">
        <v>7.4</v>
      </c>
      <c r="BD527">
        <v>5.4</v>
      </c>
      <c r="BE527">
        <v>5.4</v>
      </c>
      <c r="BF527">
        <v>3.8</v>
      </c>
      <c r="BG527">
        <v>3.7</v>
      </c>
      <c r="BH527">
        <v>3.8</v>
      </c>
      <c r="BI527">
        <v>5.2</v>
      </c>
      <c r="BJ527">
        <v>5.3</v>
      </c>
      <c r="BK527">
        <v>4.7</v>
      </c>
      <c r="BL527" s="2">
        <f>VLOOKUP(A527,Avg3_Sta_Design!$A$1:$D$1291,3,FALSE)</f>
        <v>82.450400001999995</v>
      </c>
      <c r="BM527" s="2">
        <f>VLOOKUP(A527,Avg3_Sta_Design!$A$1:$D$1291,4,FALSE)</f>
        <v>74.064595703999998</v>
      </c>
      <c r="BN527" s="2">
        <f>VLOOKUP(A527,Old_Design_Temps!$A$1:$F$787,5,FALSE)</f>
        <v>82.450400000000002</v>
      </c>
      <c r="BO527" s="2">
        <f>VLOOKUP(A527,Old_Design_Temps!$A$1:$F$787,6,FALSE)</f>
        <v>74.064595699999998</v>
      </c>
      <c r="BP527" s="2">
        <v>82.450400001999995</v>
      </c>
      <c r="BQ527" s="2">
        <v>74.064595703999998</v>
      </c>
      <c r="BR527" s="2">
        <v>30.49</v>
      </c>
    </row>
    <row r="528" spans="1:70" x14ac:dyDescent="0.3">
      <c r="A528">
        <v>50881</v>
      </c>
      <c r="B528">
        <v>485</v>
      </c>
      <c r="C528">
        <v>1000000</v>
      </c>
      <c r="D528" s="1">
        <v>334682</v>
      </c>
      <c r="E528" s="1">
        <v>298328</v>
      </c>
      <c r="F528" s="1">
        <v>290505</v>
      </c>
      <c r="G528" s="1">
        <v>359939</v>
      </c>
      <c r="H528" s="1">
        <v>374828</v>
      </c>
      <c r="I528" s="1">
        <v>355880</v>
      </c>
      <c r="J528" s="1">
        <v>385461</v>
      </c>
      <c r="K528" s="1">
        <v>367562</v>
      </c>
      <c r="L528" s="1">
        <v>384104</v>
      </c>
      <c r="M528" s="1">
        <v>389007</v>
      </c>
      <c r="N528" s="1">
        <v>389480</v>
      </c>
      <c r="O528" s="1">
        <v>352863</v>
      </c>
      <c r="P528">
        <v>10.91</v>
      </c>
      <c r="Q528">
        <v>13.42</v>
      </c>
      <c r="R528">
        <v>15.69</v>
      </c>
      <c r="S528">
        <v>16.940000000000001</v>
      </c>
      <c r="T528">
        <v>20.76</v>
      </c>
      <c r="U528">
        <v>28.17</v>
      </c>
      <c r="V528">
        <v>28.74</v>
      </c>
      <c r="W528">
        <v>26.69</v>
      </c>
      <c r="X528">
        <v>23.69</v>
      </c>
      <c r="Y528">
        <v>20.76</v>
      </c>
      <c r="Z528">
        <v>10.4</v>
      </c>
      <c r="AA528">
        <v>7.84</v>
      </c>
      <c r="AB528">
        <v>7.25</v>
      </c>
      <c r="AC528">
        <v>9.3699999999999992</v>
      </c>
      <c r="AD528">
        <v>10.71</v>
      </c>
      <c r="AE528">
        <v>10.41</v>
      </c>
      <c r="AF528">
        <v>13.76</v>
      </c>
      <c r="AG528">
        <v>17.45</v>
      </c>
      <c r="AH528">
        <v>17.96</v>
      </c>
      <c r="AI528">
        <v>16.809999999999999</v>
      </c>
      <c r="AJ528">
        <v>14.24</v>
      </c>
      <c r="AK528">
        <v>13.44</v>
      </c>
      <c r="AL528">
        <v>6.65</v>
      </c>
      <c r="AM528">
        <v>6.12</v>
      </c>
      <c r="AN528">
        <v>5.7</v>
      </c>
      <c r="AO528">
        <v>7.9</v>
      </c>
      <c r="AP528">
        <v>9.8000000000000007</v>
      </c>
      <c r="AQ528">
        <v>12.4</v>
      </c>
      <c r="AR528">
        <v>14.9</v>
      </c>
      <c r="AS528">
        <v>18.3</v>
      </c>
      <c r="AT528">
        <v>19.600000000000001</v>
      </c>
      <c r="AU528">
        <v>19.399999999999999</v>
      </c>
      <c r="AV528">
        <v>16.899999999999999</v>
      </c>
      <c r="AW528">
        <v>16.100000000000001</v>
      </c>
      <c r="AX528">
        <v>8.9</v>
      </c>
      <c r="AY528">
        <v>7.9</v>
      </c>
      <c r="AZ528">
        <v>4</v>
      </c>
      <c r="BA528">
        <v>7.4</v>
      </c>
      <c r="BB528">
        <v>4.8</v>
      </c>
      <c r="BC528">
        <v>6.9</v>
      </c>
      <c r="BD528">
        <v>6.2</v>
      </c>
      <c r="BE528">
        <v>6.2</v>
      </c>
      <c r="BF528">
        <v>6.6</v>
      </c>
      <c r="BG528">
        <v>5.3</v>
      </c>
      <c r="BH528">
        <v>4.5999999999999996</v>
      </c>
      <c r="BI528">
        <v>4.5999999999999996</v>
      </c>
      <c r="BJ528">
        <v>5.3</v>
      </c>
      <c r="BK528">
        <v>5.3</v>
      </c>
      <c r="BL528" s="2">
        <f>VLOOKUP(A528,Avg3_Sta_Design!$A$1:$D$1291,3,FALSE)</f>
        <v>89.667702969000004</v>
      </c>
      <c r="BM528" s="2">
        <f>VLOOKUP(A528,Avg3_Sta_Design!$A$1:$D$1291,4,FALSE)</f>
        <v>68.633163134</v>
      </c>
      <c r="BN528" s="2">
        <f>VLOOKUP(A528,Old_Design_Temps!$A$1:$F$787,5,FALSE)</f>
        <v>89.667702969999993</v>
      </c>
      <c r="BO528" s="2">
        <f>VLOOKUP(A528,Old_Design_Temps!$A$1:$F$787,6,FALSE)</f>
        <v>68.63316313</v>
      </c>
      <c r="BP528" s="2">
        <v>89.667702969000004</v>
      </c>
      <c r="BQ528" s="2">
        <v>68.633163134</v>
      </c>
      <c r="BR528" s="2">
        <v>30.49</v>
      </c>
    </row>
    <row r="529" spans="1:70" x14ac:dyDescent="0.3">
      <c r="A529">
        <v>50883</v>
      </c>
      <c r="B529">
        <v>50</v>
      </c>
      <c r="C529">
        <v>1000000</v>
      </c>
      <c r="D529" s="1">
        <v>340217</v>
      </c>
      <c r="E529" s="1">
        <v>292669</v>
      </c>
      <c r="F529" s="1">
        <v>374891</v>
      </c>
      <c r="G529" s="1">
        <v>352872</v>
      </c>
      <c r="H529" s="1">
        <v>367571</v>
      </c>
      <c r="I529" s="1">
        <v>369580</v>
      </c>
      <c r="J529" s="1">
        <v>383449</v>
      </c>
      <c r="K529" s="1">
        <v>373652</v>
      </c>
      <c r="L529" s="1">
        <v>341053</v>
      </c>
      <c r="M529" s="1">
        <v>359546</v>
      </c>
      <c r="N529" s="1">
        <v>354756</v>
      </c>
      <c r="O529" s="1">
        <v>373182</v>
      </c>
      <c r="P529">
        <v>-2.84</v>
      </c>
      <c r="Q529">
        <v>-7.6</v>
      </c>
      <c r="R529">
        <v>0.53</v>
      </c>
      <c r="S529">
        <v>8.85</v>
      </c>
      <c r="T529">
        <v>16.66</v>
      </c>
      <c r="U529">
        <v>19.23</v>
      </c>
      <c r="V529">
        <v>23.12</v>
      </c>
      <c r="W529">
        <v>23.12</v>
      </c>
      <c r="X529">
        <v>20.52</v>
      </c>
      <c r="Y529">
        <v>11.62</v>
      </c>
      <c r="Z529">
        <v>8.56</v>
      </c>
      <c r="AA529">
        <v>7.5</v>
      </c>
      <c r="AB529">
        <v>-4.6100000000000003</v>
      </c>
      <c r="AC529">
        <v>-8.3800000000000008</v>
      </c>
      <c r="AD529">
        <v>-1.68</v>
      </c>
      <c r="AE529">
        <v>5.63</v>
      </c>
      <c r="AF529">
        <v>13.05</v>
      </c>
      <c r="AG529">
        <v>16.12</v>
      </c>
      <c r="AH529">
        <v>19.46</v>
      </c>
      <c r="AI529">
        <v>19.260000000000002</v>
      </c>
      <c r="AJ529">
        <v>17.07</v>
      </c>
      <c r="AK529">
        <v>8.9600000000000009</v>
      </c>
      <c r="AL529">
        <v>6.34</v>
      </c>
      <c r="AM529">
        <v>5.96</v>
      </c>
      <c r="AN529">
        <v>3</v>
      </c>
      <c r="AO529">
        <v>0.4</v>
      </c>
      <c r="AP529">
        <v>2</v>
      </c>
      <c r="AQ529">
        <v>7.8</v>
      </c>
      <c r="AR529">
        <v>15.4</v>
      </c>
      <c r="AS529">
        <v>19.100000000000001</v>
      </c>
      <c r="AT529">
        <v>22.6</v>
      </c>
      <c r="AU529">
        <v>24.5</v>
      </c>
      <c r="AV529">
        <v>23.9</v>
      </c>
      <c r="AW529">
        <v>17.5</v>
      </c>
      <c r="AX529">
        <v>12.4</v>
      </c>
      <c r="AY529">
        <v>9.5</v>
      </c>
      <c r="AZ529">
        <v>9.9</v>
      </c>
      <c r="BA529">
        <v>8.6999999999999993</v>
      </c>
      <c r="BB529">
        <v>7.8</v>
      </c>
      <c r="BC529">
        <v>8.9</v>
      </c>
      <c r="BD529">
        <v>7.6</v>
      </c>
      <c r="BE529">
        <v>7.7</v>
      </c>
      <c r="BF529">
        <v>6.4</v>
      </c>
      <c r="BG529">
        <v>6.9</v>
      </c>
      <c r="BH529">
        <v>7.4</v>
      </c>
      <c r="BI529">
        <v>8.6</v>
      </c>
      <c r="BJ529">
        <v>7.4</v>
      </c>
      <c r="BK529">
        <v>7.2</v>
      </c>
      <c r="BL529" s="2">
        <f>VLOOKUP(A529,Avg3_Sta_Design!$A$1:$D$1291,3,FALSE)</f>
        <v>82.009093320999995</v>
      </c>
      <c r="BM529" s="2">
        <f>VLOOKUP(A529,Avg3_Sta_Design!$A$1:$D$1291,4,FALSE)</f>
        <v>75</v>
      </c>
      <c r="BN529" s="2">
        <f>VLOOKUP(A529,Old_Design_Temps!$A$1:$F$787,5,FALSE)</f>
        <v>82.009093320000005</v>
      </c>
      <c r="BO529" s="2">
        <f>VLOOKUP(A529,Old_Design_Temps!$A$1:$F$787,6,FALSE)</f>
        <v>75</v>
      </c>
      <c r="BP529" s="2">
        <v>82.009093320999995</v>
      </c>
      <c r="BQ529" s="2">
        <v>75</v>
      </c>
      <c r="BR529" s="2">
        <v>30.49</v>
      </c>
    </row>
    <row r="530" spans="1:70" x14ac:dyDescent="0.3">
      <c r="A530">
        <v>50884</v>
      </c>
      <c r="B530">
        <v>8</v>
      </c>
      <c r="C530">
        <v>1000000</v>
      </c>
      <c r="D530" s="1">
        <v>400960</v>
      </c>
      <c r="E530" s="1">
        <v>384327</v>
      </c>
      <c r="F530" s="1">
        <v>351819</v>
      </c>
      <c r="G530" s="1">
        <v>325236</v>
      </c>
      <c r="H530" s="1">
        <v>347743</v>
      </c>
      <c r="I530" s="1">
        <v>396028</v>
      </c>
      <c r="J530" s="1">
        <v>391799</v>
      </c>
      <c r="K530" s="1">
        <v>401451</v>
      </c>
      <c r="L530" s="1">
        <v>396428</v>
      </c>
      <c r="M530" s="1">
        <v>339259</v>
      </c>
      <c r="N530" s="1">
        <v>194776</v>
      </c>
      <c r="O530" s="1">
        <v>367826</v>
      </c>
      <c r="P530">
        <v>16.93</v>
      </c>
      <c r="Q530">
        <v>15.53</v>
      </c>
      <c r="R530">
        <v>22.61</v>
      </c>
      <c r="S530">
        <v>25.52</v>
      </c>
      <c r="T530">
        <v>26.75</v>
      </c>
      <c r="U530">
        <v>28.43</v>
      </c>
      <c r="V530">
        <v>28.06</v>
      </c>
      <c r="W530">
        <v>28.49</v>
      </c>
      <c r="X530">
        <v>28.06</v>
      </c>
      <c r="Y530">
        <v>25.42</v>
      </c>
      <c r="Z530">
        <v>24.13</v>
      </c>
      <c r="AA530">
        <v>22.59</v>
      </c>
      <c r="AB530">
        <v>14.03</v>
      </c>
      <c r="AC530">
        <v>12.65</v>
      </c>
      <c r="AD530">
        <v>19.04</v>
      </c>
      <c r="AE530">
        <v>21.71</v>
      </c>
      <c r="AF530">
        <v>21.86</v>
      </c>
      <c r="AG530">
        <v>24.32</v>
      </c>
      <c r="AH530">
        <v>24.8</v>
      </c>
      <c r="AI530">
        <v>25</v>
      </c>
      <c r="AJ530">
        <v>24.51</v>
      </c>
      <c r="AK530">
        <v>21.46</v>
      </c>
      <c r="AL530">
        <v>20.75</v>
      </c>
      <c r="AM530">
        <v>19.61</v>
      </c>
      <c r="AN530">
        <v>18.600000000000001</v>
      </c>
      <c r="AO530">
        <v>16.8</v>
      </c>
      <c r="AP530">
        <v>23.8</v>
      </c>
      <c r="AQ530">
        <v>27.4</v>
      </c>
      <c r="AR530">
        <v>28.8</v>
      </c>
      <c r="AS530">
        <v>31</v>
      </c>
      <c r="AT530">
        <v>31</v>
      </c>
      <c r="AU530">
        <v>30.4</v>
      </c>
      <c r="AV530">
        <v>29.3</v>
      </c>
      <c r="AW530">
        <v>26.5</v>
      </c>
      <c r="AX530">
        <v>24.7</v>
      </c>
      <c r="AY530">
        <v>22.6</v>
      </c>
      <c r="AZ530">
        <v>8.4</v>
      </c>
      <c r="BA530">
        <v>9.3000000000000007</v>
      </c>
      <c r="BB530">
        <v>8</v>
      </c>
      <c r="BC530">
        <v>7.7</v>
      </c>
      <c r="BD530">
        <v>8.3000000000000007</v>
      </c>
      <c r="BE530">
        <v>6.7</v>
      </c>
      <c r="BF530">
        <v>6.8</v>
      </c>
      <c r="BG530">
        <v>6.6</v>
      </c>
      <c r="BH530">
        <v>6.9</v>
      </c>
      <c r="BI530">
        <v>8</v>
      </c>
      <c r="BJ530">
        <v>8.6</v>
      </c>
      <c r="BK530">
        <v>8.6999999999999993</v>
      </c>
      <c r="BL530" s="2">
        <f>VLOOKUP(A530,Avg3_Sta_Design!$A$1:$D$1291,3,FALSE)</f>
        <v>88</v>
      </c>
      <c r="BM530" s="2">
        <f>VLOOKUP(A530,Avg3_Sta_Design!$A$1:$D$1291,4,FALSE)</f>
        <v>80.380798577999997</v>
      </c>
      <c r="BN530" s="2">
        <f>VLOOKUP(A530,Old_Design_Temps!$A$1:$F$787,5,FALSE)</f>
        <v>88</v>
      </c>
      <c r="BO530" s="2">
        <f>VLOOKUP(A530,Old_Design_Temps!$A$1:$F$787,6,FALSE)</f>
        <v>80.380798580000004</v>
      </c>
      <c r="BP530" s="2">
        <v>88</v>
      </c>
      <c r="BQ530" s="2">
        <v>80.380798577999997</v>
      </c>
      <c r="BR530" s="2">
        <v>30.49</v>
      </c>
    </row>
    <row r="531" spans="1:70" x14ac:dyDescent="0.3">
      <c r="A531">
        <v>50885</v>
      </c>
      <c r="B531">
        <v>14</v>
      </c>
      <c r="C531">
        <v>1000000</v>
      </c>
      <c r="D531" s="1">
        <v>103527</v>
      </c>
      <c r="E531" s="1">
        <v>89572</v>
      </c>
      <c r="F531" s="1">
        <v>108381</v>
      </c>
      <c r="G531" s="1">
        <v>89275</v>
      </c>
      <c r="H531" s="1">
        <v>96595</v>
      </c>
      <c r="I531" s="1">
        <v>92925</v>
      </c>
      <c r="J531" s="1">
        <v>107395</v>
      </c>
      <c r="K531" s="1">
        <v>109905</v>
      </c>
      <c r="L531" s="1">
        <v>107131</v>
      </c>
      <c r="M531" s="1">
        <v>102547</v>
      </c>
      <c r="N531" s="1">
        <v>104987</v>
      </c>
      <c r="O531" s="1">
        <v>106854</v>
      </c>
      <c r="P531">
        <v>-1.64</v>
      </c>
      <c r="Q531">
        <v>-4.6500000000000004</v>
      </c>
      <c r="R531">
        <v>2.86</v>
      </c>
      <c r="S531">
        <v>12.04</v>
      </c>
      <c r="T531">
        <v>20.23</v>
      </c>
      <c r="U531">
        <v>22.17</v>
      </c>
      <c r="V531">
        <v>24.55</v>
      </c>
      <c r="W531">
        <v>23.94</v>
      </c>
      <c r="X531">
        <v>21.82</v>
      </c>
      <c r="Y531">
        <v>12.72</v>
      </c>
      <c r="Z531">
        <v>9.99</v>
      </c>
      <c r="AA531">
        <v>9.6199999999999992</v>
      </c>
      <c r="AB531">
        <v>-3.38</v>
      </c>
      <c r="AC531">
        <v>-6.38</v>
      </c>
      <c r="AD531">
        <v>0.35</v>
      </c>
      <c r="AE531">
        <v>7.86</v>
      </c>
      <c r="AF531">
        <v>15.38</v>
      </c>
      <c r="AG531">
        <v>18.62</v>
      </c>
      <c r="AH531">
        <v>20.65</v>
      </c>
      <c r="AI531">
        <v>19.32</v>
      </c>
      <c r="AJ531">
        <v>17.87</v>
      </c>
      <c r="AK531">
        <v>9.8800000000000008</v>
      </c>
      <c r="AL531">
        <v>7.51</v>
      </c>
      <c r="AM531">
        <v>7.88</v>
      </c>
      <c r="AN531">
        <v>2.1</v>
      </c>
      <c r="AO531">
        <v>0.9</v>
      </c>
      <c r="AP531">
        <v>3.5</v>
      </c>
      <c r="AQ531">
        <v>10.199999999999999</v>
      </c>
      <c r="AR531">
        <v>18.899999999999999</v>
      </c>
      <c r="AS531">
        <v>23.6</v>
      </c>
      <c r="AT531">
        <v>24.9</v>
      </c>
      <c r="AU531">
        <v>26.6</v>
      </c>
      <c r="AV531">
        <v>25.3</v>
      </c>
      <c r="AW531">
        <v>17.2</v>
      </c>
      <c r="AX531">
        <v>12.6</v>
      </c>
      <c r="AY531">
        <v>8.9</v>
      </c>
      <c r="AZ531">
        <v>9.8000000000000007</v>
      </c>
      <c r="BA531">
        <v>9.6999999999999993</v>
      </c>
      <c r="BB531">
        <v>8.6</v>
      </c>
      <c r="BC531">
        <v>9.9</v>
      </c>
      <c r="BD531">
        <v>7.5</v>
      </c>
      <c r="BE531">
        <v>8.1999999999999993</v>
      </c>
      <c r="BF531">
        <v>6.2</v>
      </c>
      <c r="BG531">
        <v>6.9</v>
      </c>
      <c r="BH531">
        <v>6.9</v>
      </c>
      <c r="BI531">
        <v>8.5</v>
      </c>
      <c r="BJ531">
        <v>7.2</v>
      </c>
      <c r="BK531">
        <v>7.2</v>
      </c>
      <c r="BL531" s="2">
        <f>VLOOKUP(A531,Avg3_Sta_Design!$A$1:$D$1291,3,FALSE)</f>
        <v>85.632641840000005</v>
      </c>
      <c r="BM531" s="2">
        <f>VLOOKUP(A531,Avg3_Sta_Design!$A$1:$D$1291,4,FALSE)</f>
        <v>76.632641840000005</v>
      </c>
      <c r="BN531" s="2">
        <f>VLOOKUP(A531,Old_Design_Temps!$A$1:$F$787,5,FALSE)</f>
        <v>85.632641840000005</v>
      </c>
      <c r="BO531" s="2">
        <f>VLOOKUP(A531,Old_Design_Temps!$A$1:$F$787,6,FALSE)</f>
        <v>76.632641840000005</v>
      </c>
      <c r="BP531" s="2">
        <v>85.632641840000005</v>
      </c>
      <c r="BQ531" s="2">
        <v>76.632641840000005</v>
      </c>
      <c r="BR531" s="2">
        <v>30.49</v>
      </c>
    </row>
    <row r="532" spans="1:70" x14ac:dyDescent="0.3">
      <c r="A532">
        <v>50886</v>
      </c>
      <c r="B532">
        <v>2332</v>
      </c>
      <c r="C532">
        <v>1000000</v>
      </c>
      <c r="D532" s="1">
        <v>21152</v>
      </c>
      <c r="E532" s="1">
        <v>22088</v>
      </c>
      <c r="F532" s="1">
        <v>24456</v>
      </c>
      <c r="G532" s="1">
        <v>25341</v>
      </c>
      <c r="H532" s="1">
        <v>25847</v>
      </c>
      <c r="I532" s="1">
        <v>23476</v>
      </c>
      <c r="J532" s="1">
        <v>27940</v>
      </c>
      <c r="K532" s="1">
        <v>29063</v>
      </c>
      <c r="L532" s="1">
        <v>25515</v>
      </c>
      <c r="M532" s="1">
        <v>26504</v>
      </c>
      <c r="N532" s="1">
        <v>23756</v>
      </c>
      <c r="O532" s="1">
        <v>25999</v>
      </c>
      <c r="P532">
        <v>-0.51</v>
      </c>
      <c r="Q532">
        <v>4.07</v>
      </c>
      <c r="R532">
        <v>7.49</v>
      </c>
      <c r="S532">
        <v>8.59</v>
      </c>
      <c r="T532">
        <v>15.92</v>
      </c>
      <c r="U532">
        <v>21.79</v>
      </c>
      <c r="V532">
        <v>23.39</v>
      </c>
      <c r="W532">
        <v>22.39</v>
      </c>
      <c r="X532">
        <v>14.9</v>
      </c>
      <c r="Y532">
        <v>12.4</v>
      </c>
      <c r="Z532">
        <v>1.72</v>
      </c>
      <c r="AA532">
        <v>-0.43</v>
      </c>
      <c r="AB532">
        <v>-0.98</v>
      </c>
      <c r="AC532">
        <v>1.96</v>
      </c>
      <c r="AD532">
        <v>4.43</v>
      </c>
      <c r="AE532">
        <v>4.38</v>
      </c>
      <c r="AF532">
        <v>9.7899999999999991</v>
      </c>
      <c r="AG532">
        <v>13.14</v>
      </c>
      <c r="AH532">
        <v>13.77</v>
      </c>
      <c r="AI532">
        <v>12.71</v>
      </c>
      <c r="AJ532">
        <v>9.19</v>
      </c>
      <c r="AK532">
        <v>8.35</v>
      </c>
      <c r="AL532">
        <v>-0.13</v>
      </c>
      <c r="AM532">
        <v>-0.5</v>
      </c>
      <c r="AN532">
        <v>3.2</v>
      </c>
      <c r="AO532">
        <v>4.2</v>
      </c>
      <c r="AP532">
        <v>5.6</v>
      </c>
      <c r="AQ532">
        <v>7.8</v>
      </c>
      <c r="AR532">
        <v>11.3</v>
      </c>
      <c r="AS532">
        <v>15.7</v>
      </c>
      <c r="AT532">
        <v>17</v>
      </c>
      <c r="AU532">
        <v>17</v>
      </c>
      <c r="AV532">
        <v>14.5</v>
      </c>
      <c r="AW532">
        <v>12.3</v>
      </c>
      <c r="AX532">
        <v>7.7</v>
      </c>
      <c r="AY532">
        <v>4.5</v>
      </c>
      <c r="AZ532">
        <v>5.0999999999999996</v>
      </c>
      <c r="BA532">
        <v>6.2</v>
      </c>
      <c r="BB532">
        <v>8.4</v>
      </c>
      <c r="BC532">
        <v>9.4</v>
      </c>
      <c r="BD532">
        <v>7.3</v>
      </c>
      <c r="BE532">
        <v>7.8</v>
      </c>
      <c r="BF532">
        <v>8.6999999999999993</v>
      </c>
      <c r="BG532">
        <v>8.1999999999999993</v>
      </c>
      <c r="BH532">
        <v>7</v>
      </c>
      <c r="BI532">
        <v>7.4</v>
      </c>
      <c r="BJ532">
        <v>8.3000000000000007</v>
      </c>
      <c r="BK532">
        <v>8.1999999999999993</v>
      </c>
      <c r="BL532" s="2">
        <f>VLOOKUP(A532,Avg3_Sta_Design!$A$1:$D$1291,3,FALSE)</f>
        <v>83.088902547000004</v>
      </c>
      <c r="BM532" s="2">
        <f>VLOOKUP(A532,Avg3_Sta_Design!$A$1:$D$1291,4,FALSE)</f>
        <v>63.088902547000004</v>
      </c>
      <c r="BN532" s="2">
        <f>VLOOKUP(A532,Old_Design_Temps!$A$1:$F$787,5,FALSE)</f>
        <v>87.044942512787202</v>
      </c>
      <c r="BO532" s="2">
        <f>VLOOKUP(A532,Old_Design_Temps!$A$1:$F$787,6,FALSE)</f>
        <v>65.437187095464907</v>
      </c>
      <c r="BP532" s="2">
        <v>83.088902547000004</v>
      </c>
      <c r="BQ532" s="2">
        <v>63.088902547000004</v>
      </c>
      <c r="BR532" s="2">
        <v>30.49</v>
      </c>
    </row>
    <row r="533" spans="1:70" x14ac:dyDescent="0.3">
      <c r="A533">
        <v>50886</v>
      </c>
      <c r="B533">
        <v>2332</v>
      </c>
      <c r="C533">
        <v>1000000</v>
      </c>
      <c r="D533" s="1">
        <v>105762</v>
      </c>
      <c r="E533" s="1">
        <v>110439</v>
      </c>
      <c r="F533" s="1">
        <v>122281</v>
      </c>
      <c r="G533" s="1">
        <v>126704</v>
      </c>
      <c r="H533" s="1">
        <v>129233</v>
      </c>
      <c r="I533" s="1">
        <v>117379</v>
      </c>
      <c r="J533" s="1">
        <v>139701</v>
      </c>
      <c r="K533" s="1">
        <v>145315</v>
      </c>
      <c r="L533" s="1">
        <v>127573</v>
      </c>
      <c r="M533" s="1">
        <v>132519</v>
      </c>
      <c r="N533" s="1">
        <v>118779</v>
      </c>
      <c r="O533" s="1">
        <v>129996</v>
      </c>
      <c r="P533">
        <v>-0.51</v>
      </c>
      <c r="Q533">
        <v>4.07</v>
      </c>
      <c r="R533">
        <v>7.49</v>
      </c>
      <c r="S533">
        <v>8.59</v>
      </c>
      <c r="T533">
        <v>15.92</v>
      </c>
      <c r="U533">
        <v>21.79</v>
      </c>
      <c r="V533">
        <v>23.39</v>
      </c>
      <c r="W533">
        <v>22.39</v>
      </c>
      <c r="X533">
        <v>14.9</v>
      </c>
      <c r="Y533">
        <v>12.4</v>
      </c>
      <c r="Z533">
        <v>1.72</v>
      </c>
      <c r="AA533">
        <v>-0.43</v>
      </c>
      <c r="AB533">
        <v>-0.98</v>
      </c>
      <c r="AC533">
        <v>1.96</v>
      </c>
      <c r="AD533">
        <v>4.43</v>
      </c>
      <c r="AE533">
        <v>4.38</v>
      </c>
      <c r="AF533">
        <v>9.7899999999999991</v>
      </c>
      <c r="AG533">
        <v>13.14</v>
      </c>
      <c r="AH533">
        <v>13.77</v>
      </c>
      <c r="AI533">
        <v>12.71</v>
      </c>
      <c r="AJ533">
        <v>9.19</v>
      </c>
      <c r="AK533">
        <v>8.35</v>
      </c>
      <c r="AL533">
        <v>-0.13</v>
      </c>
      <c r="AM533">
        <v>-0.5</v>
      </c>
      <c r="AN533">
        <v>3.2</v>
      </c>
      <c r="AO533">
        <v>4.2</v>
      </c>
      <c r="AP533">
        <v>5.6</v>
      </c>
      <c r="AQ533">
        <v>7.8</v>
      </c>
      <c r="AR533">
        <v>11.3</v>
      </c>
      <c r="AS533">
        <v>15.7</v>
      </c>
      <c r="AT533">
        <v>17</v>
      </c>
      <c r="AU533">
        <v>17</v>
      </c>
      <c r="AV533">
        <v>14.5</v>
      </c>
      <c r="AW533">
        <v>12.3</v>
      </c>
      <c r="AX533">
        <v>7.7</v>
      </c>
      <c r="AY533">
        <v>4.5</v>
      </c>
      <c r="AZ533">
        <v>5.0999999999999996</v>
      </c>
      <c r="BA533">
        <v>6.2</v>
      </c>
      <c r="BB533">
        <v>8.4</v>
      </c>
      <c r="BC533">
        <v>9.4</v>
      </c>
      <c r="BD533">
        <v>7.3</v>
      </c>
      <c r="BE533">
        <v>7.8</v>
      </c>
      <c r="BF533">
        <v>8.6999999999999993</v>
      </c>
      <c r="BG533">
        <v>8.1999999999999993</v>
      </c>
      <c r="BH533">
        <v>7</v>
      </c>
      <c r="BI533">
        <v>7.4</v>
      </c>
      <c r="BJ533">
        <v>8.3000000000000007</v>
      </c>
      <c r="BK533">
        <v>8.1999999999999993</v>
      </c>
      <c r="BL533" s="2">
        <f>VLOOKUP(A533,Avg3_Sta_Design!$A$1:$D$1291,3,FALSE)</f>
        <v>83.088902547000004</v>
      </c>
      <c r="BM533" s="2">
        <f>VLOOKUP(A533,Avg3_Sta_Design!$A$1:$D$1291,4,FALSE)</f>
        <v>63.088902547000004</v>
      </c>
      <c r="BN533" s="2">
        <f>VLOOKUP(A533,Old_Design_Temps!$A$1:$F$787,5,FALSE)</f>
        <v>87.044942512787202</v>
      </c>
      <c r="BO533" s="2">
        <f>VLOOKUP(A533,Old_Design_Temps!$A$1:$F$787,6,FALSE)</f>
        <v>65.437187095464907</v>
      </c>
      <c r="BP533" s="2">
        <v>83.088902547000004</v>
      </c>
      <c r="BQ533" s="2">
        <v>63.088902547000004</v>
      </c>
      <c r="BR533" s="2">
        <v>30.49</v>
      </c>
    </row>
    <row r="534" spans="1:70" x14ac:dyDescent="0.3">
      <c r="A534">
        <v>50888</v>
      </c>
      <c r="B534">
        <v>335</v>
      </c>
      <c r="C534">
        <v>1000000</v>
      </c>
      <c r="D534" s="1">
        <v>364110</v>
      </c>
      <c r="E534" s="1">
        <v>326130</v>
      </c>
      <c r="F534" s="1">
        <v>163297</v>
      </c>
      <c r="G534" s="1">
        <v>3004</v>
      </c>
      <c r="H534" s="1">
        <v>151175</v>
      </c>
      <c r="I534" s="1">
        <v>159203</v>
      </c>
      <c r="J534" s="1">
        <v>98949</v>
      </c>
      <c r="K534" s="1">
        <v>236851</v>
      </c>
      <c r="L534" s="1">
        <v>395928</v>
      </c>
      <c r="M534" s="1">
        <v>116566</v>
      </c>
      <c r="N534" s="1">
        <v>319305</v>
      </c>
      <c r="O534" s="1">
        <v>313060</v>
      </c>
      <c r="P534">
        <v>-3.32</v>
      </c>
      <c r="Q534">
        <v>-6.46</v>
      </c>
      <c r="R534">
        <v>1.61</v>
      </c>
      <c r="S534">
        <v>11.08</v>
      </c>
      <c r="T534">
        <v>19.52</v>
      </c>
      <c r="U534">
        <v>21.57</v>
      </c>
      <c r="V534">
        <v>23.88</v>
      </c>
      <c r="W534">
        <v>23.28</v>
      </c>
      <c r="X534">
        <v>21.29</v>
      </c>
      <c r="Y534">
        <v>12.23</v>
      </c>
      <c r="Z534">
        <v>9.5299999999999994</v>
      </c>
      <c r="AA534">
        <v>8.19</v>
      </c>
      <c r="AB534">
        <v>-4.88</v>
      </c>
      <c r="AC534">
        <v>-7.84</v>
      </c>
      <c r="AD534">
        <v>-0.99</v>
      </c>
      <c r="AE534">
        <v>6.82</v>
      </c>
      <c r="AF534">
        <v>14.7</v>
      </c>
      <c r="AG534">
        <v>17.88</v>
      </c>
      <c r="AH534">
        <v>19.66</v>
      </c>
      <c r="AI534">
        <v>18.57</v>
      </c>
      <c r="AJ534">
        <v>17.03</v>
      </c>
      <c r="AK534">
        <v>8.9499999999999993</v>
      </c>
      <c r="AL534">
        <v>6.71</v>
      </c>
      <c r="AM534">
        <v>6.35</v>
      </c>
      <c r="AN534">
        <v>1.7</v>
      </c>
      <c r="AO534">
        <v>0.6</v>
      </c>
      <c r="AP534">
        <v>2.9</v>
      </c>
      <c r="AQ534">
        <v>10</v>
      </c>
      <c r="AR534">
        <v>17.399999999999999</v>
      </c>
      <c r="AS534">
        <v>19.899999999999999</v>
      </c>
      <c r="AT534">
        <v>21.5</v>
      </c>
      <c r="AU534">
        <v>22.6</v>
      </c>
      <c r="AV534">
        <v>21.1</v>
      </c>
      <c r="AW534">
        <v>13.7</v>
      </c>
      <c r="AX534">
        <v>9.5</v>
      </c>
      <c r="AY534">
        <v>7.6</v>
      </c>
      <c r="AZ534">
        <v>8</v>
      </c>
      <c r="BA534">
        <v>7.6</v>
      </c>
      <c r="BB534">
        <v>7.3</v>
      </c>
      <c r="BC534">
        <v>8.3000000000000007</v>
      </c>
      <c r="BD534">
        <v>6</v>
      </c>
      <c r="BE534">
        <v>6.5</v>
      </c>
      <c r="BF534">
        <v>4.5</v>
      </c>
      <c r="BG534">
        <v>4.5</v>
      </c>
      <c r="BH534">
        <v>4.5</v>
      </c>
      <c r="BI534">
        <v>6.6</v>
      </c>
      <c r="BJ534">
        <v>6</v>
      </c>
      <c r="BK534">
        <v>5.5</v>
      </c>
      <c r="BL534" s="2">
        <f>VLOOKUP(A534,Avg3_Sta_Design!$A$1:$D$1291,3,FALSE)</f>
        <v>84.231107941000005</v>
      </c>
      <c r="BM534" s="2">
        <f>VLOOKUP(A534,Avg3_Sta_Design!$A$1:$D$1291,4,FALSE)</f>
        <v>75.231107941000005</v>
      </c>
      <c r="BN534" s="2">
        <f>VLOOKUP(A534,Old_Design_Temps!$A$1:$F$787,5,FALSE)</f>
        <v>84.231107940000001</v>
      </c>
      <c r="BO534" s="2">
        <f>VLOOKUP(A534,Old_Design_Temps!$A$1:$F$787,6,FALSE)</f>
        <v>75.231107940000001</v>
      </c>
      <c r="BP534" s="2">
        <v>84.231107941000005</v>
      </c>
      <c r="BQ534" s="2">
        <v>75.231107941000005</v>
      </c>
      <c r="BR534" s="2">
        <v>30.49</v>
      </c>
    </row>
    <row r="535" spans="1:70" x14ac:dyDescent="0.3">
      <c r="A535">
        <v>50951</v>
      </c>
      <c r="B535">
        <v>6494</v>
      </c>
      <c r="C535">
        <v>1000000</v>
      </c>
      <c r="D535" s="1">
        <v>256095</v>
      </c>
      <c r="E535" s="1">
        <v>237636</v>
      </c>
      <c r="F535" s="1">
        <v>272710</v>
      </c>
      <c r="G535" s="1">
        <v>134943</v>
      </c>
      <c r="H535" s="1">
        <v>286260</v>
      </c>
      <c r="I535" s="1">
        <v>284717</v>
      </c>
      <c r="J535" s="1">
        <v>273554</v>
      </c>
      <c r="K535" s="1">
        <v>260105</v>
      </c>
      <c r="L535" s="1">
        <v>264402</v>
      </c>
      <c r="M535" s="1">
        <v>185969</v>
      </c>
      <c r="N535" s="1">
        <v>267136</v>
      </c>
      <c r="O535" s="1">
        <v>264269</v>
      </c>
      <c r="P535">
        <v>0.13</v>
      </c>
      <c r="Q535">
        <v>4.17</v>
      </c>
      <c r="R535">
        <v>8.25</v>
      </c>
      <c r="S535">
        <v>9.6</v>
      </c>
      <c r="T535">
        <v>13.55</v>
      </c>
      <c r="U535">
        <v>22.83</v>
      </c>
      <c r="V535">
        <v>22.95</v>
      </c>
      <c r="W535">
        <v>23.03</v>
      </c>
      <c r="X535">
        <v>19.68</v>
      </c>
      <c r="Y535">
        <v>13.36</v>
      </c>
      <c r="Z535">
        <v>1.69</v>
      </c>
      <c r="AA535">
        <v>-4.51</v>
      </c>
      <c r="AB535">
        <v>-2.48</v>
      </c>
      <c r="AC535">
        <v>-0.45</v>
      </c>
      <c r="AD535">
        <v>2.21</v>
      </c>
      <c r="AE535">
        <v>2.99</v>
      </c>
      <c r="AF535">
        <v>7.71</v>
      </c>
      <c r="AG535">
        <v>12.1</v>
      </c>
      <c r="AH535">
        <v>12.91</v>
      </c>
      <c r="AI535">
        <v>13.19</v>
      </c>
      <c r="AJ535">
        <v>9.8699999999999992</v>
      </c>
      <c r="AK535">
        <v>7.56</v>
      </c>
      <c r="AL535">
        <v>-1.84</v>
      </c>
      <c r="AM535">
        <v>-6.3</v>
      </c>
      <c r="AN535">
        <v>0.6</v>
      </c>
      <c r="AO535">
        <v>4.3</v>
      </c>
      <c r="AP535">
        <v>9.1999999999999993</v>
      </c>
      <c r="AQ535">
        <v>12.4</v>
      </c>
      <c r="AR535">
        <v>15.4</v>
      </c>
      <c r="AS535">
        <v>20.3</v>
      </c>
      <c r="AT535">
        <v>21.7</v>
      </c>
      <c r="AU535">
        <v>21.2</v>
      </c>
      <c r="AV535">
        <v>17.7</v>
      </c>
      <c r="AW535">
        <v>12.9</v>
      </c>
      <c r="AX535">
        <v>3.5</v>
      </c>
      <c r="AY535">
        <v>0</v>
      </c>
      <c r="AZ535">
        <v>4.3</v>
      </c>
      <c r="BA535">
        <v>7</v>
      </c>
      <c r="BB535">
        <v>6.6</v>
      </c>
      <c r="BC535">
        <v>8.6999999999999993</v>
      </c>
      <c r="BD535">
        <v>7</v>
      </c>
      <c r="BE535">
        <v>7</v>
      </c>
      <c r="BF535">
        <v>6.9</v>
      </c>
      <c r="BG535">
        <v>6.8</v>
      </c>
      <c r="BH535">
        <v>6.8</v>
      </c>
      <c r="BI535">
        <v>5.9</v>
      </c>
      <c r="BJ535">
        <v>6.7</v>
      </c>
      <c r="BK535">
        <v>5.0999999999999996</v>
      </c>
      <c r="BL535" s="2">
        <f>VLOOKUP(A535,Avg3_Sta_Design!$A$1:$D$1291,3,FALSE)</f>
        <v>84.627562721000004</v>
      </c>
      <c r="BM535" s="2">
        <f>VLOOKUP(A535,Avg3_Sta_Design!$A$1:$D$1291,4,FALSE)</f>
        <v>65.350185375999999</v>
      </c>
      <c r="BN535" s="2">
        <f>VLOOKUP(A535,Old_Design_Temps!$A$1:$F$787,5,FALSE)</f>
        <v>84.62756272</v>
      </c>
      <c r="BO535" s="2">
        <f>VLOOKUP(A535,Old_Design_Temps!$A$1:$F$787,6,FALSE)</f>
        <v>65.350185379999999</v>
      </c>
      <c r="BP535" s="2">
        <v>84.627562721000004</v>
      </c>
      <c r="BQ535" s="2">
        <v>65.350185375999999</v>
      </c>
      <c r="BR535" s="2">
        <v>30.49</v>
      </c>
    </row>
    <row r="536" spans="1:70" x14ac:dyDescent="0.3">
      <c r="A536">
        <v>50966</v>
      </c>
      <c r="B536">
        <v>54</v>
      </c>
      <c r="C536">
        <v>1000000</v>
      </c>
      <c r="D536" s="1">
        <v>13288</v>
      </c>
      <c r="E536" s="1">
        <v>123240</v>
      </c>
      <c r="F536" s="1">
        <v>381492</v>
      </c>
      <c r="G536" s="1">
        <v>309219</v>
      </c>
      <c r="H536" s="1">
        <v>261957</v>
      </c>
      <c r="I536" s="1">
        <v>499113</v>
      </c>
      <c r="J536" s="1">
        <v>547428</v>
      </c>
      <c r="K536" s="1">
        <v>468780</v>
      </c>
      <c r="L536" s="1">
        <v>409165</v>
      </c>
      <c r="M536" s="1">
        <v>152761</v>
      </c>
      <c r="N536" s="1">
        <v>364273</v>
      </c>
      <c r="O536" s="1">
        <v>588518</v>
      </c>
      <c r="P536">
        <v>3.07</v>
      </c>
      <c r="Q536">
        <v>-0.32</v>
      </c>
      <c r="R536">
        <v>8.7100000000000009</v>
      </c>
      <c r="S536">
        <v>15.23</v>
      </c>
      <c r="T536">
        <v>21.97</v>
      </c>
      <c r="U536">
        <v>25.57</v>
      </c>
      <c r="V536">
        <v>26.12</v>
      </c>
      <c r="W536">
        <v>25.13</v>
      </c>
      <c r="X536">
        <v>23.41</v>
      </c>
      <c r="Y536">
        <v>14.32</v>
      </c>
      <c r="Z536">
        <v>8.73</v>
      </c>
      <c r="AA536">
        <v>11.25</v>
      </c>
      <c r="AB536">
        <v>0.45</v>
      </c>
      <c r="AC536">
        <v>-2.89</v>
      </c>
      <c r="AD536">
        <v>4.79</v>
      </c>
      <c r="AE536">
        <v>10.95</v>
      </c>
      <c r="AF536">
        <v>17.239999999999998</v>
      </c>
      <c r="AG536">
        <v>21.2</v>
      </c>
      <c r="AH536">
        <v>22.25</v>
      </c>
      <c r="AI536">
        <v>20.63</v>
      </c>
      <c r="AJ536">
        <v>19.510000000000002</v>
      </c>
      <c r="AK536">
        <v>11.68</v>
      </c>
      <c r="AL536">
        <v>9.43</v>
      </c>
      <c r="AM536">
        <v>9.5500000000000007</v>
      </c>
      <c r="AN536">
        <v>4.4000000000000004</v>
      </c>
      <c r="AO536">
        <v>3.1</v>
      </c>
      <c r="AP536">
        <v>8</v>
      </c>
      <c r="AQ536">
        <v>15.1</v>
      </c>
      <c r="AR536">
        <v>21.3</v>
      </c>
      <c r="AS536">
        <v>27.2</v>
      </c>
      <c r="AT536">
        <v>28</v>
      </c>
      <c r="AU536">
        <v>28.3</v>
      </c>
      <c r="AV536">
        <v>26.2</v>
      </c>
      <c r="AW536">
        <v>17.5</v>
      </c>
      <c r="AX536">
        <v>13.5</v>
      </c>
      <c r="AY536">
        <v>11.4</v>
      </c>
      <c r="AZ536">
        <v>7</v>
      </c>
      <c r="BA536">
        <v>8.4</v>
      </c>
      <c r="BB536">
        <v>7.3</v>
      </c>
      <c r="BC536">
        <v>8</v>
      </c>
      <c r="BD536">
        <v>6.8</v>
      </c>
      <c r="BE536">
        <v>7.1</v>
      </c>
      <c r="BF536">
        <v>5.8</v>
      </c>
      <c r="BG536">
        <v>5.2</v>
      </c>
      <c r="BH536">
        <v>5.9</v>
      </c>
      <c r="BI536">
        <v>6.6</v>
      </c>
      <c r="BJ536">
        <v>5.6</v>
      </c>
      <c r="BK536">
        <v>6.3</v>
      </c>
      <c r="BL536" s="2">
        <f>VLOOKUP(A536,Avg3_Sta_Design!$A$1:$D$1291,3,FALSE)</f>
        <v>87.857576210000005</v>
      </c>
      <c r="BM536" s="2">
        <f>VLOOKUP(A536,Avg3_Sta_Design!$A$1:$D$1291,4,FALSE)</f>
        <v>78.081117517999999</v>
      </c>
      <c r="BN536" s="2">
        <f>VLOOKUP(A536,Old_Design_Temps!$A$1:$F$787,5,FALSE)</f>
        <v>87.857576210000005</v>
      </c>
      <c r="BO536" s="2">
        <f>VLOOKUP(A536,Old_Design_Temps!$A$1:$F$787,6,FALSE)</f>
        <v>78.081117520000006</v>
      </c>
      <c r="BP536" s="2">
        <v>87.857576210000005</v>
      </c>
      <c r="BQ536" s="2">
        <v>78.081117517999999</v>
      </c>
      <c r="BR536" s="2">
        <v>30.49</v>
      </c>
    </row>
    <row r="537" spans="1:70" x14ac:dyDescent="0.3">
      <c r="A537">
        <v>50974</v>
      </c>
      <c r="B537">
        <v>1396</v>
      </c>
      <c r="C537">
        <v>1000000</v>
      </c>
      <c r="D537" s="1">
        <v>326492</v>
      </c>
      <c r="E537" s="1">
        <v>372713</v>
      </c>
      <c r="F537" s="1">
        <v>284682</v>
      </c>
      <c r="G537">
        <v>0</v>
      </c>
      <c r="H537" s="1">
        <v>57034</v>
      </c>
      <c r="I537" s="1">
        <v>275087</v>
      </c>
      <c r="J537" s="1">
        <v>53842</v>
      </c>
      <c r="K537" s="1">
        <v>194941</v>
      </c>
      <c r="L537" s="1">
        <v>47051</v>
      </c>
      <c r="M537">
        <v>0</v>
      </c>
      <c r="N537" s="1">
        <v>222437</v>
      </c>
      <c r="O537" s="1">
        <v>290353</v>
      </c>
      <c r="P537">
        <v>-6.19</v>
      </c>
      <c r="Q537">
        <v>-10.32</v>
      </c>
      <c r="R537">
        <v>-0.05</v>
      </c>
      <c r="S537">
        <v>9.7200000000000006</v>
      </c>
      <c r="T537">
        <v>17.66</v>
      </c>
      <c r="U537">
        <v>19.3</v>
      </c>
      <c r="V537">
        <v>21.33</v>
      </c>
      <c r="W537">
        <v>20.51</v>
      </c>
      <c r="X537">
        <v>19.47</v>
      </c>
      <c r="Y537">
        <v>10.98</v>
      </c>
      <c r="Z537">
        <v>7.5</v>
      </c>
      <c r="AA537">
        <v>5.45</v>
      </c>
      <c r="AB537">
        <v>-6.98</v>
      </c>
      <c r="AC537">
        <v>-10.93</v>
      </c>
      <c r="AD537">
        <v>-2.09</v>
      </c>
      <c r="AE537">
        <v>6.03</v>
      </c>
      <c r="AF537">
        <v>13.58</v>
      </c>
      <c r="AG537">
        <v>16.579999999999998</v>
      </c>
      <c r="AH537">
        <v>17.63</v>
      </c>
      <c r="AI537">
        <v>16.71</v>
      </c>
      <c r="AJ537">
        <v>15.83</v>
      </c>
      <c r="AK537">
        <v>8.17</v>
      </c>
      <c r="AL537">
        <v>4.92</v>
      </c>
      <c r="AM537">
        <v>4.2</v>
      </c>
      <c r="AN537">
        <v>0.6</v>
      </c>
      <c r="AO537">
        <v>0.2</v>
      </c>
      <c r="AP537">
        <v>1.7</v>
      </c>
      <c r="AQ537">
        <v>9.1999999999999993</v>
      </c>
      <c r="AR537">
        <v>17.899999999999999</v>
      </c>
      <c r="AS537">
        <v>19.399999999999999</v>
      </c>
      <c r="AT537">
        <v>21.7</v>
      </c>
      <c r="AU537">
        <v>22.7</v>
      </c>
      <c r="AV537">
        <v>21.2</v>
      </c>
      <c r="AW537">
        <v>13.2</v>
      </c>
      <c r="AX537">
        <v>8.4</v>
      </c>
      <c r="AY537">
        <v>6.1</v>
      </c>
      <c r="AZ537">
        <v>9.4</v>
      </c>
      <c r="BA537">
        <v>8.6</v>
      </c>
      <c r="BB537">
        <v>8.3000000000000007</v>
      </c>
      <c r="BC537">
        <v>8.8000000000000007</v>
      </c>
      <c r="BD537">
        <v>6.6</v>
      </c>
      <c r="BE537">
        <v>6.8</v>
      </c>
      <c r="BF537">
        <v>5.5</v>
      </c>
      <c r="BG537">
        <v>5.4</v>
      </c>
      <c r="BH537">
        <v>5.5</v>
      </c>
      <c r="BI537">
        <v>7.9</v>
      </c>
      <c r="BJ537">
        <v>8.4</v>
      </c>
      <c r="BK537">
        <v>7.9</v>
      </c>
      <c r="BL537" s="2">
        <f>VLOOKUP(A537,Avg3_Sta_Design!$A$1:$D$1291,3,FALSE)</f>
        <v>80.967197880000001</v>
      </c>
      <c r="BM537" s="2">
        <f>VLOOKUP(A537,Avg3_Sta_Design!$A$1:$D$1291,4,FALSE)</f>
        <v>72.673746457999997</v>
      </c>
      <c r="BN537" s="2">
        <f>VLOOKUP(A537,Old_Design_Temps!$A$1:$F$787,5,FALSE)</f>
        <v>80.967197880000001</v>
      </c>
      <c r="BO537" s="2">
        <f>VLOOKUP(A537,Old_Design_Temps!$A$1:$F$787,6,FALSE)</f>
        <v>72.673746460000004</v>
      </c>
      <c r="BP537" s="2">
        <v>80.967197880000001</v>
      </c>
      <c r="BQ537" s="2">
        <v>72.673746457999997</v>
      </c>
      <c r="BR537" s="2">
        <v>30.49</v>
      </c>
    </row>
    <row r="538" spans="1:70" x14ac:dyDescent="0.3">
      <c r="A538">
        <v>50976</v>
      </c>
      <c r="B538">
        <v>32</v>
      </c>
      <c r="C538">
        <v>1000000</v>
      </c>
      <c r="D538">
        <v>0</v>
      </c>
      <c r="E538" s="1">
        <v>2655</v>
      </c>
      <c r="F538">
        <v>0</v>
      </c>
      <c r="G538" s="1">
        <v>384980</v>
      </c>
      <c r="H538" s="1">
        <v>368547</v>
      </c>
      <c r="I538" s="1">
        <v>452543</v>
      </c>
      <c r="J538" s="1">
        <v>434502</v>
      </c>
      <c r="K538" s="1">
        <v>455538</v>
      </c>
      <c r="L538" s="1">
        <v>419693</v>
      </c>
      <c r="M538" s="1">
        <v>365337</v>
      </c>
      <c r="N538" s="1">
        <v>32028</v>
      </c>
      <c r="O538" s="1">
        <v>172054</v>
      </c>
      <c r="P538">
        <v>18.84</v>
      </c>
      <c r="Q538">
        <v>17.510000000000002</v>
      </c>
      <c r="R538">
        <v>22.99</v>
      </c>
      <c r="S538">
        <v>25.29</v>
      </c>
      <c r="T538">
        <v>25.81</v>
      </c>
      <c r="U538">
        <v>27.57</v>
      </c>
      <c r="V538">
        <v>28.25</v>
      </c>
      <c r="W538">
        <v>28.17</v>
      </c>
      <c r="X538">
        <v>27.63</v>
      </c>
      <c r="Y538">
        <v>25.74</v>
      </c>
      <c r="Z538">
        <v>25.05</v>
      </c>
      <c r="AA538">
        <v>23.67</v>
      </c>
      <c r="AB538">
        <v>16.010000000000002</v>
      </c>
      <c r="AC538">
        <v>14.47</v>
      </c>
      <c r="AD538">
        <v>19.64</v>
      </c>
      <c r="AE538">
        <v>21.7</v>
      </c>
      <c r="AF538">
        <v>21.78</v>
      </c>
      <c r="AG538">
        <v>23.79</v>
      </c>
      <c r="AH538">
        <v>24.21</v>
      </c>
      <c r="AI538">
        <v>24.66</v>
      </c>
      <c r="AJ538">
        <v>24.53</v>
      </c>
      <c r="AK538">
        <v>21.97</v>
      </c>
      <c r="AL538">
        <v>21.74</v>
      </c>
      <c r="AM538">
        <v>21.32</v>
      </c>
      <c r="AN538">
        <v>21.1</v>
      </c>
      <c r="AO538">
        <v>19.3</v>
      </c>
      <c r="AP538">
        <v>24.3</v>
      </c>
      <c r="AQ538">
        <v>26.3</v>
      </c>
      <c r="AR538">
        <v>27.5</v>
      </c>
      <c r="AS538">
        <v>28.9</v>
      </c>
      <c r="AT538">
        <v>28.5</v>
      </c>
      <c r="AU538">
        <v>29</v>
      </c>
      <c r="AV538">
        <v>28.7</v>
      </c>
      <c r="AW538">
        <v>26.8</v>
      </c>
      <c r="AX538">
        <v>25.9</v>
      </c>
      <c r="AY538">
        <v>24.1</v>
      </c>
      <c r="AZ538">
        <v>8.4</v>
      </c>
      <c r="BA538">
        <v>9.4</v>
      </c>
      <c r="BB538">
        <v>8.4</v>
      </c>
      <c r="BC538">
        <v>8.1</v>
      </c>
      <c r="BD538">
        <v>9.3000000000000007</v>
      </c>
      <c r="BE538">
        <v>7.4</v>
      </c>
      <c r="BF538">
        <v>7.1</v>
      </c>
      <c r="BG538">
        <v>5.9</v>
      </c>
      <c r="BH538">
        <v>5.0999999999999996</v>
      </c>
      <c r="BI538">
        <v>8.3000000000000007</v>
      </c>
      <c r="BJ538">
        <v>9.5</v>
      </c>
      <c r="BK538">
        <v>9.1999999999999993</v>
      </c>
      <c r="BL538" s="2">
        <f>VLOOKUP(A538,Avg3_Sta_Design!$A$1:$D$1291,3,FALSE)</f>
        <v>86.908602896000005</v>
      </c>
      <c r="BM538" s="2">
        <f>VLOOKUP(A538,Avg3_Sta_Design!$A$1:$D$1291,4,FALSE)</f>
        <v>79.560175122000004</v>
      </c>
      <c r="BN538" s="2">
        <f>VLOOKUP(A538,Old_Design_Temps!$A$1:$F$787,5,FALSE)</f>
        <v>86.908602900000005</v>
      </c>
      <c r="BO538" s="2">
        <f>VLOOKUP(A538,Old_Design_Temps!$A$1:$F$787,6,FALSE)</f>
        <v>79.560175119999997</v>
      </c>
      <c r="BP538" s="2">
        <v>86.908602896000005</v>
      </c>
      <c r="BQ538" s="2">
        <v>79.560175122000004</v>
      </c>
      <c r="BR538" s="2">
        <v>30.49</v>
      </c>
    </row>
    <row r="539" spans="1:70" x14ac:dyDescent="0.3">
      <c r="A539">
        <v>50978</v>
      </c>
      <c r="B539">
        <v>410</v>
      </c>
      <c r="C539">
        <v>1000000</v>
      </c>
      <c r="D539" s="1">
        <v>128497</v>
      </c>
      <c r="E539" s="1">
        <v>104898</v>
      </c>
      <c r="F539" s="1">
        <v>147657</v>
      </c>
      <c r="G539" s="1">
        <v>6822</v>
      </c>
      <c r="H539" s="1">
        <v>124825</v>
      </c>
      <c r="I539" s="1">
        <v>55986</v>
      </c>
      <c r="J539" s="1">
        <v>121393</v>
      </c>
      <c r="K539" s="1">
        <v>127199</v>
      </c>
      <c r="L539" s="1">
        <v>103654</v>
      </c>
      <c r="M539" s="1">
        <v>66807</v>
      </c>
      <c r="N539" s="1">
        <v>43702</v>
      </c>
      <c r="O539" s="1">
        <v>19237</v>
      </c>
      <c r="P539">
        <v>-8.07</v>
      </c>
      <c r="Q539">
        <v>-12.54</v>
      </c>
      <c r="R539">
        <v>-2.75</v>
      </c>
      <c r="S539">
        <v>7.93</v>
      </c>
      <c r="T539">
        <v>17.71</v>
      </c>
      <c r="U539">
        <v>18.760000000000002</v>
      </c>
      <c r="V539">
        <v>21.53</v>
      </c>
      <c r="W539">
        <v>21.28</v>
      </c>
      <c r="X539">
        <v>19.850000000000001</v>
      </c>
      <c r="Y539">
        <v>9.91</v>
      </c>
      <c r="Z539">
        <v>7.72</v>
      </c>
      <c r="AA539">
        <v>5.13</v>
      </c>
      <c r="AB539">
        <v>-8.7200000000000006</v>
      </c>
      <c r="AC539">
        <v>-12.27</v>
      </c>
      <c r="AD539">
        <v>-3.88</v>
      </c>
      <c r="AE539">
        <v>4.7699999999999996</v>
      </c>
      <c r="AF539">
        <v>13.41</v>
      </c>
      <c r="AG539">
        <v>16.100000000000001</v>
      </c>
      <c r="AH539">
        <v>18.100000000000001</v>
      </c>
      <c r="AI539">
        <v>17.89</v>
      </c>
      <c r="AJ539">
        <v>16.559999999999999</v>
      </c>
      <c r="AK539">
        <v>7.57</v>
      </c>
      <c r="AL539">
        <v>5.52</v>
      </c>
      <c r="AM539">
        <v>3.91</v>
      </c>
      <c r="AN539">
        <v>1.3</v>
      </c>
      <c r="AO539">
        <v>0.9</v>
      </c>
      <c r="AP539">
        <v>2.1</v>
      </c>
      <c r="AQ539">
        <v>5</v>
      </c>
      <c r="AR539">
        <v>11.8</v>
      </c>
      <c r="AS539">
        <v>14.6</v>
      </c>
      <c r="AT539">
        <v>18.399999999999999</v>
      </c>
      <c r="AU539">
        <v>20.2</v>
      </c>
      <c r="AV539">
        <v>19</v>
      </c>
      <c r="AW539">
        <v>13.2</v>
      </c>
      <c r="AX539">
        <v>10.3</v>
      </c>
      <c r="AY539">
        <v>7.3</v>
      </c>
      <c r="AZ539">
        <v>9.6</v>
      </c>
      <c r="BA539">
        <v>8.8000000000000007</v>
      </c>
      <c r="BB539">
        <v>9</v>
      </c>
      <c r="BC539">
        <v>9.5</v>
      </c>
      <c r="BD539">
        <v>7.4</v>
      </c>
      <c r="BE539">
        <v>7.2</v>
      </c>
      <c r="BF539">
        <v>6.3</v>
      </c>
      <c r="BG539">
        <v>6.2</v>
      </c>
      <c r="BH539">
        <v>5.6</v>
      </c>
      <c r="BI539">
        <v>7.6</v>
      </c>
      <c r="BJ539">
        <v>8.6</v>
      </c>
      <c r="BK539">
        <v>8.1</v>
      </c>
      <c r="BL539" s="2">
        <f>VLOOKUP(A539,Avg3_Sta_Design!$A$1:$D$1291,3,FALSE)</f>
        <v>82.572614090000002</v>
      </c>
      <c r="BM539" s="2">
        <f>VLOOKUP(A539,Avg3_Sta_Design!$A$1:$D$1291,4,FALSE)</f>
        <v>73.786307045000001</v>
      </c>
      <c r="BN539" s="2">
        <f>VLOOKUP(A539,Old_Design_Temps!$A$1:$F$787,5,FALSE)</f>
        <v>82.572614090000002</v>
      </c>
      <c r="BO539" s="2">
        <f>VLOOKUP(A539,Old_Design_Temps!$A$1:$F$787,6,FALSE)</f>
        <v>73.786307050000005</v>
      </c>
      <c r="BP539" s="2">
        <v>82.572614090000002</v>
      </c>
      <c r="BQ539" s="2">
        <v>73.786307045000001</v>
      </c>
      <c r="BR539" s="2">
        <v>30.49</v>
      </c>
    </row>
    <row r="540" spans="1:70" x14ac:dyDescent="0.3">
      <c r="A540">
        <v>51026</v>
      </c>
      <c r="B540">
        <v>496</v>
      </c>
      <c r="C540">
        <v>1000000</v>
      </c>
      <c r="D540" s="1">
        <v>85513</v>
      </c>
      <c r="E540" s="1">
        <v>82762</v>
      </c>
      <c r="F540" s="1">
        <v>86592</v>
      </c>
      <c r="G540" s="1">
        <v>74046</v>
      </c>
      <c r="H540" s="1">
        <v>52322</v>
      </c>
      <c r="I540" s="1">
        <v>95587</v>
      </c>
      <c r="J540" s="1">
        <v>97435</v>
      </c>
      <c r="K540" s="1">
        <v>103457</v>
      </c>
      <c r="L540" s="1">
        <v>97405</v>
      </c>
      <c r="M540" s="1">
        <v>97111</v>
      </c>
      <c r="N540" s="1">
        <v>102012</v>
      </c>
      <c r="O540" s="1">
        <v>115601</v>
      </c>
      <c r="P540">
        <v>-10.73</v>
      </c>
      <c r="Q540">
        <v>-14.33</v>
      </c>
      <c r="R540">
        <v>-4.6399999999999997</v>
      </c>
      <c r="S540">
        <v>5.08</v>
      </c>
      <c r="T540">
        <v>15.59</v>
      </c>
      <c r="U540">
        <v>16.45</v>
      </c>
      <c r="V540">
        <v>19.98</v>
      </c>
      <c r="W540">
        <v>20.36</v>
      </c>
      <c r="X540">
        <v>17.510000000000002</v>
      </c>
      <c r="Y540">
        <v>7.27</v>
      </c>
      <c r="Z540">
        <v>4.4400000000000004</v>
      </c>
      <c r="AA540">
        <v>1.94</v>
      </c>
      <c r="AB540">
        <v>-11.69</v>
      </c>
      <c r="AC540">
        <v>-14.64</v>
      </c>
      <c r="AD540">
        <v>-6.12</v>
      </c>
      <c r="AE540">
        <v>2.29</v>
      </c>
      <c r="AF540">
        <v>11.32</v>
      </c>
      <c r="AG540">
        <v>13.37</v>
      </c>
      <c r="AH540">
        <v>16.63</v>
      </c>
      <c r="AI540">
        <v>16.829999999999998</v>
      </c>
      <c r="AJ540">
        <v>14.25</v>
      </c>
      <c r="AK540">
        <v>4.74</v>
      </c>
      <c r="AL540">
        <v>2.13</v>
      </c>
      <c r="AM540">
        <v>0.7</v>
      </c>
      <c r="AN540">
        <v>0.9</v>
      </c>
      <c r="AO540">
        <v>0.2</v>
      </c>
      <c r="AP540">
        <v>0.3</v>
      </c>
      <c r="AQ540">
        <v>3.8</v>
      </c>
      <c r="AR540">
        <v>13.3</v>
      </c>
      <c r="AS540">
        <v>15.5</v>
      </c>
      <c r="AT540">
        <v>19.100000000000001</v>
      </c>
      <c r="AU540">
        <v>20.3</v>
      </c>
      <c r="AV540">
        <v>19</v>
      </c>
      <c r="AW540">
        <v>10.1</v>
      </c>
      <c r="AX540">
        <v>5.6</v>
      </c>
      <c r="AY540">
        <v>2.7</v>
      </c>
      <c r="AZ540">
        <v>5.5</v>
      </c>
      <c r="BA540">
        <v>4.9000000000000004</v>
      </c>
      <c r="BB540">
        <v>6.3</v>
      </c>
      <c r="BC540">
        <v>6</v>
      </c>
      <c r="BD540">
        <v>5.2</v>
      </c>
      <c r="BE540">
        <v>4.4000000000000004</v>
      </c>
      <c r="BF540">
        <v>3.5</v>
      </c>
      <c r="BG540">
        <v>3</v>
      </c>
      <c r="BH540">
        <v>2.6</v>
      </c>
      <c r="BI540">
        <v>4.5</v>
      </c>
      <c r="BJ540">
        <v>4.9000000000000004</v>
      </c>
      <c r="BK540">
        <v>4.3</v>
      </c>
      <c r="BL540" s="2">
        <f>VLOOKUP(A540,Avg3_Sta_Design!$A$1:$D$1291,3,FALSE)</f>
        <v>80.412882617999998</v>
      </c>
      <c r="BM540" s="2">
        <f>VLOOKUP(A540,Avg3_Sta_Design!$A$1:$D$1291,4,FALSE)</f>
        <v>72</v>
      </c>
      <c r="BN540" s="2">
        <f>VLOOKUP(A540,Old_Design_Temps!$A$1:$F$787,5,FALSE)</f>
        <v>80.412882620000005</v>
      </c>
      <c r="BO540" s="2">
        <f>VLOOKUP(A540,Old_Design_Temps!$A$1:$F$787,6,FALSE)</f>
        <v>72</v>
      </c>
      <c r="BP540" s="2">
        <v>80.412882617999998</v>
      </c>
      <c r="BQ540" s="2">
        <v>72</v>
      </c>
      <c r="BR540" s="2">
        <v>30.49</v>
      </c>
    </row>
    <row r="541" spans="1:70" x14ac:dyDescent="0.3">
      <c r="A541">
        <v>51030</v>
      </c>
      <c r="B541">
        <v>526</v>
      </c>
      <c r="C541">
        <v>1000000</v>
      </c>
      <c r="D541" s="1">
        <v>23111</v>
      </c>
      <c r="E541" s="1">
        <v>45062</v>
      </c>
      <c r="F541" s="1">
        <v>30410</v>
      </c>
      <c r="G541" s="1">
        <v>153728</v>
      </c>
      <c r="H541" s="1">
        <v>312448</v>
      </c>
      <c r="I541" s="1">
        <v>322887</v>
      </c>
      <c r="J541" s="1">
        <v>465811</v>
      </c>
      <c r="K541" s="1">
        <v>445554</v>
      </c>
      <c r="L541" s="1">
        <v>28978</v>
      </c>
      <c r="M541" s="1">
        <v>284583</v>
      </c>
      <c r="N541" s="1">
        <v>286545</v>
      </c>
      <c r="O541" s="1">
        <v>14695</v>
      </c>
      <c r="P541">
        <v>-4.59</v>
      </c>
      <c r="Q541">
        <v>-9.4700000000000006</v>
      </c>
      <c r="R541">
        <v>-0.49</v>
      </c>
      <c r="S541">
        <v>8.5</v>
      </c>
      <c r="T541">
        <v>16.84</v>
      </c>
      <c r="U541">
        <v>17.989999999999998</v>
      </c>
      <c r="V541">
        <v>22.44</v>
      </c>
      <c r="W541">
        <v>22.4</v>
      </c>
      <c r="X541">
        <v>19.079999999999998</v>
      </c>
      <c r="Y541">
        <v>10.53</v>
      </c>
      <c r="Z541">
        <v>7.62</v>
      </c>
      <c r="AA541">
        <v>6.93</v>
      </c>
      <c r="AB541">
        <v>-5.63</v>
      </c>
      <c r="AC541">
        <v>-9.48</v>
      </c>
      <c r="AD541">
        <v>-2.31</v>
      </c>
      <c r="AE541">
        <v>5.35</v>
      </c>
      <c r="AF541">
        <v>12.68</v>
      </c>
      <c r="AG541">
        <v>15.23</v>
      </c>
      <c r="AH541">
        <v>19.03</v>
      </c>
      <c r="AI541">
        <v>18.95</v>
      </c>
      <c r="AJ541">
        <v>16</v>
      </c>
      <c r="AK541">
        <v>8.07</v>
      </c>
      <c r="AL541">
        <v>5.29</v>
      </c>
      <c r="AM541">
        <v>5.14</v>
      </c>
      <c r="AN541">
        <v>3.7</v>
      </c>
      <c r="AO541">
        <v>0.4</v>
      </c>
      <c r="AP541">
        <v>1.4</v>
      </c>
      <c r="AQ541">
        <v>9</v>
      </c>
      <c r="AR541">
        <v>17</v>
      </c>
      <c r="AS541">
        <v>19.100000000000001</v>
      </c>
      <c r="AT541">
        <v>22.9</v>
      </c>
      <c r="AU541">
        <v>22.7</v>
      </c>
      <c r="AV541">
        <v>20.3</v>
      </c>
      <c r="AW541">
        <v>12.7</v>
      </c>
      <c r="AX541">
        <v>8.6</v>
      </c>
      <c r="AY541">
        <v>6.4</v>
      </c>
      <c r="AZ541">
        <v>10.1</v>
      </c>
      <c r="BA541">
        <v>9.8000000000000007</v>
      </c>
      <c r="BB541">
        <v>9.5</v>
      </c>
      <c r="BC541">
        <v>9.8000000000000007</v>
      </c>
      <c r="BD541">
        <v>9.4</v>
      </c>
      <c r="BE541">
        <v>7.8</v>
      </c>
      <c r="BF541">
        <v>7.1</v>
      </c>
      <c r="BG541">
        <v>7.1</v>
      </c>
      <c r="BH541">
        <v>7</v>
      </c>
      <c r="BI541">
        <v>8.4</v>
      </c>
      <c r="BJ541">
        <v>8.1</v>
      </c>
      <c r="BK541">
        <v>7.4</v>
      </c>
      <c r="BL541" s="2">
        <f>VLOOKUP(A541,Avg3_Sta_Design!$A$1:$D$1291,3,FALSE)</f>
        <v>81.667662332999996</v>
      </c>
      <c r="BM541" s="2">
        <f>VLOOKUP(A541,Avg3_Sta_Design!$A$1:$D$1291,4,FALSE)</f>
        <v>74.201407673000006</v>
      </c>
      <c r="BN541" s="2">
        <f>VLOOKUP(A541,Old_Design_Temps!$A$1:$F$787,5,FALSE)</f>
        <v>81.667662329999999</v>
      </c>
      <c r="BO541" s="2">
        <f>VLOOKUP(A541,Old_Design_Temps!$A$1:$F$787,6,FALSE)</f>
        <v>74.201407669999995</v>
      </c>
      <c r="BP541" s="2">
        <v>81.667662332999996</v>
      </c>
      <c r="BQ541" s="2">
        <v>74.201407673000006</v>
      </c>
      <c r="BR541" s="2">
        <v>30.49</v>
      </c>
    </row>
    <row r="542" spans="1:70" x14ac:dyDescent="0.3">
      <c r="A542">
        <v>52007</v>
      </c>
      <c r="B542">
        <v>350</v>
      </c>
      <c r="C542">
        <v>1000000</v>
      </c>
      <c r="D542" s="1">
        <v>312897</v>
      </c>
      <c r="E542" s="1">
        <v>366687</v>
      </c>
      <c r="F542" s="1">
        <v>179107</v>
      </c>
      <c r="G542" s="1">
        <v>59764</v>
      </c>
      <c r="H542" s="1">
        <v>59568</v>
      </c>
      <c r="I542" s="1">
        <v>368909</v>
      </c>
      <c r="J542" s="1">
        <v>415149</v>
      </c>
      <c r="K542" s="1">
        <v>263647</v>
      </c>
      <c r="L542" s="1">
        <v>157711</v>
      </c>
      <c r="M542">
        <v>422</v>
      </c>
      <c r="N542" s="1">
        <v>23724</v>
      </c>
      <c r="O542" s="1">
        <v>150851</v>
      </c>
      <c r="P542">
        <v>3.39</v>
      </c>
      <c r="Q542">
        <v>0.59</v>
      </c>
      <c r="R542">
        <v>9.59</v>
      </c>
      <c r="S542">
        <v>15.42</v>
      </c>
      <c r="T542">
        <v>20.93</v>
      </c>
      <c r="U542">
        <v>25.37</v>
      </c>
      <c r="V542">
        <v>26.07</v>
      </c>
      <c r="W542">
        <v>24.84</v>
      </c>
      <c r="X542">
        <v>22.55</v>
      </c>
      <c r="Y542">
        <v>15.04</v>
      </c>
      <c r="Z542">
        <v>12.47</v>
      </c>
      <c r="AA542">
        <v>12.15</v>
      </c>
      <c r="AB542">
        <v>0.83</v>
      </c>
      <c r="AC542">
        <v>-2.02</v>
      </c>
      <c r="AD542">
        <v>6.13</v>
      </c>
      <c r="AE542">
        <v>11.83</v>
      </c>
      <c r="AF542">
        <v>17.079999999999998</v>
      </c>
      <c r="AG542">
        <v>21.34</v>
      </c>
      <c r="AH542">
        <v>22.24</v>
      </c>
      <c r="AI542">
        <v>20.47</v>
      </c>
      <c r="AJ542">
        <v>19.22</v>
      </c>
      <c r="AK542">
        <v>12.28</v>
      </c>
      <c r="AL542">
        <v>9.92</v>
      </c>
      <c r="AM542">
        <v>10.37</v>
      </c>
      <c r="AN542">
        <v>6.3</v>
      </c>
      <c r="AO542">
        <v>4.3</v>
      </c>
      <c r="AP542">
        <v>9.9</v>
      </c>
      <c r="AQ542">
        <v>15.7</v>
      </c>
      <c r="AR542">
        <v>20.8</v>
      </c>
      <c r="AS542">
        <v>25.8</v>
      </c>
      <c r="AT542">
        <v>27.1</v>
      </c>
      <c r="AU542">
        <v>26.4</v>
      </c>
      <c r="AV542">
        <v>24.5</v>
      </c>
      <c r="AW542">
        <v>18.5</v>
      </c>
      <c r="AX542">
        <v>15.5</v>
      </c>
      <c r="AY542">
        <v>12.8</v>
      </c>
      <c r="AZ542">
        <v>4.7</v>
      </c>
      <c r="BA542">
        <v>5.8</v>
      </c>
      <c r="BB542">
        <v>5.3</v>
      </c>
      <c r="BC542">
        <v>5.5</v>
      </c>
      <c r="BD542">
        <v>4.8</v>
      </c>
      <c r="BE542">
        <v>4.8</v>
      </c>
      <c r="BF542">
        <v>4.0999999999999996</v>
      </c>
      <c r="BG542">
        <v>3.6</v>
      </c>
      <c r="BH542">
        <v>4.9000000000000004</v>
      </c>
      <c r="BI542">
        <v>5.5</v>
      </c>
      <c r="BJ542">
        <v>3.9</v>
      </c>
      <c r="BK542">
        <v>4.0999999999999996</v>
      </c>
      <c r="BL542" s="2">
        <f>VLOOKUP(A542,Avg3_Sta_Design!$A$1:$D$1291,3,FALSE)</f>
        <v>86.535166438000005</v>
      </c>
      <c r="BM542" s="2">
        <f>VLOOKUP(A542,Avg3_Sta_Design!$A$1:$D$1291,4,FALSE)</f>
        <v>76.978280472999998</v>
      </c>
      <c r="BN542" s="2">
        <f>VLOOKUP(A542,Old_Design_Temps!$A$1:$F$787,5,FALSE)</f>
        <v>86.535166439999998</v>
      </c>
      <c r="BO542" s="2">
        <f>VLOOKUP(A542,Old_Design_Temps!$A$1:$F$787,6,FALSE)</f>
        <v>76.978280470000001</v>
      </c>
      <c r="BP542" s="2">
        <v>86.535166438000005</v>
      </c>
      <c r="BQ542" s="2">
        <v>76.978280472999998</v>
      </c>
      <c r="BR542" s="2">
        <v>30.49</v>
      </c>
    </row>
    <row r="543" spans="1:70" x14ac:dyDescent="0.3">
      <c r="A543">
        <v>52010</v>
      </c>
      <c r="B543">
        <v>19</v>
      </c>
      <c r="C543">
        <v>1000000</v>
      </c>
      <c r="D543" s="1">
        <v>292708</v>
      </c>
      <c r="E543" s="1">
        <v>228715</v>
      </c>
      <c r="F543" s="1">
        <v>321987</v>
      </c>
      <c r="G543" s="1">
        <v>302200</v>
      </c>
      <c r="H543" s="1">
        <v>287356</v>
      </c>
      <c r="I543" s="1">
        <v>273300</v>
      </c>
      <c r="J543" s="1">
        <v>257943</v>
      </c>
      <c r="K543" s="1">
        <v>248254</v>
      </c>
      <c r="L543" s="1">
        <v>262900</v>
      </c>
      <c r="M543" s="1">
        <v>249767</v>
      </c>
      <c r="N543" s="1">
        <v>244909</v>
      </c>
      <c r="O543" s="1">
        <v>296792</v>
      </c>
      <c r="P543">
        <v>18.809999999999999</v>
      </c>
      <c r="Q543">
        <v>17.170000000000002</v>
      </c>
      <c r="R543">
        <v>23.43</v>
      </c>
      <c r="S543">
        <v>25.69</v>
      </c>
      <c r="T543">
        <v>26.52</v>
      </c>
      <c r="U543">
        <v>27.98</v>
      </c>
      <c r="V543">
        <v>28</v>
      </c>
      <c r="W543">
        <v>28.62</v>
      </c>
      <c r="X543">
        <v>28.17</v>
      </c>
      <c r="Y543">
        <v>26.12</v>
      </c>
      <c r="Z543">
        <v>25.1</v>
      </c>
      <c r="AA543">
        <v>23.55</v>
      </c>
      <c r="AB543">
        <v>15.68</v>
      </c>
      <c r="AC543">
        <v>13.94</v>
      </c>
      <c r="AD543">
        <v>19.37</v>
      </c>
      <c r="AE543">
        <v>21.71</v>
      </c>
      <c r="AF543">
        <v>21.36</v>
      </c>
      <c r="AG543">
        <v>23.62</v>
      </c>
      <c r="AH543">
        <v>24.27</v>
      </c>
      <c r="AI543">
        <v>24.62</v>
      </c>
      <c r="AJ543">
        <v>24.55</v>
      </c>
      <c r="AK543">
        <v>22.16</v>
      </c>
      <c r="AL543">
        <v>21.33</v>
      </c>
      <c r="AM543">
        <v>20.61</v>
      </c>
      <c r="AN543">
        <v>20.8</v>
      </c>
      <c r="AO543">
        <v>19.600000000000001</v>
      </c>
      <c r="AP543">
        <v>24.5</v>
      </c>
      <c r="AQ543">
        <v>27.5</v>
      </c>
      <c r="AR543">
        <v>28.4</v>
      </c>
      <c r="AS543">
        <v>30.2</v>
      </c>
      <c r="AT543">
        <v>30.4</v>
      </c>
      <c r="AU543">
        <v>29.7</v>
      </c>
      <c r="AV543">
        <v>28.9</v>
      </c>
      <c r="AW543">
        <v>27.4</v>
      </c>
      <c r="AX543">
        <v>25.9</v>
      </c>
      <c r="AY543">
        <v>23.6</v>
      </c>
      <c r="AZ543">
        <v>7.4</v>
      </c>
      <c r="BA543">
        <v>8.3000000000000007</v>
      </c>
      <c r="BB543">
        <v>7.2</v>
      </c>
      <c r="BC543">
        <v>6.8</v>
      </c>
      <c r="BD543">
        <v>7.3</v>
      </c>
      <c r="BE543">
        <v>5.6</v>
      </c>
      <c r="BF543">
        <v>5.7</v>
      </c>
      <c r="BG543">
        <v>5.4</v>
      </c>
      <c r="BH543">
        <v>5</v>
      </c>
      <c r="BI543">
        <v>7.2</v>
      </c>
      <c r="BJ543">
        <v>7.7</v>
      </c>
      <c r="BK543">
        <v>7.9</v>
      </c>
      <c r="BL543" s="2">
        <f>VLOOKUP(A543,Avg3_Sta_Design!$A$1:$D$1291,3,FALSE)</f>
        <v>87.867924513000006</v>
      </c>
      <c r="BM543" s="2">
        <f>VLOOKUP(A543,Avg3_Sta_Design!$A$1:$D$1291,4,FALSE)</f>
        <v>79.867188608999996</v>
      </c>
      <c r="BN543" s="2">
        <f>VLOOKUP(A543,Old_Design_Temps!$A$1:$F$787,5,FALSE)</f>
        <v>87.867924509999995</v>
      </c>
      <c r="BO543" s="2">
        <f>VLOOKUP(A543,Old_Design_Temps!$A$1:$F$787,6,FALSE)</f>
        <v>79.867188609999999</v>
      </c>
      <c r="BP543" s="2">
        <v>87.867924513000006</v>
      </c>
      <c r="BQ543" s="2">
        <v>79.867188608999996</v>
      </c>
      <c r="BR543" s="2">
        <v>30.49</v>
      </c>
    </row>
    <row r="544" spans="1:70" x14ac:dyDescent="0.3">
      <c r="A544">
        <v>52056</v>
      </c>
      <c r="B544">
        <v>93</v>
      </c>
      <c r="C544">
        <v>1000000</v>
      </c>
      <c r="D544">
        <v>0</v>
      </c>
      <c r="E544" s="1">
        <v>13585</v>
      </c>
      <c r="F544" s="1">
        <v>18985</v>
      </c>
      <c r="G544" s="1">
        <v>4623</v>
      </c>
      <c r="H544" s="1">
        <v>22245</v>
      </c>
      <c r="I544" s="1">
        <v>19308</v>
      </c>
      <c r="J544" s="1">
        <v>20597</v>
      </c>
      <c r="K544" s="1">
        <v>21484</v>
      </c>
      <c r="L544" s="1">
        <v>19575</v>
      </c>
      <c r="M544" s="1">
        <v>18131</v>
      </c>
      <c r="N544" s="1">
        <v>20004</v>
      </c>
      <c r="O544" s="1">
        <v>26662</v>
      </c>
      <c r="P544">
        <v>-1.1200000000000001</v>
      </c>
      <c r="Q544">
        <v>-4.74</v>
      </c>
      <c r="R544">
        <v>2.84</v>
      </c>
      <c r="S544">
        <v>11.06</v>
      </c>
      <c r="T544">
        <v>18.100000000000001</v>
      </c>
      <c r="U544">
        <v>21.4</v>
      </c>
      <c r="V544">
        <v>25.51</v>
      </c>
      <c r="W544">
        <v>25.62</v>
      </c>
      <c r="X544">
        <v>22.67</v>
      </c>
      <c r="Y544">
        <v>14.06</v>
      </c>
      <c r="Z544">
        <v>11.21</v>
      </c>
      <c r="AA544">
        <v>10.050000000000001</v>
      </c>
      <c r="AB544">
        <v>-3.34</v>
      </c>
      <c r="AC544">
        <v>-6.26</v>
      </c>
      <c r="AD544">
        <v>0.04</v>
      </c>
      <c r="AE544">
        <v>6.76</v>
      </c>
      <c r="AF544">
        <v>13.77</v>
      </c>
      <c r="AG544">
        <v>17.25</v>
      </c>
      <c r="AH544">
        <v>20.32</v>
      </c>
      <c r="AI544">
        <v>19.86</v>
      </c>
      <c r="AJ544">
        <v>18.350000000000001</v>
      </c>
      <c r="AK544">
        <v>10.34</v>
      </c>
      <c r="AL544">
        <v>8.19</v>
      </c>
      <c r="AM544">
        <v>7.79</v>
      </c>
      <c r="AN544">
        <v>2.9</v>
      </c>
      <c r="AO544">
        <v>0.5</v>
      </c>
      <c r="AP544">
        <v>2.5</v>
      </c>
      <c r="AQ544">
        <v>7.8</v>
      </c>
      <c r="AR544">
        <v>15.8</v>
      </c>
      <c r="AS544">
        <v>20</v>
      </c>
      <c r="AT544">
        <v>23</v>
      </c>
      <c r="AU544">
        <v>24</v>
      </c>
      <c r="AV544">
        <v>23.4</v>
      </c>
      <c r="AW544">
        <v>17</v>
      </c>
      <c r="AX544">
        <v>13.9</v>
      </c>
      <c r="AY544">
        <v>10.9</v>
      </c>
      <c r="AZ544">
        <v>11.9</v>
      </c>
      <c r="BA544">
        <v>11.5</v>
      </c>
      <c r="BB544">
        <v>10.3</v>
      </c>
      <c r="BC544">
        <v>11.1</v>
      </c>
      <c r="BD544">
        <v>9.1999999999999993</v>
      </c>
      <c r="BE544">
        <v>9.5</v>
      </c>
      <c r="BF544">
        <v>8.4</v>
      </c>
      <c r="BG544">
        <v>8.5</v>
      </c>
      <c r="BH544">
        <v>8.5</v>
      </c>
      <c r="BI544">
        <v>10.4</v>
      </c>
      <c r="BJ544">
        <v>9</v>
      </c>
      <c r="BK544">
        <v>8.6999999999999993</v>
      </c>
      <c r="BL544" s="2">
        <f>VLOOKUP(A544,Avg3_Sta_Design!$A$1:$D$1291,3,FALSE)</f>
        <v>82.794606547000001</v>
      </c>
      <c r="BM544" s="2">
        <f>VLOOKUP(A544,Avg3_Sta_Design!$A$1:$D$1291,4,FALSE)</f>
        <v>75.789619001000005</v>
      </c>
      <c r="BN544" s="2">
        <f>VLOOKUP(A544,Old_Design_Temps!$A$1:$F$787,5,FALSE)</f>
        <v>82.794606549999997</v>
      </c>
      <c r="BO544" s="2">
        <f>VLOOKUP(A544,Old_Design_Temps!$A$1:$F$787,6,FALSE)</f>
        <v>75.789619000000002</v>
      </c>
      <c r="BP544" s="2">
        <v>82.794606547000001</v>
      </c>
      <c r="BQ544" s="2">
        <v>75.789619001000005</v>
      </c>
      <c r="BR544" s="2">
        <v>30.49</v>
      </c>
    </row>
    <row r="545" spans="1:70" x14ac:dyDescent="0.3">
      <c r="A545">
        <v>52071</v>
      </c>
      <c r="B545">
        <v>465</v>
      </c>
      <c r="C545">
        <v>2856</v>
      </c>
      <c r="D545" s="1">
        <v>405565</v>
      </c>
      <c r="E545" s="1">
        <v>350154</v>
      </c>
      <c r="F545" s="1">
        <v>322828</v>
      </c>
      <c r="G545" s="1">
        <v>218734</v>
      </c>
      <c r="H545" s="1">
        <v>95459</v>
      </c>
      <c r="I545" s="1">
        <v>358374</v>
      </c>
      <c r="J545" s="1">
        <v>398119</v>
      </c>
      <c r="K545" s="1">
        <v>370073</v>
      </c>
      <c r="L545" s="1">
        <v>429328</v>
      </c>
      <c r="M545" s="1">
        <v>392824</v>
      </c>
      <c r="N545" s="1">
        <v>61195</v>
      </c>
      <c r="O545" s="1">
        <v>235323</v>
      </c>
      <c r="P545">
        <v>8.58</v>
      </c>
      <c r="Q545">
        <v>10.210000000000001</v>
      </c>
      <c r="R545">
        <v>16.75</v>
      </c>
      <c r="S545">
        <v>21.36</v>
      </c>
      <c r="T545">
        <v>23.89</v>
      </c>
      <c r="U545">
        <v>27.03</v>
      </c>
      <c r="V545">
        <v>29.24</v>
      </c>
      <c r="W545">
        <v>29.92</v>
      </c>
      <c r="X545">
        <v>27.69</v>
      </c>
      <c r="Y545">
        <v>23.08</v>
      </c>
      <c r="Z545">
        <v>16.27</v>
      </c>
      <c r="AA545">
        <v>13.73</v>
      </c>
      <c r="AB545">
        <v>5.74</v>
      </c>
      <c r="AC545">
        <v>7.42</v>
      </c>
      <c r="AD545">
        <v>12.6</v>
      </c>
      <c r="AE545">
        <v>18.05</v>
      </c>
      <c r="AF545">
        <v>20.99</v>
      </c>
      <c r="AG545">
        <v>23.31</v>
      </c>
      <c r="AH545">
        <v>24.05</v>
      </c>
      <c r="AI545">
        <v>23.22</v>
      </c>
      <c r="AJ545">
        <v>21.75</v>
      </c>
      <c r="AK545">
        <v>17.329999999999998</v>
      </c>
      <c r="AL545">
        <v>13.38</v>
      </c>
      <c r="AM545">
        <v>11.05</v>
      </c>
      <c r="AN545">
        <v>11.7</v>
      </c>
      <c r="AO545">
        <v>13.6</v>
      </c>
      <c r="AP545">
        <v>16.899999999999999</v>
      </c>
      <c r="AQ545">
        <v>21.3</v>
      </c>
      <c r="AR545">
        <v>24.4</v>
      </c>
      <c r="AS545">
        <v>26.8</v>
      </c>
      <c r="AT545">
        <v>29.1</v>
      </c>
      <c r="AU545">
        <v>29.6</v>
      </c>
      <c r="AV545">
        <v>27.8</v>
      </c>
      <c r="AW545">
        <v>23.9</v>
      </c>
      <c r="AX545">
        <v>19.3</v>
      </c>
      <c r="AY545">
        <v>15.2</v>
      </c>
      <c r="AZ545">
        <v>6.2</v>
      </c>
      <c r="BA545">
        <v>7.3</v>
      </c>
      <c r="BB545">
        <v>6.4</v>
      </c>
      <c r="BC545">
        <v>6.9</v>
      </c>
      <c r="BD545">
        <v>7.3</v>
      </c>
      <c r="BE545">
        <v>4.8</v>
      </c>
      <c r="BF545">
        <v>6.9</v>
      </c>
      <c r="BG545">
        <v>5</v>
      </c>
      <c r="BH545">
        <v>4.5</v>
      </c>
      <c r="BI545">
        <v>5.8</v>
      </c>
      <c r="BJ545">
        <v>6.2</v>
      </c>
      <c r="BK545">
        <v>5.8</v>
      </c>
      <c r="BL545" s="2" t="e">
        <f>VLOOKUP(A545,Avg3_Sta_Design!$A$1:$D$1291,3,FALSE)</f>
        <v>#N/A</v>
      </c>
      <c r="BM545" s="2" t="e">
        <f>VLOOKUP(A545,Avg3_Sta_Design!$A$1:$D$1291,4,FALSE)</f>
        <v>#N/A</v>
      </c>
      <c r="BN545" s="2">
        <f>VLOOKUP(A545,Old_Design_Temps!$A$1:$F$787,5,FALSE)</f>
        <v>89.380130234875097</v>
      </c>
      <c r="BO545" s="2">
        <f>VLOOKUP(A545,Old_Design_Temps!$A$1:$F$787,6,FALSE)</f>
        <v>78.376715357720897</v>
      </c>
      <c r="BP545" s="2">
        <v>89.380130234875097</v>
      </c>
      <c r="BQ545" s="2">
        <v>78.376715357720897</v>
      </c>
      <c r="BR545" s="2">
        <v>30.49</v>
      </c>
    </row>
    <row r="546" spans="1:70" x14ac:dyDescent="0.3">
      <c r="A546">
        <v>52071</v>
      </c>
      <c r="B546">
        <v>465</v>
      </c>
      <c r="C546">
        <v>2856</v>
      </c>
      <c r="D546" s="1">
        <v>2027825</v>
      </c>
      <c r="E546" s="1">
        <v>1750770</v>
      </c>
      <c r="F546" s="1">
        <v>1614139</v>
      </c>
      <c r="G546" s="1">
        <v>1093669</v>
      </c>
      <c r="H546" s="1">
        <v>477294</v>
      </c>
      <c r="I546" s="1">
        <v>1791869</v>
      </c>
      <c r="J546" s="1">
        <v>1990594</v>
      </c>
      <c r="K546" s="1">
        <v>1850363</v>
      </c>
      <c r="L546" s="1">
        <v>2146641</v>
      </c>
      <c r="M546" s="1">
        <v>1964118</v>
      </c>
      <c r="N546" s="1">
        <v>305976</v>
      </c>
      <c r="O546" s="1">
        <v>1176614</v>
      </c>
      <c r="P546">
        <v>8.58</v>
      </c>
      <c r="Q546">
        <v>10.210000000000001</v>
      </c>
      <c r="R546">
        <v>16.75</v>
      </c>
      <c r="S546">
        <v>21.36</v>
      </c>
      <c r="T546">
        <v>23.89</v>
      </c>
      <c r="U546">
        <v>27.03</v>
      </c>
      <c r="V546">
        <v>29.24</v>
      </c>
      <c r="W546">
        <v>29.92</v>
      </c>
      <c r="X546">
        <v>27.69</v>
      </c>
      <c r="Y546">
        <v>23.08</v>
      </c>
      <c r="Z546">
        <v>16.27</v>
      </c>
      <c r="AA546">
        <v>13.73</v>
      </c>
      <c r="AB546">
        <v>5.74</v>
      </c>
      <c r="AC546">
        <v>7.42</v>
      </c>
      <c r="AD546">
        <v>12.6</v>
      </c>
      <c r="AE546">
        <v>18.05</v>
      </c>
      <c r="AF546">
        <v>20.99</v>
      </c>
      <c r="AG546">
        <v>23.31</v>
      </c>
      <c r="AH546">
        <v>24.05</v>
      </c>
      <c r="AI546">
        <v>23.22</v>
      </c>
      <c r="AJ546">
        <v>21.75</v>
      </c>
      <c r="AK546">
        <v>17.329999999999998</v>
      </c>
      <c r="AL546">
        <v>13.38</v>
      </c>
      <c r="AM546">
        <v>11.05</v>
      </c>
      <c r="AN546">
        <v>11.7</v>
      </c>
      <c r="AO546">
        <v>13.6</v>
      </c>
      <c r="AP546">
        <v>16.899999999999999</v>
      </c>
      <c r="AQ546">
        <v>21.3</v>
      </c>
      <c r="AR546">
        <v>24.4</v>
      </c>
      <c r="AS546">
        <v>26.8</v>
      </c>
      <c r="AT546">
        <v>29.1</v>
      </c>
      <c r="AU546">
        <v>29.6</v>
      </c>
      <c r="AV546">
        <v>27.8</v>
      </c>
      <c r="AW546">
        <v>23.9</v>
      </c>
      <c r="AX546">
        <v>19.3</v>
      </c>
      <c r="AY546">
        <v>15.2</v>
      </c>
      <c r="AZ546">
        <v>6.2</v>
      </c>
      <c r="BA546">
        <v>7.3</v>
      </c>
      <c r="BB546">
        <v>6.4</v>
      </c>
      <c r="BC546">
        <v>6.9</v>
      </c>
      <c r="BD546">
        <v>7.3</v>
      </c>
      <c r="BE546">
        <v>4.8</v>
      </c>
      <c r="BF546">
        <v>6.9</v>
      </c>
      <c r="BG546">
        <v>5</v>
      </c>
      <c r="BH546">
        <v>4.5</v>
      </c>
      <c r="BI546">
        <v>5.8</v>
      </c>
      <c r="BJ546">
        <v>6.2</v>
      </c>
      <c r="BK546">
        <v>5.8</v>
      </c>
      <c r="BL546" s="2" t="e">
        <f>VLOOKUP(A546,Avg3_Sta_Design!$A$1:$D$1291,3,FALSE)</f>
        <v>#N/A</v>
      </c>
      <c r="BM546" s="2" t="e">
        <f>VLOOKUP(A546,Avg3_Sta_Design!$A$1:$D$1291,4,FALSE)</f>
        <v>#N/A</v>
      </c>
      <c r="BN546" s="2">
        <f>VLOOKUP(A546,Old_Design_Temps!$A$1:$F$787,5,FALSE)</f>
        <v>89.380130234875097</v>
      </c>
      <c r="BO546" s="2">
        <f>VLOOKUP(A546,Old_Design_Temps!$A$1:$F$787,6,FALSE)</f>
        <v>78.376715357720897</v>
      </c>
      <c r="BP546" s="2">
        <v>89.380130234875097</v>
      </c>
      <c r="BQ546" s="2">
        <v>78.376715357720897</v>
      </c>
      <c r="BR546" s="2">
        <v>30.49</v>
      </c>
    </row>
    <row r="547" spans="1:70" x14ac:dyDescent="0.3">
      <c r="A547">
        <v>52088</v>
      </c>
      <c r="B547">
        <v>12</v>
      </c>
      <c r="C547">
        <v>1000000</v>
      </c>
      <c r="D547" s="1">
        <v>-18924</v>
      </c>
      <c r="E547" s="1">
        <v>4394</v>
      </c>
      <c r="F547" s="1">
        <v>12045</v>
      </c>
      <c r="G547" s="1">
        <v>-9846</v>
      </c>
      <c r="H547" s="1">
        <v>-11689</v>
      </c>
      <c r="I547" s="1">
        <v>-16082</v>
      </c>
      <c r="J547" s="1">
        <v>5565</v>
      </c>
      <c r="K547" s="1">
        <v>24701</v>
      </c>
      <c r="L547" s="1">
        <v>-11328</v>
      </c>
      <c r="M547" s="1">
        <v>-13151</v>
      </c>
      <c r="N547" s="1">
        <v>-22107</v>
      </c>
      <c r="O547" s="1">
        <v>5665</v>
      </c>
      <c r="P547">
        <v>10.56</v>
      </c>
      <c r="Q547">
        <v>12.44</v>
      </c>
      <c r="R547">
        <v>17.27</v>
      </c>
      <c r="S547">
        <v>22.57</v>
      </c>
      <c r="T547">
        <v>25.64</v>
      </c>
      <c r="U547">
        <v>28.34</v>
      </c>
      <c r="V547">
        <v>29.67</v>
      </c>
      <c r="W547">
        <v>29.98</v>
      </c>
      <c r="X547">
        <v>27.41</v>
      </c>
      <c r="Y547">
        <v>23.9</v>
      </c>
      <c r="Z547">
        <v>19.059999999999999</v>
      </c>
      <c r="AA547">
        <v>16.309999999999999</v>
      </c>
      <c r="AB547">
        <v>8.5299999999999994</v>
      </c>
      <c r="AC547">
        <v>10.44</v>
      </c>
      <c r="AD547">
        <v>15.2</v>
      </c>
      <c r="AE547">
        <v>20.399999999999999</v>
      </c>
      <c r="AF547">
        <v>23.2</v>
      </c>
      <c r="AG547">
        <v>24.75</v>
      </c>
      <c r="AH547">
        <v>25.89</v>
      </c>
      <c r="AI547">
        <v>24.81</v>
      </c>
      <c r="AJ547">
        <v>23.63</v>
      </c>
      <c r="AK547">
        <v>20.18</v>
      </c>
      <c r="AL547">
        <v>16.920000000000002</v>
      </c>
      <c r="AM547">
        <v>14.53</v>
      </c>
      <c r="AN547">
        <v>12.1</v>
      </c>
      <c r="AO547">
        <v>14.2</v>
      </c>
      <c r="AP547">
        <v>17.5</v>
      </c>
      <c r="AQ547">
        <v>22.7</v>
      </c>
      <c r="AR547">
        <v>25.7</v>
      </c>
      <c r="AS547">
        <v>28.3</v>
      </c>
      <c r="AT547">
        <v>30.1</v>
      </c>
      <c r="AU547">
        <v>30.6</v>
      </c>
      <c r="AV547">
        <v>28.8</v>
      </c>
      <c r="AW547">
        <v>24.9</v>
      </c>
      <c r="AX547">
        <v>20.100000000000001</v>
      </c>
      <c r="AY547">
        <v>17</v>
      </c>
      <c r="AZ547">
        <v>9.5</v>
      </c>
      <c r="BA547">
        <v>10.8</v>
      </c>
      <c r="BB547">
        <v>8.9</v>
      </c>
      <c r="BC547">
        <v>9.4</v>
      </c>
      <c r="BD547">
        <v>11.2</v>
      </c>
      <c r="BE547">
        <v>8.6</v>
      </c>
      <c r="BF547">
        <v>8.6</v>
      </c>
      <c r="BG547">
        <v>7.3</v>
      </c>
      <c r="BH547">
        <v>7</v>
      </c>
      <c r="BI547">
        <v>9.3000000000000007</v>
      </c>
      <c r="BJ547">
        <v>9.6</v>
      </c>
      <c r="BK547">
        <v>9.8000000000000007</v>
      </c>
      <c r="BL547" s="2">
        <f>VLOOKUP(A547,Avg3_Sta_Design!$A$1:$D$1291,3,FALSE)</f>
        <v>87.695125606999994</v>
      </c>
      <c r="BM547" s="2">
        <f>VLOOKUP(A547,Avg3_Sta_Design!$A$1:$D$1291,4,FALSE)</f>
        <v>79.878036484000006</v>
      </c>
      <c r="BN547" s="2">
        <f>VLOOKUP(A547,Old_Design_Temps!$A$1:$F$787,5,FALSE)</f>
        <v>87.695125610000005</v>
      </c>
      <c r="BO547" s="2">
        <f>VLOOKUP(A547,Old_Design_Temps!$A$1:$F$787,6,FALSE)</f>
        <v>79.878036480000006</v>
      </c>
      <c r="BP547" s="2">
        <v>87.695125606999994</v>
      </c>
      <c r="BQ547" s="2">
        <v>79.878036484000006</v>
      </c>
      <c r="BR547" s="2">
        <v>30.49</v>
      </c>
    </row>
    <row r="548" spans="1:70" x14ac:dyDescent="0.3">
      <c r="A548">
        <v>52118</v>
      </c>
      <c r="B548">
        <v>670</v>
      </c>
      <c r="C548">
        <v>1000000</v>
      </c>
      <c r="D548" s="1">
        <v>340722</v>
      </c>
      <c r="E548" s="1">
        <v>289605</v>
      </c>
      <c r="F548" s="1">
        <v>281516</v>
      </c>
      <c r="G548" s="1">
        <v>289878</v>
      </c>
      <c r="H548" s="1">
        <v>172297</v>
      </c>
      <c r="I548" s="1">
        <v>163806</v>
      </c>
      <c r="J548" s="1">
        <v>176489</v>
      </c>
      <c r="K548" s="1">
        <v>193070</v>
      </c>
      <c r="L548" s="1">
        <v>224092</v>
      </c>
      <c r="M548" s="1">
        <v>73716</v>
      </c>
      <c r="N548" s="1">
        <v>119894</v>
      </c>
      <c r="O548" s="1">
        <v>17229</v>
      </c>
      <c r="P548">
        <v>1.67</v>
      </c>
      <c r="Q548">
        <v>-1.1499999999999999</v>
      </c>
      <c r="R548">
        <v>8.01</v>
      </c>
      <c r="S548">
        <v>13.87</v>
      </c>
      <c r="T548">
        <v>20.010000000000002</v>
      </c>
      <c r="U548">
        <v>23.72</v>
      </c>
      <c r="V548">
        <v>24.65</v>
      </c>
      <c r="W548">
        <v>23.58</v>
      </c>
      <c r="X548">
        <v>21.03</v>
      </c>
      <c r="Y548">
        <v>13.5</v>
      </c>
      <c r="Z548">
        <v>11.05</v>
      </c>
      <c r="AA548">
        <v>9.91</v>
      </c>
      <c r="AB548">
        <v>-0.79</v>
      </c>
      <c r="AC548">
        <v>-3.7</v>
      </c>
      <c r="AD548">
        <v>4.45</v>
      </c>
      <c r="AE548">
        <v>10.15</v>
      </c>
      <c r="AF548">
        <v>16.170000000000002</v>
      </c>
      <c r="AG548">
        <v>20.13</v>
      </c>
      <c r="AH548">
        <v>21.26</v>
      </c>
      <c r="AI548">
        <v>19.489999999999998</v>
      </c>
      <c r="AJ548">
        <v>17.55</v>
      </c>
      <c r="AK548">
        <v>10.68</v>
      </c>
      <c r="AL548">
        <v>8.09</v>
      </c>
      <c r="AM548">
        <v>8.17</v>
      </c>
      <c r="AN548">
        <v>4.9000000000000004</v>
      </c>
      <c r="AO548">
        <v>3.1</v>
      </c>
      <c r="AP548">
        <v>9.5</v>
      </c>
      <c r="AQ548">
        <v>14.4</v>
      </c>
      <c r="AR548">
        <v>20.399999999999999</v>
      </c>
      <c r="AS548">
        <v>25.4</v>
      </c>
      <c r="AT548">
        <v>26.1</v>
      </c>
      <c r="AU548">
        <v>25.8</v>
      </c>
      <c r="AV548">
        <v>23.8</v>
      </c>
      <c r="AW548">
        <v>17.399999999999999</v>
      </c>
      <c r="AX548">
        <v>14.2</v>
      </c>
      <c r="AY548">
        <v>12</v>
      </c>
      <c r="AZ548">
        <v>6</v>
      </c>
      <c r="BA548">
        <v>6.6</v>
      </c>
      <c r="BB548">
        <v>6</v>
      </c>
      <c r="BC548">
        <v>6.4</v>
      </c>
      <c r="BD548">
        <v>4.9000000000000004</v>
      </c>
      <c r="BE548">
        <v>5.3</v>
      </c>
      <c r="BF548">
        <v>4.4000000000000004</v>
      </c>
      <c r="BG548">
        <v>4</v>
      </c>
      <c r="BH548">
        <v>5.2</v>
      </c>
      <c r="BI548">
        <v>6.1</v>
      </c>
      <c r="BJ548">
        <v>4.7</v>
      </c>
      <c r="BK548">
        <v>4.5999999999999996</v>
      </c>
      <c r="BL548" s="2">
        <f>VLOOKUP(A548,Avg3_Sta_Design!$A$1:$D$1291,3,FALSE)</f>
        <v>86.236067786999996</v>
      </c>
      <c r="BM548" s="2">
        <f>VLOOKUP(A548,Avg3_Sta_Design!$A$1:$D$1291,4,FALSE)</f>
        <v>75.718562027999994</v>
      </c>
      <c r="BN548" s="2">
        <f>VLOOKUP(A548,Old_Design_Temps!$A$1:$F$787,5,FALSE)</f>
        <v>86.236067790000007</v>
      </c>
      <c r="BO548" s="2">
        <f>VLOOKUP(A548,Old_Design_Temps!$A$1:$F$787,6,FALSE)</f>
        <v>75.718562030000001</v>
      </c>
      <c r="BP548" s="2">
        <v>86.236067786999996</v>
      </c>
      <c r="BQ548" s="2">
        <v>75.718562027999994</v>
      </c>
      <c r="BR548" s="2">
        <v>30.49</v>
      </c>
    </row>
    <row r="549" spans="1:70" x14ac:dyDescent="0.3">
      <c r="A549">
        <v>52176</v>
      </c>
      <c r="B549">
        <v>2484</v>
      </c>
      <c r="C549">
        <v>1000000</v>
      </c>
      <c r="D549" s="1">
        <v>11142</v>
      </c>
      <c r="E549" s="1">
        <v>26823</v>
      </c>
      <c r="F549" s="1">
        <v>30445</v>
      </c>
      <c r="G549" s="1">
        <v>13174</v>
      </c>
      <c r="H549">
        <v>242</v>
      </c>
      <c r="I549" s="1">
        <v>25219</v>
      </c>
      <c r="J549" s="1">
        <v>76030</v>
      </c>
      <c r="K549" s="1">
        <v>127120</v>
      </c>
      <c r="L549" s="1">
        <v>53231</v>
      </c>
      <c r="M549" s="1">
        <v>12907</v>
      </c>
      <c r="N549" s="1">
        <v>2614</v>
      </c>
      <c r="O549">
        <v>-8</v>
      </c>
      <c r="P549">
        <v>5.64</v>
      </c>
      <c r="Q549">
        <v>8.49</v>
      </c>
      <c r="R549">
        <v>12.8</v>
      </c>
      <c r="S549">
        <v>18.98</v>
      </c>
      <c r="T549">
        <v>22.05</v>
      </c>
      <c r="U549">
        <v>26.53</v>
      </c>
      <c r="V549">
        <v>29.37</v>
      </c>
      <c r="W549">
        <v>29.29</v>
      </c>
      <c r="X549">
        <v>26.66</v>
      </c>
      <c r="Y549">
        <v>19.97</v>
      </c>
      <c r="Z549">
        <v>12.96</v>
      </c>
      <c r="AA549">
        <v>9.31</v>
      </c>
      <c r="AB549">
        <v>2.33</v>
      </c>
      <c r="AC549">
        <v>4.2300000000000004</v>
      </c>
      <c r="AD549">
        <v>8.2200000000000006</v>
      </c>
      <c r="AE549">
        <v>12.05</v>
      </c>
      <c r="AF549">
        <v>15.84</v>
      </c>
      <c r="AG549">
        <v>19.72</v>
      </c>
      <c r="AH549">
        <v>20.58</v>
      </c>
      <c r="AI549">
        <v>19.7</v>
      </c>
      <c r="AJ549">
        <v>18.690000000000001</v>
      </c>
      <c r="AK549">
        <v>14.38</v>
      </c>
      <c r="AL549">
        <v>8.3800000000000008</v>
      </c>
      <c r="AM549">
        <v>4.7300000000000004</v>
      </c>
      <c r="AN549">
        <v>7.6</v>
      </c>
      <c r="AO549">
        <v>11.3</v>
      </c>
      <c r="AP549">
        <v>15</v>
      </c>
      <c r="AQ549">
        <v>20.2</v>
      </c>
      <c r="AR549">
        <v>22.7</v>
      </c>
      <c r="AS549">
        <v>27.5</v>
      </c>
      <c r="AT549">
        <v>28.4</v>
      </c>
      <c r="AU549">
        <v>28.1</v>
      </c>
      <c r="AV549">
        <v>26.2</v>
      </c>
      <c r="AW549">
        <v>21.2</v>
      </c>
      <c r="AX549">
        <v>14.8</v>
      </c>
      <c r="AY549">
        <v>10.1</v>
      </c>
      <c r="AZ549">
        <v>8.6</v>
      </c>
      <c r="BA549">
        <v>10.3</v>
      </c>
      <c r="BB549">
        <v>7.9</v>
      </c>
      <c r="BC549">
        <v>11.5</v>
      </c>
      <c r="BD549">
        <v>12.2</v>
      </c>
      <c r="BE549">
        <v>10.6</v>
      </c>
      <c r="BF549">
        <v>10.3</v>
      </c>
      <c r="BG549">
        <v>8.6999999999999993</v>
      </c>
      <c r="BH549">
        <v>9</v>
      </c>
      <c r="BI549">
        <v>8.6999999999999993</v>
      </c>
      <c r="BJ549">
        <v>10.4</v>
      </c>
      <c r="BK549">
        <v>9.5</v>
      </c>
      <c r="BL549" s="2">
        <f>VLOOKUP(A549,Avg3_Sta_Design!$A$1:$D$1291,3,FALSE)</f>
        <v>88.002911984999997</v>
      </c>
      <c r="BM549" s="2">
        <f>VLOOKUP(A549,Avg3_Sta_Design!$A$1:$D$1291,4,FALSE)</f>
        <v>73.265475959</v>
      </c>
      <c r="BN549" s="2">
        <f>VLOOKUP(A549,Old_Design_Temps!$A$1:$F$787,5,FALSE)</f>
        <v>88.002911990000001</v>
      </c>
      <c r="BO549" s="2">
        <f>VLOOKUP(A549,Old_Design_Temps!$A$1:$F$787,6,FALSE)</f>
        <v>73.265475960000003</v>
      </c>
      <c r="BP549" s="2">
        <v>88.002911984999997</v>
      </c>
      <c r="BQ549" s="2">
        <v>73.265475959</v>
      </c>
      <c r="BR549" s="2">
        <v>30.49</v>
      </c>
    </row>
    <row r="550" spans="1:70" x14ac:dyDescent="0.3">
      <c r="A550">
        <v>54015</v>
      </c>
      <c r="B550">
        <v>582</v>
      </c>
      <c r="C550">
        <v>1000000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 s="1">
        <v>466232</v>
      </c>
      <c r="P550">
        <v>14.95</v>
      </c>
      <c r="Q550">
        <v>16.59</v>
      </c>
      <c r="R550">
        <v>19.149999999999999</v>
      </c>
      <c r="S550">
        <v>18.559999999999999</v>
      </c>
      <c r="T550">
        <v>18.36</v>
      </c>
      <c r="U550">
        <v>23.89</v>
      </c>
      <c r="V550">
        <v>25</v>
      </c>
      <c r="W550">
        <v>26.72</v>
      </c>
      <c r="X550">
        <v>26.65</v>
      </c>
      <c r="Y550">
        <v>23.77</v>
      </c>
      <c r="Z550">
        <v>15.38</v>
      </c>
      <c r="AA550">
        <v>12.6</v>
      </c>
      <c r="AB550">
        <v>9.84</v>
      </c>
      <c r="AC550">
        <v>11.7</v>
      </c>
      <c r="AD550">
        <v>12.52</v>
      </c>
      <c r="AE550">
        <v>11.83</v>
      </c>
      <c r="AF550">
        <v>13.46</v>
      </c>
      <c r="AG550">
        <v>17.28</v>
      </c>
      <c r="AH550">
        <v>18.71</v>
      </c>
      <c r="AI550">
        <v>19.02</v>
      </c>
      <c r="AJ550">
        <v>19.14</v>
      </c>
      <c r="AK550">
        <v>17.14</v>
      </c>
      <c r="AL550">
        <v>8.8800000000000008</v>
      </c>
      <c r="AM550">
        <v>7.29</v>
      </c>
      <c r="AN550">
        <v>15.4</v>
      </c>
      <c r="AO550">
        <v>15.9</v>
      </c>
      <c r="AP550">
        <v>16.600000000000001</v>
      </c>
      <c r="AQ550">
        <v>16.8</v>
      </c>
      <c r="AR550">
        <v>17.100000000000001</v>
      </c>
      <c r="AS550">
        <v>18.8</v>
      </c>
      <c r="AT550">
        <v>19.7</v>
      </c>
      <c r="AU550">
        <v>20.2</v>
      </c>
      <c r="AV550">
        <v>20.5</v>
      </c>
      <c r="AW550">
        <v>19.3</v>
      </c>
      <c r="AX550">
        <v>16.8</v>
      </c>
      <c r="AY550">
        <v>14.9</v>
      </c>
      <c r="AZ550">
        <v>3.4</v>
      </c>
      <c r="BA550">
        <v>3.8</v>
      </c>
      <c r="BB550">
        <v>4.4000000000000004</v>
      </c>
      <c r="BC550">
        <v>5.6</v>
      </c>
      <c r="BD550">
        <v>5.9</v>
      </c>
      <c r="BE550">
        <v>5.7</v>
      </c>
      <c r="BF550">
        <v>6</v>
      </c>
      <c r="BG550">
        <v>5.3</v>
      </c>
      <c r="BH550">
        <v>4.5</v>
      </c>
      <c r="BI550">
        <v>4.2</v>
      </c>
      <c r="BJ550">
        <v>4</v>
      </c>
      <c r="BK550">
        <v>3.5</v>
      </c>
      <c r="BL550" s="2">
        <f>VLOOKUP(A550,Avg3_Sta_Design!$A$1:$D$1291,3,FALSE)</f>
        <v>86.297646408000006</v>
      </c>
      <c r="BM550" s="2">
        <f>VLOOKUP(A550,Avg3_Sta_Design!$A$1:$D$1291,4,FALSE)</f>
        <v>72.040547281000002</v>
      </c>
      <c r="BN550" s="2">
        <f>VLOOKUP(A550,Old_Design_Temps!$A$1:$F$787,5,FALSE)</f>
        <v>86.297646409999999</v>
      </c>
      <c r="BO550" s="2">
        <f>VLOOKUP(A550,Old_Design_Temps!$A$1:$F$787,6,FALSE)</f>
        <v>72.040547279999998</v>
      </c>
      <c r="BP550" s="2">
        <v>86.297646408000006</v>
      </c>
      <c r="BQ550" s="2">
        <v>72.040547281000002</v>
      </c>
      <c r="BR550" s="2">
        <v>30.49</v>
      </c>
    </row>
    <row r="551" spans="1:70" x14ac:dyDescent="0.3">
      <c r="A551">
        <v>54033</v>
      </c>
      <c r="B551">
        <v>10</v>
      </c>
      <c r="C551">
        <v>1000000</v>
      </c>
      <c r="D551" s="1">
        <v>137064</v>
      </c>
      <c r="E551" s="1">
        <v>106035</v>
      </c>
      <c r="F551" s="1">
        <v>133611</v>
      </c>
      <c r="G551" s="1">
        <v>160756</v>
      </c>
      <c r="H551" s="1">
        <v>177793</v>
      </c>
      <c r="I551" s="1">
        <v>180542</v>
      </c>
      <c r="J551" s="1">
        <v>188207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20.78</v>
      </c>
      <c r="Q551">
        <v>19.55</v>
      </c>
      <c r="R551">
        <v>24.37</v>
      </c>
      <c r="S551">
        <v>26.5</v>
      </c>
      <c r="T551">
        <v>26.76</v>
      </c>
      <c r="U551">
        <v>28.52</v>
      </c>
      <c r="V551">
        <v>29.26</v>
      </c>
      <c r="W551">
        <v>29.07</v>
      </c>
      <c r="X551">
        <v>28.25</v>
      </c>
      <c r="Y551">
        <v>26.91</v>
      </c>
      <c r="Z551">
        <v>26</v>
      </c>
      <c r="AA551">
        <v>25.01</v>
      </c>
      <c r="AB551">
        <v>17.649999999999999</v>
      </c>
      <c r="AC551">
        <v>16.04</v>
      </c>
      <c r="AD551">
        <v>20.55</v>
      </c>
      <c r="AE551">
        <v>22.47</v>
      </c>
      <c r="AF551">
        <v>22.38</v>
      </c>
      <c r="AG551">
        <v>24.49</v>
      </c>
      <c r="AH551">
        <v>24.75</v>
      </c>
      <c r="AI551">
        <v>25.17</v>
      </c>
      <c r="AJ551">
        <v>25.06</v>
      </c>
      <c r="AK551">
        <v>23.02</v>
      </c>
      <c r="AL551">
        <v>22.61</v>
      </c>
      <c r="AM551">
        <v>22.36</v>
      </c>
      <c r="AN551">
        <v>23.5</v>
      </c>
      <c r="AO551">
        <v>22.2</v>
      </c>
      <c r="AP551">
        <v>26.2</v>
      </c>
      <c r="AQ551">
        <v>28.2</v>
      </c>
      <c r="AR551">
        <v>28.1</v>
      </c>
      <c r="AS551">
        <v>31.1</v>
      </c>
      <c r="AT551">
        <v>32.299999999999997</v>
      </c>
      <c r="AU551">
        <v>32</v>
      </c>
      <c r="AV551">
        <v>30.2</v>
      </c>
      <c r="AW551">
        <v>28.6</v>
      </c>
      <c r="AX551">
        <v>27.5</v>
      </c>
      <c r="AY551">
        <v>25.1</v>
      </c>
      <c r="AZ551">
        <v>9.1</v>
      </c>
      <c r="BA551">
        <v>10.1</v>
      </c>
      <c r="BB551">
        <v>10</v>
      </c>
      <c r="BC551">
        <v>9.3000000000000007</v>
      </c>
      <c r="BD551">
        <v>10.6</v>
      </c>
      <c r="BE551">
        <v>8.3000000000000007</v>
      </c>
      <c r="BF551">
        <v>7.5</v>
      </c>
      <c r="BG551">
        <v>7.1</v>
      </c>
      <c r="BH551">
        <v>5.8</v>
      </c>
      <c r="BI551">
        <v>9.3000000000000007</v>
      </c>
      <c r="BJ551">
        <v>10.9</v>
      </c>
      <c r="BK551">
        <v>10.6</v>
      </c>
      <c r="BL551" s="2">
        <f>VLOOKUP(A551,Avg3_Sta_Design!$A$1:$D$1291,3,FALSE)</f>
        <v>86.498120881000006</v>
      </c>
      <c r="BM551" s="2">
        <f>VLOOKUP(A551,Avg3_Sta_Design!$A$1:$D$1291,4,FALSE)</f>
        <v>79.498120881000006</v>
      </c>
      <c r="BN551" s="2">
        <f>VLOOKUP(A551,Old_Design_Temps!$A$1:$F$787,5,FALSE)</f>
        <v>86.498120880000002</v>
      </c>
      <c r="BO551" s="2">
        <f>VLOOKUP(A551,Old_Design_Temps!$A$1:$F$787,6,FALSE)</f>
        <v>79.498120880000002</v>
      </c>
      <c r="BP551" s="2">
        <v>86.498120881000006</v>
      </c>
      <c r="BQ551" s="2">
        <v>79.498120881000006</v>
      </c>
      <c r="BR551" s="2">
        <v>30.49</v>
      </c>
    </row>
    <row r="552" spans="1:70" x14ac:dyDescent="0.3">
      <c r="A552">
        <v>54034</v>
      </c>
      <c r="B552">
        <v>19</v>
      </c>
      <c r="C552">
        <v>1000000</v>
      </c>
      <c r="D552">
        <v>0</v>
      </c>
      <c r="E552">
        <v>0</v>
      </c>
      <c r="F552" s="1">
        <v>61633</v>
      </c>
      <c r="G552">
        <v>0</v>
      </c>
      <c r="H552" s="1">
        <v>18865</v>
      </c>
      <c r="I552">
        <v>0</v>
      </c>
      <c r="J552" s="1">
        <v>37921</v>
      </c>
      <c r="K552" s="1">
        <v>17063</v>
      </c>
      <c r="L552" s="1">
        <v>22978</v>
      </c>
      <c r="M552">
        <v>0</v>
      </c>
      <c r="N552">
        <v>0</v>
      </c>
      <c r="O552">
        <v>0</v>
      </c>
      <c r="P552">
        <v>-7.31</v>
      </c>
      <c r="Q552">
        <v>-11.06</v>
      </c>
      <c r="R552">
        <v>-1.87</v>
      </c>
      <c r="S552">
        <v>7.92</v>
      </c>
      <c r="T552">
        <v>17.66</v>
      </c>
      <c r="U552">
        <v>18.440000000000001</v>
      </c>
      <c r="V552">
        <v>21.76</v>
      </c>
      <c r="W552">
        <v>21.78</v>
      </c>
      <c r="X552">
        <v>19.239999999999998</v>
      </c>
      <c r="Y552">
        <v>9.27</v>
      </c>
      <c r="Z552">
        <v>6.89</v>
      </c>
      <c r="AA552">
        <v>5.0999999999999996</v>
      </c>
      <c r="AB552">
        <v>-8.5</v>
      </c>
      <c r="AC552">
        <v>-11.81</v>
      </c>
      <c r="AD552">
        <v>-3.78</v>
      </c>
      <c r="AE552">
        <v>4.38</v>
      </c>
      <c r="AF552">
        <v>13.02</v>
      </c>
      <c r="AG552">
        <v>15.27</v>
      </c>
      <c r="AH552">
        <v>17.850000000000001</v>
      </c>
      <c r="AI552">
        <v>17.71</v>
      </c>
      <c r="AJ552">
        <v>15.57</v>
      </c>
      <c r="AK552">
        <v>6.82</v>
      </c>
      <c r="AL552">
        <v>4.46</v>
      </c>
      <c r="AM552">
        <v>3.45</v>
      </c>
      <c r="AN552">
        <v>0.4</v>
      </c>
      <c r="AO552">
        <v>0.3</v>
      </c>
      <c r="AP552">
        <v>0.6</v>
      </c>
      <c r="AQ552">
        <v>6.4</v>
      </c>
      <c r="AR552">
        <v>16.600000000000001</v>
      </c>
      <c r="AS552">
        <v>20</v>
      </c>
      <c r="AT552">
        <v>22.6</v>
      </c>
      <c r="AU552">
        <v>24.9</v>
      </c>
      <c r="AV552">
        <v>22.7</v>
      </c>
      <c r="AW552">
        <v>13.6</v>
      </c>
      <c r="AX552">
        <v>8.5</v>
      </c>
      <c r="AY552">
        <v>5.3</v>
      </c>
      <c r="AZ552">
        <v>8.5</v>
      </c>
      <c r="BA552">
        <v>8.4</v>
      </c>
      <c r="BB552">
        <v>8.8000000000000007</v>
      </c>
      <c r="BC552">
        <v>8.8000000000000007</v>
      </c>
      <c r="BD552">
        <v>7.4</v>
      </c>
      <c r="BE552">
        <v>6.5</v>
      </c>
      <c r="BF552">
        <v>5.0999999999999996</v>
      </c>
      <c r="BG552">
        <v>4.9000000000000004</v>
      </c>
      <c r="BH552">
        <v>4.3</v>
      </c>
      <c r="BI552">
        <v>6.4</v>
      </c>
      <c r="BJ552">
        <v>7.1</v>
      </c>
      <c r="BK552">
        <v>7.4</v>
      </c>
      <c r="BL552" s="2">
        <f>VLOOKUP(A552,Avg3_Sta_Design!$A$1:$D$1291,3,FALSE)</f>
        <v>82.107594215999995</v>
      </c>
      <c r="BM552" s="2">
        <f>VLOOKUP(A552,Avg3_Sta_Design!$A$1:$D$1291,4,FALSE)</f>
        <v>74</v>
      </c>
      <c r="BN552" s="2">
        <f>VLOOKUP(A552,Old_Design_Temps!$A$1:$F$787,5,FALSE)</f>
        <v>82.107594219999996</v>
      </c>
      <c r="BO552" s="2">
        <f>VLOOKUP(A552,Old_Design_Temps!$A$1:$F$787,6,FALSE)</f>
        <v>74</v>
      </c>
      <c r="BP552" s="2">
        <v>82.107594215999995</v>
      </c>
      <c r="BQ552" s="2">
        <v>74</v>
      </c>
      <c r="BR552" s="2">
        <v>30.49</v>
      </c>
    </row>
    <row r="553" spans="1:70" x14ac:dyDescent="0.3">
      <c r="A553">
        <v>54035</v>
      </c>
      <c r="B553">
        <v>95</v>
      </c>
      <c r="C553">
        <v>1000000</v>
      </c>
      <c r="D553" s="1">
        <v>72071</v>
      </c>
      <c r="E553" s="1">
        <v>281204</v>
      </c>
      <c r="F553" s="1">
        <v>173267</v>
      </c>
      <c r="G553">
        <v>0</v>
      </c>
      <c r="H553" s="1">
        <v>135034</v>
      </c>
      <c r="I553" s="1">
        <v>113999</v>
      </c>
      <c r="J553" s="1">
        <v>61327</v>
      </c>
      <c r="K553" s="1">
        <v>39942</v>
      </c>
      <c r="L553" s="1">
        <v>9318</v>
      </c>
      <c r="M553" s="1">
        <v>15119</v>
      </c>
      <c r="N553">
        <v>0</v>
      </c>
      <c r="O553">
        <v>0</v>
      </c>
      <c r="P553">
        <v>4.8899999999999997</v>
      </c>
      <c r="Q553">
        <v>1.53</v>
      </c>
      <c r="R553">
        <v>10.37</v>
      </c>
      <c r="S553">
        <v>15.59</v>
      </c>
      <c r="T553">
        <v>21.34</v>
      </c>
      <c r="U553">
        <v>26.28</v>
      </c>
      <c r="V553">
        <v>26.85</v>
      </c>
      <c r="W553">
        <v>25.56</v>
      </c>
      <c r="X553">
        <v>23.68</v>
      </c>
      <c r="Y553">
        <v>16.36</v>
      </c>
      <c r="Z553">
        <v>13.52</v>
      </c>
      <c r="AA553">
        <v>13.64</v>
      </c>
      <c r="AB553">
        <v>2.23</v>
      </c>
      <c r="AC553">
        <v>-0.93</v>
      </c>
      <c r="AD553">
        <v>7.06</v>
      </c>
      <c r="AE553">
        <v>12.68</v>
      </c>
      <c r="AF553">
        <v>17.59</v>
      </c>
      <c r="AG553">
        <v>22.18</v>
      </c>
      <c r="AH553">
        <v>22.93</v>
      </c>
      <c r="AI553">
        <v>21.33</v>
      </c>
      <c r="AJ553">
        <v>20.51</v>
      </c>
      <c r="AK553">
        <v>13.54</v>
      </c>
      <c r="AL553">
        <v>11.29</v>
      </c>
      <c r="AM553">
        <v>11.94</v>
      </c>
      <c r="AN553">
        <v>6.2</v>
      </c>
      <c r="AO553">
        <v>4.8</v>
      </c>
      <c r="AP553">
        <v>8.1</v>
      </c>
      <c r="AQ553">
        <v>15.1</v>
      </c>
      <c r="AR553">
        <v>21.2</v>
      </c>
      <c r="AS553">
        <v>26.7</v>
      </c>
      <c r="AT553">
        <v>27.7</v>
      </c>
      <c r="AU553">
        <v>27.1</v>
      </c>
      <c r="AV553">
        <v>25.4</v>
      </c>
      <c r="AW553">
        <v>19.2</v>
      </c>
      <c r="AX553">
        <v>15.7</v>
      </c>
      <c r="AY553">
        <v>12.9</v>
      </c>
      <c r="AZ553">
        <v>5.0999999999999996</v>
      </c>
      <c r="BA553">
        <v>6.7</v>
      </c>
      <c r="BB553">
        <v>5.9</v>
      </c>
      <c r="BC553">
        <v>5.7</v>
      </c>
      <c r="BD553">
        <v>5.0999999999999996</v>
      </c>
      <c r="BE553">
        <v>5.0999999999999996</v>
      </c>
      <c r="BF553">
        <v>4.5999999999999996</v>
      </c>
      <c r="BG553">
        <v>3.7</v>
      </c>
      <c r="BH553">
        <v>4.8</v>
      </c>
      <c r="BI553">
        <v>5.4</v>
      </c>
      <c r="BJ553">
        <v>3.9</v>
      </c>
      <c r="BK553">
        <v>4.4000000000000004</v>
      </c>
      <c r="BL553" s="2">
        <f>VLOOKUP(A553,Avg3_Sta_Design!$A$1:$D$1291,3,FALSE)</f>
        <v>87.309692142000003</v>
      </c>
      <c r="BM553" s="2">
        <f>VLOOKUP(A553,Avg3_Sta_Design!$A$1:$D$1291,4,FALSE)</f>
        <v>78.309692142000003</v>
      </c>
      <c r="BN553" s="2">
        <f>VLOOKUP(A553,Old_Design_Temps!$A$1:$F$787,5,FALSE)</f>
        <v>87.309692139999996</v>
      </c>
      <c r="BO553" s="2">
        <f>VLOOKUP(A553,Old_Design_Temps!$A$1:$F$787,6,FALSE)</f>
        <v>78.309692139999996</v>
      </c>
      <c r="BP553" s="2">
        <v>87.309692142000003</v>
      </c>
      <c r="BQ553" s="2">
        <v>78.309692142000003</v>
      </c>
      <c r="BR553" s="2">
        <v>30.49</v>
      </c>
    </row>
    <row r="554" spans="1:70" x14ac:dyDescent="0.3">
      <c r="A554">
        <v>54041</v>
      </c>
      <c r="B554">
        <v>625</v>
      </c>
      <c r="C554">
        <v>1000000</v>
      </c>
      <c r="D554" s="1">
        <v>174832</v>
      </c>
      <c r="E554" s="1">
        <v>196681</v>
      </c>
      <c r="F554" s="1">
        <v>10336</v>
      </c>
      <c r="G554">
        <v>0</v>
      </c>
      <c r="H554" s="1">
        <v>27698</v>
      </c>
      <c r="I554">
        <v>0</v>
      </c>
      <c r="J554" s="1">
        <v>116280</v>
      </c>
      <c r="K554" s="1">
        <v>102807</v>
      </c>
      <c r="L554" s="1">
        <v>19422</v>
      </c>
      <c r="M554">
        <v>0</v>
      </c>
      <c r="N554">
        <v>0</v>
      </c>
      <c r="O554">
        <v>577</v>
      </c>
      <c r="P554">
        <v>-7.13</v>
      </c>
      <c r="Q554">
        <v>-11.6</v>
      </c>
      <c r="R554">
        <v>-1.62</v>
      </c>
      <c r="S554">
        <v>8.02</v>
      </c>
      <c r="T554">
        <v>16.86</v>
      </c>
      <c r="U554">
        <v>18.22</v>
      </c>
      <c r="V554">
        <v>20.8</v>
      </c>
      <c r="W554">
        <v>20.23</v>
      </c>
      <c r="X554">
        <v>19.23</v>
      </c>
      <c r="Y554">
        <v>10.46</v>
      </c>
      <c r="Z554">
        <v>7.73</v>
      </c>
      <c r="AA554">
        <v>5.62</v>
      </c>
      <c r="AB554">
        <v>-7.68</v>
      </c>
      <c r="AC554">
        <v>-11.85</v>
      </c>
      <c r="AD554">
        <v>-3.07</v>
      </c>
      <c r="AE554">
        <v>4.79</v>
      </c>
      <c r="AF554">
        <v>12.9</v>
      </c>
      <c r="AG554">
        <v>15.66</v>
      </c>
      <c r="AH554">
        <v>17.399999999999999</v>
      </c>
      <c r="AI554">
        <v>16.87</v>
      </c>
      <c r="AJ554">
        <v>16.11</v>
      </c>
      <c r="AK554">
        <v>7.82</v>
      </c>
      <c r="AL554">
        <v>5.21</v>
      </c>
      <c r="AM554">
        <v>4.1900000000000004</v>
      </c>
      <c r="AN554">
        <v>0.8</v>
      </c>
      <c r="AO554">
        <v>1.2</v>
      </c>
      <c r="AP554">
        <v>2</v>
      </c>
      <c r="AQ554">
        <v>5</v>
      </c>
      <c r="AR554">
        <v>14</v>
      </c>
      <c r="AS554">
        <v>15.7</v>
      </c>
      <c r="AT554">
        <v>21.3</v>
      </c>
      <c r="AU554">
        <v>22</v>
      </c>
      <c r="AV554">
        <v>21.1</v>
      </c>
      <c r="AW554">
        <v>12.9</v>
      </c>
      <c r="AX554">
        <v>10.5</v>
      </c>
      <c r="AY554">
        <v>8.1</v>
      </c>
      <c r="AZ554">
        <v>12.7</v>
      </c>
      <c r="BA554">
        <v>11.7</v>
      </c>
      <c r="BB554">
        <v>10.6</v>
      </c>
      <c r="BC554">
        <v>10.8</v>
      </c>
      <c r="BD554">
        <v>9.6</v>
      </c>
      <c r="BE554">
        <v>8.8000000000000007</v>
      </c>
      <c r="BF554">
        <v>7.4</v>
      </c>
      <c r="BG554">
        <v>7.9</v>
      </c>
      <c r="BH554">
        <v>7.6</v>
      </c>
      <c r="BI554">
        <v>10.5</v>
      </c>
      <c r="BJ554">
        <v>10.6</v>
      </c>
      <c r="BK554">
        <v>10.1</v>
      </c>
      <c r="BL554" s="2">
        <f>VLOOKUP(A554,Avg3_Sta_Design!$A$1:$D$1291,3,FALSE)</f>
        <v>80.774354704999993</v>
      </c>
      <c r="BM554" s="2">
        <f>VLOOKUP(A554,Avg3_Sta_Design!$A$1:$D$1291,4,FALSE)</f>
        <v>73.131157431999995</v>
      </c>
      <c r="BN554" s="2">
        <f>VLOOKUP(A554,Old_Design_Temps!$A$1:$F$787,5,FALSE)</f>
        <v>80.774354709999997</v>
      </c>
      <c r="BO554" s="2">
        <f>VLOOKUP(A554,Old_Design_Temps!$A$1:$F$787,6,FALSE)</f>
        <v>73.131157430000002</v>
      </c>
      <c r="BP554" s="2">
        <v>80.774354704999993</v>
      </c>
      <c r="BQ554" s="2">
        <v>73.131157431999995</v>
      </c>
      <c r="BR554" s="2">
        <v>30.49</v>
      </c>
    </row>
    <row r="555" spans="1:70" x14ac:dyDescent="0.3">
      <c r="A555">
        <v>54056</v>
      </c>
      <c r="B555">
        <v>48</v>
      </c>
      <c r="C555">
        <v>1000000</v>
      </c>
      <c r="D555">
        <v>0</v>
      </c>
      <c r="E555" s="1">
        <v>3391</v>
      </c>
      <c r="F555">
        <v>233</v>
      </c>
      <c r="G555" s="1">
        <v>3058</v>
      </c>
      <c r="H555" s="1">
        <v>4251</v>
      </c>
      <c r="I555" s="1">
        <v>2832</v>
      </c>
      <c r="J555" s="1">
        <v>5500</v>
      </c>
      <c r="K555" s="1">
        <v>7241</v>
      </c>
      <c r="L555" s="1">
        <v>8851</v>
      </c>
      <c r="M555">
        <v>878</v>
      </c>
      <c r="N555" s="1">
        <v>8776</v>
      </c>
      <c r="O555">
        <v>0</v>
      </c>
      <c r="P555">
        <v>-2.97</v>
      </c>
      <c r="Q555">
        <v>-7.46</v>
      </c>
      <c r="R555">
        <v>-0.04</v>
      </c>
      <c r="S555">
        <v>8.8800000000000008</v>
      </c>
      <c r="T555">
        <v>15.7</v>
      </c>
      <c r="U555">
        <v>17.66</v>
      </c>
      <c r="V555">
        <v>22.36</v>
      </c>
      <c r="W555">
        <v>22.63</v>
      </c>
      <c r="X555">
        <v>19.5</v>
      </c>
      <c r="Y555">
        <v>11.59</v>
      </c>
      <c r="Z555">
        <v>8.4499999999999993</v>
      </c>
      <c r="AA555">
        <v>7.86</v>
      </c>
      <c r="AB555">
        <v>-4.45</v>
      </c>
      <c r="AC555">
        <v>-7.97</v>
      </c>
      <c r="AD555">
        <v>-1.74</v>
      </c>
      <c r="AE555">
        <v>5.58</v>
      </c>
      <c r="AF555">
        <v>12.29</v>
      </c>
      <c r="AG555">
        <v>15.16</v>
      </c>
      <c r="AH555">
        <v>19.170000000000002</v>
      </c>
      <c r="AI555">
        <v>19.53</v>
      </c>
      <c r="AJ555">
        <v>16.82</v>
      </c>
      <c r="AK555">
        <v>9.1199999999999992</v>
      </c>
      <c r="AL555">
        <v>6.4</v>
      </c>
      <c r="AM555">
        <v>6.34</v>
      </c>
      <c r="AN555">
        <v>3.2</v>
      </c>
      <c r="AO555">
        <v>0.5</v>
      </c>
      <c r="AP555">
        <v>1.5</v>
      </c>
      <c r="AQ555">
        <v>7.8</v>
      </c>
      <c r="AR555">
        <v>16.600000000000001</v>
      </c>
      <c r="AS555">
        <v>19.3</v>
      </c>
      <c r="AT555">
        <v>21.3</v>
      </c>
      <c r="AU555">
        <v>23.2</v>
      </c>
      <c r="AV555">
        <v>23.1</v>
      </c>
      <c r="AW555">
        <v>15.8</v>
      </c>
      <c r="AX555">
        <v>11.3</v>
      </c>
      <c r="AY555">
        <v>8.6999999999999993</v>
      </c>
      <c r="AZ555">
        <v>9.1</v>
      </c>
      <c r="BA555">
        <v>9</v>
      </c>
      <c r="BB555">
        <v>8.1</v>
      </c>
      <c r="BC555">
        <v>8.6999999999999993</v>
      </c>
      <c r="BD555">
        <v>8.1</v>
      </c>
      <c r="BE555">
        <v>7.3</v>
      </c>
      <c r="BF555">
        <v>6.2</v>
      </c>
      <c r="BG555">
        <v>6.3</v>
      </c>
      <c r="BH555">
        <v>6.3</v>
      </c>
      <c r="BI555">
        <v>7.8</v>
      </c>
      <c r="BJ555">
        <v>7</v>
      </c>
      <c r="BK555">
        <v>6.7</v>
      </c>
      <c r="BL555" s="2">
        <f>VLOOKUP(A555,Avg3_Sta_Design!$A$1:$D$1291,3,FALSE)</f>
        <v>82.066936780000006</v>
      </c>
      <c r="BM555" s="2">
        <f>VLOOKUP(A555,Avg3_Sta_Design!$A$1:$D$1291,4,FALSE)</f>
        <v>74.671729959999993</v>
      </c>
      <c r="BN555" s="2">
        <f>VLOOKUP(A555,Old_Design_Temps!$A$1:$F$787,5,FALSE)</f>
        <v>82.066936780000006</v>
      </c>
      <c r="BO555" s="2">
        <f>VLOOKUP(A555,Old_Design_Temps!$A$1:$F$787,6,FALSE)</f>
        <v>74.671729959999993</v>
      </c>
      <c r="BP555" s="2">
        <v>82.066936780000006</v>
      </c>
      <c r="BQ555" s="2">
        <v>74.671729959999993</v>
      </c>
      <c r="BR555" s="2">
        <v>30.49</v>
      </c>
    </row>
    <row r="556" spans="1:70" x14ac:dyDescent="0.3">
      <c r="A556">
        <v>54076</v>
      </c>
      <c r="B556">
        <v>1421</v>
      </c>
      <c r="C556">
        <v>1000000</v>
      </c>
      <c r="D556" s="1">
        <v>54749</v>
      </c>
      <c r="E556" s="1">
        <v>133726</v>
      </c>
      <c r="F556" s="1">
        <v>105862</v>
      </c>
      <c r="G556" s="1">
        <v>96960</v>
      </c>
      <c r="H556" s="1">
        <v>151312</v>
      </c>
      <c r="I556" s="1">
        <v>157622</v>
      </c>
      <c r="J556" s="1">
        <v>167039</v>
      </c>
      <c r="K556" s="1">
        <v>73416</v>
      </c>
      <c r="L556" s="1">
        <v>141026</v>
      </c>
      <c r="M556" s="1">
        <v>165733</v>
      </c>
      <c r="N556" s="1">
        <v>94912</v>
      </c>
      <c r="O556" s="1">
        <v>15646</v>
      </c>
      <c r="P556">
        <v>-7.37</v>
      </c>
      <c r="Q556">
        <v>-11.46</v>
      </c>
      <c r="R556">
        <v>-1.71</v>
      </c>
      <c r="S556">
        <v>7.99</v>
      </c>
      <c r="T556">
        <v>16.670000000000002</v>
      </c>
      <c r="U556">
        <v>18.05</v>
      </c>
      <c r="V556">
        <v>20.32</v>
      </c>
      <c r="W556">
        <v>19.7</v>
      </c>
      <c r="X556">
        <v>18.75</v>
      </c>
      <c r="Y556">
        <v>10.199999999999999</v>
      </c>
      <c r="Z556">
        <v>6.9</v>
      </c>
      <c r="AA556">
        <v>5.38</v>
      </c>
      <c r="AB556">
        <v>-8</v>
      </c>
      <c r="AC556">
        <v>-11.9</v>
      </c>
      <c r="AD556">
        <v>-3.35</v>
      </c>
      <c r="AE556">
        <v>4.6100000000000003</v>
      </c>
      <c r="AF556">
        <v>12.66</v>
      </c>
      <c r="AG556">
        <v>15.53</v>
      </c>
      <c r="AH556">
        <v>16.989999999999998</v>
      </c>
      <c r="AI556">
        <v>16.25</v>
      </c>
      <c r="AJ556">
        <v>15.45</v>
      </c>
      <c r="AK556">
        <v>7.34</v>
      </c>
      <c r="AL556">
        <v>4.63</v>
      </c>
      <c r="AM556">
        <v>4</v>
      </c>
      <c r="AN556">
        <v>0.7</v>
      </c>
      <c r="AO556">
        <v>0.3</v>
      </c>
      <c r="AP556">
        <v>1.4</v>
      </c>
      <c r="AQ556">
        <v>7.4</v>
      </c>
      <c r="AR556">
        <v>16.100000000000001</v>
      </c>
      <c r="AS556">
        <v>17.899999999999999</v>
      </c>
      <c r="AT556">
        <v>19</v>
      </c>
      <c r="AU556">
        <v>21.2</v>
      </c>
      <c r="AV556">
        <v>19.3</v>
      </c>
      <c r="AW556">
        <v>11.8</v>
      </c>
      <c r="AX556">
        <v>7.6</v>
      </c>
      <c r="AY556">
        <v>6.1</v>
      </c>
      <c r="AZ556">
        <v>10.199999999999999</v>
      </c>
      <c r="BA556">
        <v>9</v>
      </c>
      <c r="BB556">
        <v>9.6</v>
      </c>
      <c r="BC556">
        <v>9.3000000000000007</v>
      </c>
      <c r="BD556">
        <v>7.1</v>
      </c>
      <c r="BE556">
        <v>7</v>
      </c>
      <c r="BF556">
        <v>5.5</v>
      </c>
      <c r="BG556">
        <v>5.7</v>
      </c>
      <c r="BH556">
        <v>5.6</v>
      </c>
      <c r="BI556">
        <v>8.6</v>
      </c>
      <c r="BJ556">
        <v>8.8000000000000007</v>
      </c>
      <c r="BK556">
        <v>8.5</v>
      </c>
      <c r="BL556" s="2">
        <f>VLOOKUP(A556,Avg3_Sta_Design!$A$1:$D$1291,3,FALSE)</f>
        <v>79.197189405000003</v>
      </c>
      <c r="BM556" s="2">
        <f>VLOOKUP(A556,Avg3_Sta_Design!$A$1:$D$1291,4,FALSE)</f>
        <v>71.741258212999995</v>
      </c>
      <c r="BN556" s="2">
        <f>VLOOKUP(A556,Old_Design_Temps!$A$1:$F$787,5,FALSE)</f>
        <v>79.197189409999993</v>
      </c>
      <c r="BO556" s="2">
        <f>VLOOKUP(A556,Old_Design_Temps!$A$1:$F$787,6,FALSE)</f>
        <v>71.741258209999998</v>
      </c>
      <c r="BP556" s="2">
        <v>79.197189405000003</v>
      </c>
      <c r="BQ556" s="2">
        <v>71.741258212999995</v>
      </c>
      <c r="BR556" s="2">
        <v>30.49</v>
      </c>
    </row>
    <row r="557" spans="1:70" x14ac:dyDescent="0.3">
      <c r="A557">
        <v>54081</v>
      </c>
      <c r="B557">
        <v>52</v>
      </c>
      <c r="C557">
        <v>1000000</v>
      </c>
      <c r="D557">
        <v>0</v>
      </c>
      <c r="E557" s="1">
        <v>136349</v>
      </c>
      <c r="F557">
        <v>0</v>
      </c>
      <c r="G557">
        <v>0</v>
      </c>
      <c r="H557">
        <v>0</v>
      </c>
      <c r="I557" s="1">
        <v>4635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3.45</v>
      </c>
      <c r="Q557">
        <v>-0.05</v>
      </c>
      <c r="R557">
        <v>8.9499999999999993</v>
      </c>
      <c r="S557">
        <v>15.48</v>
      </c>
      <c r="T557">
        <v>22.22</v>
      </c>
      <c r="U557">
        <v>25.79</v>
      </c>
      <c r="V557">
        <v>26.34</v>
      </c>
      <c r="W557">
        <v>24.94</v>
      </c>
      <c r="X557">
        <v>23.61</v>
      </c>
      <c r="Y557">
        <v>14.61</v>
      </c>
      <c r="Z557">
        <v>9.0500000000000007</v>
      </c>
      <c r="AA557">
        <v>11.58</v>
      </c>
      <c r="AB557">
        <v>0.78</v>
      </c>
      <c r="AC557">
        <v>-2.64</v>
      </c>
      <c r="AD557">
        <v>5</v>
      </c>
      <c r="AE557">
        <v>11.18</v>
      </c>
      <c r="AF557">
        <v>17.37</v>
      </c>
      <c r="AG557">
        <v>21.4</v>
      </c>
      <c r="AH557">
        <v>22.37</v>
      </c>
      <c r="AI557">
        <v>20.75</v>
      </c>
      <c r="AJ557">
        <v>19.75</v>
      </c>
      <c r="AK557">
        <v>11.99</v>
      </c>
      <c r="AL557">
        <v>9.7100000000000009</v>
      </c>
      <c r="AM557">
        <v>9.86</v>
      </c>
      <c r="AN557">
        <v>4.4000000000000004</v>
      </c>
      <c r="AO557">
        <v>3.2</v>
      </c>
      <c r="AP557">
        <v>8</v>
      </c>
      <c r="AQ557">
        <v>15.1</v>
      </c>
      <c r="AR557">
        <v>21.4</v>
      </c>
      <c r="AS557">
        <v>27.6</v>
      </c>
      <c r="AT557">
        <v>28.4</v>
      </c>
      <c r="AU557">
        <v>29</v>
      </c>
      <c r="AV557">
        <v>26.8</v>
      </c>
      <c r="AW557">
        <v>17.600000000000001</v>
      </c>
      <c r="AX557">
        <v>13.5</v>
      </c>
      <c r="AY557">
        <v>11.4</v>
      </c>
      <c r="AZ557">
        <v>6.9</v>
      </c>
      <c r="BA557">
        <v>8.3000000000000007</v>
      </c>
      <c r="BB557">
        <v>7.3</v>
      </c>
      <c r="BC557">
        <v>7.9</v>
      </c>
      <c r="BD557">
        <v>6.8</v>
      </c>
      <c r="BE557">
        <v>7</v>
      </c>
      <c r="BF557">
        <v>5.7</v>
      </c>
      <c r="BG557">
        <v>5.0999999999999996</v>
      </c>
      <c r="BH557">
        <v>5.9</v>
      </c>
      <c r="BI557">
        <v>6.6</v>
      </c>
      <c r="BJ557">
        <v>5.5</v>
      </c>
      <c r="BK557">
        <v>6.2</v>
      </c>
      <c r="BL557" s="2">
        <f>VLOOKUP(A557,Avg3_Sta_Design!$A$1:$D$1291,3,FALSE)</f>
        <v>87.835691135999994</v>
      </c>
      <c r="BM557" s="2">
        <f>VLOOKUP(A557,Avg3_Sta_Design!$A$1:$D$1291,4,FALSE)</f>
        <v>78.093886476999998</v>
      </c>
      <c r="BN557" s="2">
        <f>VLOOKUP(A557,Old_Design_Temps!$A$1:$F$787,5,FALSE)</f>
        <v>87.835691139999994</v>
      </c>
      <c r="BO557" s="2">
        <f>VLOOKUP(A557,Old_Design_Temps!$A$1:$F$787,6,FALSE)</f>
        <v>78.093886479999995</v>
      </c>
      <c r="BP557" s="2">
        <v>87.835691135999994</v>
      </c>
      <c r="BQ557" s="2">
        <v>78.093886476999998</v>
      </c>
      <c r="BR557" s="2">
        <v>30.49</v>
      </c>
    </row>
    <row r="558" spans="1:70" x14ac:dyDescent="0.3">
      <c r="A558">
        <v>54114</v>
      </c>
      <c r="B558">
        <v>14</v>
      </c>
      <c r="C558">
        <v>1000000</v>
      </c>
      <c r="D558" s="1">
        <v>181776</v>
      </c>
      <c r="E558" s="1">
        <v>166785</v>
      </c>
      <c r="F558" s="1">
        <v>164740</v>
      </c>
      <c r="G558" s="1">
        <v>211176</v>
      </c>
      <c r="H558" s="1">
        <v>225620</v>
      </c>
      <c r="I558" s="1">
        <v>185806</v>
      </c>
      <c r="J558" s="1">
        <v>216886</v>
      </c>
      <c r="K558" s="1">
        <v>215920</v>
      </c>
      <c r="L558" s="1">
        <v>215533</v>
      </c>
      <c r="M558" s="1">
        <v>166521</v>
      </c>
      <c r="N558" s="1">
        <v>162844</v>
      </c>
      <c r="O558" s="1">
        <v>190801</v>
      </c>
      <c r="P558">
        <v>-0.78</v>
      </c>
      <c r="Q558">
        <v>-4.2300000000000004</v>
      </c>
      <c r="R558">
        <v>3.19</v>
      </c>
      <c r="S558">
        <v>11.43</v>
      </c>
      <c r="T558">
        <v>18.03</v>
      </c>
      <c r="U558">
        <v>21.75</v>
      </c>
      <c r="V558">
        <v>25.77</v>
      </c>
      <c r="W558">
        <v>25.84</v>
      </c>
      <c r="X558">
        <v>22.8</v>
      </c>
      <c r="Y558">
        <v>14.32</v>
      </c>
      <c r="Z558">
        <v>11.39</v>
      </c>
      <c r="AA558">
        <v>10.17</v>
      </c>
      <c r="AB558">
        <v>-3.15</v>
      </c>
      <c r="AC558">
        <v>-5.94</v>
      </c>
      <c r="AD558">
        <v>0.2</v>
      </c>
      <c r="AE558">
        <v>6.83</v>
      </c>
      <c r="AF558">
        <v>13.69</v>
      </c>
      <c r="AG558">
        <v>17.46</v>
      </c>
      <c r="AH558">
        <v>20.420000000000002</v>
      </c>
      <c r="AI558">
        <v>19.97</v>
      </c>
      <c r="AJ558">
        <v>18.52</v>
      </c>
      <c r="AK558">
        <v>10.38</v>
      </c>
      <c r="AL558">
        <v>8.2799999999999994</v>
      </c>
      <c r="AM558">
        <v>7.92</v>
      </c>
      <c r="AN558">
        <v>3.1</v>
      </c>
      <c r="AO558">
        <v>0.6</v>
      </c>
      <c r="AP558">
        <v>2.8</v>
      </c>
      <c r="AQ558">
        <v>8</v>
      </c>
      <c r="AR558">
        <v>15.9</v>
      </c>
      <c r="AS558">
        <v>19.8</v>
      </c>
      <c r="AT558">
        <v>22.7</v>
      </c>
      <c r="AU558">
        <v>24</v>
      </c>
      <c r="AV558">
        <v>23.6</v>
      </c>
      <c r="AW558">
        <v>16.8</v>
      </c>
      <c r="AX558">
        <v>13.7</v>
      </c>
      <c r="AY558">
        <v>10.6</v>
      </c>
      <c r="AZ558">
        <v>13.2</v>
      </c>
      <c r="BA558">
        <v>12.8</v>
      </c>
      <c r="BB558">
        <v>11.4</v>
      </c>
      <c r="BC558">
        <v>12.1</v>
      </c>
      <c r="BD558">
        <v>9.5</v>
      </c>
      <c r="BE558">
        <v>9.9</v>
      </c>
      <c r="BF558">
        <v>8.9</v>
      </c>
      <c r="BG558">
        <v>9.1999999999999993</v>
      </c>
      <c r="BH558">
        <v>8.9</v>
      </c>
      <c r="BI558">
        <v>11.3</v>
      </c>
      <c r="BJ558">
        <v>9.6999999999999993</v>
      </c>
      <c r="BK558">
        <v>9.5</v>
      </c>
      <c r="BL558" s="2">
        <f>VLOOKUP(A558,Avg3_Sta_Design!$A$1:$D$1291,3,FALSE)</f>
        <v>82.147950567999999</v>
      </c>
      <c r="BM558" s="2">
        <f>VLOOKUP(A558,Avg3_Sta_Design!$A$1:$D$1291,4,FALSE)</f>
        <v>76</v>
      </c>
      <c r="BN558" s="2">
        <f>VLOOKUP(A558,Old_Design_Temps!$A$1:$F$787,5,FALSE)</f>
        <v>82.147950570000006</v>
      </c>
      <c r="BO558" s="2">
        <f>VLOOKUP(A558,Old_Design_Temps!$A$1:$F$787,6,FALSE)</f>
        <v>76</v>
      </c>
      <c r="BP558" s="2">
        <v>82.147950567999999</v>
      </c>
      <c r="BQ558" s="2">
        <v>76</v>
      </c>
      <c r="BR558" s="2">
        <v>30.49</v>
      </c>
    </row>
    <row r="559" spans="1:70" x14ac:dyDescent="0.3">
      <c r="A559">
        <v>54131</v>
      </c>
      <c r="B559">
        <v>575</v>
      </c>
      <c r="C559">
        <v>1000000</v>
      </c>
      <c r="D559" s="1">
        <v>8359</v>
      </c>
      <c r="E559" s="1">
        <v>24340</v>
      </c>
      <c r="F559" s="1">
        <v>2426</v>
      </c>
      <c r="G559">
        <v>-13</v>
      </c>
      <c r="H559" s="1">
        <v>5923</v>
      </c>
      <c r="I559">
        <v>0</v>
      </c>
      <c r="J559" s="1">
        <v>31248</v>
      </c>
      <c r="K559" s="1">
        <v>16854</v>
      </c>
      <c r="L559" s="1">
        <v>12347</v>
      </c>
      <c r="M559" s="1">
        <v>1848</v>
      </c>
      <c r="N559">
        <v>0</v>
      </c>
      <c r="O559">
        <v>0</v>
      </c>
      <c r="P559">
        <v>-7.13</v>
      </c>
      <c r="Q559">
        <v>-11.67</v>
      </c>
      <c r="R559">
        <v>-1.67</v>
      </c>
      <c r="S559">
        <v>7.95</v>
      </c>
      <c r="T559">
        <v>16.760000000000002</v>
      </c>
      <c r="U559">
        <v>18.170000000000002</v>
      </c>
      <c r="V559">
        <v>20.74</v>
      </c>
      <c r="W559">
        <v>20.190000000000001</v>
      </c>
      <c r="X559">
        <v>19.170000000000002</v>
      </c>
      <c r="Y559">
        <v>10.47</v>
      </c>
      <c r="Z559">
        <v>7.71</v>
      </c>
      <c r="AA559">
        <v>5.62</v>
      </c>
      <c r="AB559">
        <v>-7.67</v>
      </c>
      <c r="AC559">
        <v>-11.88</v>
      </c>
      <c r="AD559">
        <v>-3.06</v>
      </c>
      <c r="AE559">
        <v>4.78</v>
      </c>
      <c r="AF559">
        <v>12.89</v>
      </c>
      <c r="AG559">
        <v>15.66</v>
      </c>
      <c r="AH559">
        <v>17.399999999999999</v>
      </c>
      <c r="AI559">
        <v>16.86</v>
      </c>
      <c r="AJ559">
        <v>16.09</v>
      </c>
      <c r="AK559">
        <v>7.86</v>
      </c>
      <c r="AL559">
        <v>5.21</v>
      </c>
      <c r="AM559">
        <v>4.21</v>
      </c>
      <c r="AN559">
        <v>0.8</v>
      </c>
      <c r="AO559">
        <v>1.3</v>
      </c>
      <c r="AP559">
        <v>2.1</v>
      </c>
      <c r="AQ559">
        <v>5.3</v>
      </c>
      <c r="AR559">
        <v>16.2</v>
      </c>
      <c r="AS559">
        <v>17.600000000000001</v>
      </c>
      <c r="AT559">
        <v>22.9</v>
      </c>
      <c r="AU559">
        <v>24.1</v>
      </c>
      <c r="AV559">
        <v>23.9</v>
      </c>
      <c r="AW559">
        <v>12.6</v>
      </c>
      <c r="AX559">
        <v>10.8</v>
      </c>
      <c r="AY559">
        <v>8.9</v>
      </c>
      <c r="AZ559">
        <v>12.9</v>
      </c>
      <c r="BA559">
        <v>11.7</v>
      </c>
      <c r="BB559">
        <v>10.6</v>
      </c>
      <c r="BC559">
        <v>10.8</v>
      </c>
      <c r="BD559">
        <v>9.6</v>
      </c>
      <c r="BE559">
        <v>8.8000000000000007</v>
      </c>
      <c r="BF559">
        <v>7.4</v>
      </c>
      <c r="BG559">
        <v>8</v>
      </c>
      <c r="BH559">
        <v>7.7</v>
      </c>
      <c r="BI559">
        <v>10.7</v>
      </c>
      <c r="BJ559">
        <v>10.7</v>
      </c>
      <c r="BK559">
        <v>10.3</v>
      </c>
      <c r="BL559" s="2">
        <f>VLOOKUP(A559,Avg3_Sta_Design!$A$1:$D$1291,3,FALSE)</f>
        <v>80.865575410999995</v>
      </c>
      <c r="BM559" s="2">
        <f>VLOOKUP(A559,Avg3_Sta_Design!$A$1:$D$1291,4,FALSE)</f>
        <v>73.208879026999995</v>
      </c>
      <c r="BN559" s="2">
        <f>VLOOKUP(A559,Old_Design_Temps!$A$1:$F$787,5,FALSE)</f>
        <v>80.865575410000005</v>
      </c>
      <c r="BO559" s="2">
        <f>VLOOKUP(A559,Old_Design_Temps!$A$1:$F$787,6,FALSE)</f>
        <v>73.208879030000006</v>
      </c>
      <c r="BP559" s="2">
        <v>80.865575410999995</v>
      </c>
      <c r="BQ559" s="2">
        <v>73.208879026999995</v>
      </c>
      <c r="BR559" s="2">
        <v>30.49</v>
      </c>
    </row>
    <row r="560" spans="1:70" x14ac:dyDescent="0.3">
      <c r="A560">
        <v>54238</v>
      </c>
      <c r="B560">
        <v>6</v>
      </c>
      <c r="C560">
        <v>1000000</v>
      </c>
      <c r="D560" s="1">
        <v>143302</v>
      </c>
      <c r="E560" s="1">
        <v>84486</v>
      </c>
      <c r="F560" s="1">
        <v>123174</v>
      </c>
      <c r="G560" s="1">
        <v>56931</v>
      </c>
      <c r="H560" s="1">
        <v>151431</v>
      </c>
      <c r="I560" s="1">
        <v>156447</v>
      </c>
      <c r="J560" s="1">
        <v>141193</v>
      </c>
      <c r="K560" s="1">
        <v>139149</v>
      </c>
      <c r="L560" s="1">
        <v>132176</v>
      </c>
      <c r="M560" s="1">
        <v>123926</v>
      </c>
      <c r="N560" s="1">
        <v>155891</v>
      </c>
      <c r="O560" s="1">
        <v>169718</v>
      </c>
      <c r="P560">
        <v>10.19</v>
      </c>
      <c r="Q560">
        <v>13.29</v>
      </c>
      <c r="R560">
        <v>15.69</v>
      </c>
      <c r="S560">
        <v>15.83</v>
      </c>
      <c r="T560">
        <v>17</v>
      </c>
      <c r="U560">
        <v>22.38</v>
      </c>
      <c r="V560">
        <v>23.6</v>
      </c>
      <c r="W560">
        <v>23.48</v>
      </c>
      <c r="X560">
        <v>22.21</v>
      </c>
      <c r="Y560">
        <v>20.04</v>
      </c>
      <c r="Z560">
        <v>10.9</v>
      </c>
      <c r="AA560">
        <v>8.73</v>
      </c>
      <c r="AB560">
        <v>7.76</v>
      </c>
      <c r="AC560">
        <v>10.39</v>
      </c>
      <c r="AD560">
        <v>11.47</v>
      </c>
      <c r="AE560">
        <v>10.7</v>
      </c>
      <c r="AF560">
        <v>12.24</v>
      </c>
      <c r="AG560">
        <v>15.7</v>
      </c>
      <c r="AH560">
        <v>16.670000000000002</v>
      </c>
      <c r="AI560">
        <v>16.54</v>
      </c>
      <c r="AJ560">
        <v>14.82</v>
      </c>
      <c r="AK560">
        <v>14.59</v>
      </c>
      <c r="AL560">
        <v>7.71</v>
      </c>
      <c r="AM560">
        <v>7.02</v>
      </c>
      <c r="AN560">
        <v>8</v>
      </c>
      <c r="AO560">
        <v>7.2</v>
      </c>
      <c r="AP560">
        <v>9.1999999999999993</v>
      </c>
      <c r="AQ560">
        <v>15.4</v>
      </c>
      <c r="AR560">
        <v>16.100000000000001</v>
      </c>
      <c r="AS560">
        <v>18.899999999999999</v>
      </c>
      <c r="AT560">
        <v>19.399999999999999</v>
      </c>
      <c r="AU560">
        <v>19.8</v>
      </c>
      <c r="AV560">
        <v>18.5</v>
      </c>
      <c r="AW560">
        <v>16.600000000000001</v>
      </c>
      <c r="AX560">
        <v>10.6</v>
      </c>
      <c r="AY560">
        <v>8.3000000000000007</v>
      </c>
      <c r="AZ560">
        <v>3.2</v>
      </c>
      <c r="BA560">
        <v>5</v>
      </c>
      <c r="BB560">
        <v>5.6</v>
      </c>
      <c r="BC560">
        <v>7.9</v>
      </c>
      <c r="BD560">
        <v>8.8000000000000007</v>
      </c>
      <c r="BE560">
        <v>7.6</v>
      </c>
      <c r="BF560">
        <v>8.9</v>
      </c>
      <c r="BG560">
        <v>7.8</v>
      </c>
      <c r="BH560">
        <v>6.3</v>
      </c>
      <c r="BI560">
        <v>5.6</v>
      </c>
      <c r="BJ560">
        <v>4.9000000000000004</v>
      </c>
      <c r="BK560">
        <v>5.9</v>
      </c>
      <c r="BL560" s="2" t="e">
        <f>VLOOKUP(A560,Avg3_Sta_Design!$A$1:$D$1291,3,FALSE)</f>
        <v>#N/A</v>
      </c>
      <c r="BM560" s="2" t="e">
        <f>VLOOKUP(A560,Avg3_Sta_Design!$A$1:$D$1291,4,FALSE)</f>
        <v>#N/A</v>
      </c>
      <c r="BN560" s="2">
        <f>VLOOKUP(A560,Old_Design_Temps!$A$1:$F$787,5,FALSE)</f>
        <v>96.048048402222605</v>
      </c>
      <c r="BO560" s="2">
        <f>VLOOKUP(A560,Old_Design_Temps!$A$1:$F$787,6,FALSE)</f>
        <v>72.908034743114001</v>
      </c>
      <c r="BP560" s="2">
        <v>96.048048402222605</v>
      </c>
      <c r="BQ560" s="2">
        <v>72.908034743114001</v>
      </c>
      <c r="BR560" s="2">
        <v>30.49</v>
      </c>
    </row>
    <row r="561" spans="1:70" x14ac:dyDescent="0.3">
      <c r="A561">
        <v>54271</v>
      </c>
      <c r="B561">
        <v>1813</v>
      </c>
      <c r="C561">
        <v>1000000</v>
      </c>
      <c r="D561" s="1">
        <v>249850</v>
      </c>
      <c r="E561" s="1">
        <v>226459</v>
      </c>
      <c r="F561" s="1">
        <v>131790</v>
      </c>
      <c r="G561" s="1">
        <v>227326</v>
      </c>
      <c r="H561" s="1">
        <v>247711</v>
      </c>
      <c r="I561" s="1">
        <v>237267</v>
      </c>
      <c r="J561" s="1">
        <v>247844</v>
      </c>
      <c r="K561" s="1">
        <v>243424</v>
      </c>
      <c r="L561" s="1">
        <v>237595</v>
      </c>
      <c r="M561" s="1">
        <v>245742</v>
      </c>
      <c r="N561" s="1">
        <v>239928</v>
      </c>
      <c r="O561" s="1">
        <v>250005</v>
      </c>
      <c r="P561">
        <v>11.27</v>
      </c>
      <c r="Q561">
        <v>15.29</v>
      </c>
      <c r="R561">
        <v>18.93</v>
      </c>
      <c r="S561">
        <v>20.18</v>
      </c>
      <c r="T561">
        <v>23.21</v>
      </c>
      <c r="U561">
        <v>32.85</v>
      </c>
      <c r="V561">
        <v>32.159999999999997</v>
      </c>
      <c r="W561">
        <v>33.47</v>
      </c>
      <c r="X561">
        <v>30.32</v>
      </c>
      <c r="Y561">
        <v>23.11</v>
      </c>
      <c r="Z561">
        <v>12.14</v>
      </c>
      <c r="AA561">
        <v>8.2100000000000009</v>
      </c>
      <c r="AB561">
        <v>5.58</v>
      </c>
      <c r="AC561">
        <v>7.21</v>
      </c>
      <c r="AD561">
        <v>8.65</v>
      </c>
      <c r="AE561">
        <v>8.3800000000000008</v>
      </c>
      <c r="AF561">
        <v>11.64</v>
      </c>
      <c r="AG561">
        <v>15.35</v>
      </c>
      <c r="AH561">
        <v>17.3</v>
      </c>
      <c r="AI561">
        <v>17.96</v>
      </c>
      <c r="AJ561">
        <v>16.34</v>
      </c>
      <c r="AK561">
        <v>14.01</v>
      </c>
      <c r="AL561">
        <v>4.8099999999999996</v>
      </c>
      <c r="AM561">
        <v>2.5499999999999998</v>
      </c>
      <c r="AN561">
        <v>8.4</v>
      </c>
      <c r="AO561">
        <v>10.9</v>
      </c>
      <c r="AP561">
        <v>12.2</v>
      </c>
      <c r="AQ561">
        <v>14.2</v>
      </c>
      <c r="AR561">
        <v>15.7</v>
      </c>
      <c r="AS561">
        <v>18.5</v>
      </c>
      <c r="AT561">
        <v>21.2</v>
      </c>
      <c r="AU561">
        <v>20.100000000000001</v>
      </c>
      <c r="AV561">
        <v>19.600000000000001</v>
      </c>
      <c r="AW561">
        <v>16</v>
      </c>
      <c r="AX561">
        <v>11.8</v>
      </c>
      <c r="AY561">
        <v>7.7</v>
      </c>
      <c r="AZ561">
        <v>5.8</v>
      </c>
      <c r="BA561">
        <v>7.1</v>
      </c>
      <c r="BB561">
        <v>7.3</v>
      </c>
      <c r="BC561">
        <v>10.7</v>
      </c>
      <c r="BD561">
        <v>9.8000000000000007</v>
      </c>
      <c r="BE561">
        <v>9.6999999999999993</v>
      </c>
      <c r="BF561">
        <v>9.5</v>
      </c>
      <c r="BG561">
        <v>7.4</v>
      </c>
      <c r="BH561">
        <v>6.9</v>
      </c>
      <c r="BI561">
        <v>6.4</v>
      </c>
      <c r="BJ561">
        <v>7.3</v>
      </c>
      <c r="BK561">
        <v>6.9</v>
      </c>
      <c r="BL561" s="2">
        <f>VLOOKUP(A561,Avg3_Sta_Design!$A$1:$D$1291,3,FALSE)</f>
        <v>94.371934495999994</v>
      </c>
      <c r="BM561" s="2">
        <f>VLOOKUP(A561,Avg3_Sta_Design!$A$1:$D$1291,4,FALSE)</f>
        <v>70.158475922999997</v>
      </c>
      <c r="BN561" s="2">
        <f>VLOOKUP(A561,Old_Design_Temps!$A$1:$F$787,5,FALSE)</f>
        <v>94.371934499999995</v>
      </c>
      <c r="BO561" s="2">
        <f>VLOOKUP(A561,Old_Design_Temps!$A$1:$F$787,6,FALSE)</f>
        <v>70.158475920000001</v>
      </c>
      <c r="BP561" s="2">
        <v>94.371934495999994</v>
      </c>
      <c r="BQ561" s="2">
        <v>70.158475922999997</v>
      </c>
      <c r="BR561" s="2">
        <v>30.49</v>
      </c>
    </row>
    <row r="562" spans="1:70" x14ac:dyDescent="0.3">
      <c r="A562">
        <v>54304</v>
      </c>
      <c r="B562">
        <v>105</v>
      </c>
      <c r="C562">
        <v>1000000</v>
      </c>
      <c r="D562" s="1">
        <v>345335</v>
      </c>
      <c r="E562" s="1">
        <v>454468</v>
      </c>
      <c r="F562" s="1">
        <v>291181</v>
      </c>
      <c r="G562" s="1">
        <v>190708</v>
      </c>
      <c r="H562" s="1">
        <v>386226</v>
      </c>
      <c r="I562" s="1">
        <v>267518</v>
      </c>
      <c r="J562" s="1">
        <v>373879</v>
      </c>
      <c r="K562" s="1">
        <v>274710</v>
      </c>
      <c r="L562" s="1">
        <v>235470</v>
      </c>
      <c r="M562" s="1">
        <v>296663</v>
      </c>
      <c r="N562" s="1">
        <v>194652</v>
      </c>
      <c r="O562" s="1">
        <v>126596</v>
      </c>
      <c r="P562">
        <v>0.56000000000000005</v>
      </c>
      <c r="Q562">
        <v>-2.34</v>
      </c>
      <c r="R562">
        <v>5.75</v>
      </c>
      <c r="S562">
        <v>13.61</v>
      </c>
      <c r="T562">
        <v>21.41</v>
      </c>
      <c r="U562">
        <v>24.34</v>
      </c>
      <c r="V562">
        <v>25.77</v>
      </c>
      <c r="W562">
        <v>24.6</v>
      </c>
      <c r="X562">
        <v>22.74</v>
      </c>
      <c r="Y562">
        <v>14.21</v>
      </c>
      <c r="Z562">
        <v>11.07</v>
      </c>
      <c r="AA562">
        <v>10.27</v>
      </c>
      <c r="AB562">
        <v>-1.62</v>
      </c>
      <c r="AC562">
        <v>-4.6900000000000004</v>
      </c>
      <c r="AD562">
        <v>2.36</v>
      </c>
      <c r="AE562">
        <v>9.5299999999999994</v>
      </c>
      <c r="AF562">
        <v>16.89</v>
      </c>
      <c r="AG562">
        <v>20.420000000000002</v>
      </c>
      <c r="AH562">
        <v>21.77</v>
      </c>
      <c r="AI562">
        <v>20.04</v>
      </c>
      <c r="AJ562">
        <v>18.75</v>
      </c>
      <c r="AK562">
        <v>11.24</v>
      </c>
      <c r="AL562">
        <v>8.66</v>
      </c>
      <c r="AM562">
        <v>8.48</v>
      </c>
      <c r="AN562">
        <v>3.2</v>
      </c>
      <c r="AO562">
        <v>1.9</v>
      </c>
      <c r="AP562">
        <v>6.1</v>
      </c>
      <c r="AQ562">
        <v>14.9</v>
      </c>
      <c r="AR562">
        <v>20.6</v>
      </c>
      <c r="AS562">
        <v>24.4</v>
      </c>
      <c r="AT562">
        <v>25.9</v>
      </c>
      <c r="AU562">
        <v>24.6</v>
      </c>
      <c r="AV562">
        <v>22.4</v>
      </c>
      <c r="AW562">
        <v>15.8</v>
      </c>
      <c r="AX562">
        <v>12.6</v>
      </c>
      <c r="AY562">
        <v>10.3</v>
      </c>
      <c r="AZ562">
        <v>8.6999999999999993</v>
      </c>
      <c r="BA562">
        <v>9.8000000000000007</v>
      </c>
      <c r="BB562">
        <v>8.4</v>
      </c>
      <c r="BC562">
        <v>9.1999999999999993</v>
      </c>
      <c r="BD562">
        <v>7.7</v>
      </c>
      <c r="BE562">
        <v>7.7</v>
      </c>
      <c r="BF562">
        <v>6.2</v>
      </c>
      <c r="BG562">
        <v>6.6</v>
      </c>
      <c r="BH562">
        <v>7.1</v>
      </c>
      <c r="BI562">
        <v>8.1999999999999993</v>
      </c>
      <c r="BJ562">
        <v>7.4</v>
      </c>
      <c r="BK562">
        <v>6.9</v>
      </c>
      <c r="BL562" s="2">
        <f>VLOOKUP(A562,Avg3_Sta_Design!$A$1:$D$1291,3,FALSE)</f>
        <v>87.798747450999997</v>
      </c>
      <c r="BM562" s="2">
        <f>VLOOKUP(A562,Avg3_Sta_Design!$A$1:$D$1291,4,FALSE)</f>
        <v>78</v>
      </c>
      <c r="BN562" s="2">
        <f>VLOOKUP(A562,Old_Design_Temps!$A$1:$F$787,5,FALSE)</f>
        <v>87.798747449999993</v>
      </c>
      <c r="BO562" s="2">
        <f>VLOOKUP(A562,Old_Design_Temps!$A$1:$F$787,6,FALSE)</f>
        <v>78</v>
      </c>
      <c r="BP562" s="2">
        <v>87.798747450999997</v>
      </c>
      <c r="BQ562" s="2">
        <v>78</v>
      </c>
      <c r="BR562" s="2">
        <v>30.49</v>
      </c>
    </row>
    <row r="563" spans="1:70" x14ac:dyDescent="0.3">
      <c r="A563">
        <v>54324</v>
      </c>
      <c r="B563">
        <v>529</v>
      </c>
      <c r="C563">
        <v>1000000</v>
      </c>
      <c r="D563" s="1">
        <v>17421</v>
      </c>
      <c r="E563" s="1">
        <v>26534</v>
      </c>
      <c r="F563" s="1">
        <v>15514</v>
      </c>
      <c r="G563" s="1">
        <v>50649</v>
      </c>
      <c r="H563" s="1">
        <v>293301</v>
      </c>
      <c r="I563" s="1">
        <v>370255</v>
      </c>
      <c r="J563" s="1">
        <v>365974</v>
      </c>
      <c r="K563" s="1">
        <v>385461</v>
      </c>
      <c r="L563" s="1">
        <v>15519</v>
      </c>
      <c r="M563" s="1">
        <v>327621</v>
      </c>
      <c r="N563" s="1">
        <v>277873</v>
      </c>
      <c r="O563" s="1">
        <v>10786</v>
      </c>
      <c r="P563">
        <v>-4.59</v>
      </c>
      <c r="Q563">
        <v>-9.4700000000000006</v>
      </c>
      <c r="R563">
        <v>-0.49</v>
      </c>
      <c r="S563">
        <v>8.5</v>
      </c>
      <c r="T563">
        <v>16.84</v>
      </c>
      <c r="U563">
        <v>17.989999999999998</v>
      </c>
      <c r="V563">
        <v>22.44</v>
      </c>
      <c r="W563">
        <v>22.4</v>
      </c>
      <c r="X563">
        <v>19.079999999999998</v>
      </c>
      <c r="Y563">
        <v>10.53</v>
      </c>
      <c r="Z563">
        <v>7.62</v>
      </c>
      <c r="AA563">
        <v>6.93</v>
      </c>
      <c r="AB563">
        <v>-5.63</v>
      </c>
      <c r="AC563">
        <v>-9.48</v>
      </c>
      <c r="AD563">
        <v>-2.31</v>
      </c>
      <c r="AE563">
        <v>5.35</v>
      </c>
      <c r="AF563">
        <v>12.68</v>
      </c>
      <c r="AG563">
        <v>15.23</v>
      </c>
      <c r="AH563">
        <v>19.03</v>
      </c>
      <c r="AI563">
        <v>18.95</v>
      </c>
      <c r="AJ563">
        <v>16</v>
      </c>
      <c r="AK563">
        <v>8.07</v>
      </c>
      <c r="AL563">
        <v>5.29</v>
      </c>
      <c r="AM563">
        <v>5.14</v>
      </c>
      <c r="AN563">
        <v>3.7</v>
      </c>
      <c r="AO563">
        <v>0.4</v>
      </c>
      <c r="AP563">
        <v>1.4</v>
      </c>
      <c r="AQ563">
        <v>9</v>
      </c>
      <c r="AR563">
        <v>17</v>
      </c>
      <c r="AS563">
        <v>19.100000000000001</v>
      </c>
      <c r="AT563">
        <v>22.9</v>
      </c>
      <c r="AU563">
        <v>22.7</v>
      </c>
      <c r="AV563">
        <v>20.3</v>
      </c>
      <c r="AW563">
        <v>12.7</v>
      </c>
      <c r="AX563">
        <v>8.6</v>
      </c>
      <c r="AY563">
        <v>6.4</v>
      </c>
      <c r="AZ563">
        <v>10.1</v>
      </c>
      <c r="BA563">
        <v>9.8000000000000007</v>
      </c>
      <c r="BB563">
        <v>9.5</v>
      </c>
      <c r="BC563">
        <v>9.8000000000000007</v>
      </c>
      <c r="BD563">
        <v>9.4</v>
      </c>
      <c r="BE563">
        <v>7.8</v>
      </c>
      <c r="BF563">
        <v>7.1</v>
      </c>
      <c r="BG563">
        <v>7.1</v>
      </c>
      <c r="BH563">
        <v>7</v>
      </c>
      <c r="BI563">
        <v>8.4</v>
      </c>
      <c r="BJ563">
        <v>8.1</v>
      </c>
      <c r="BK563">
        <v>7.4</v>
      </c>
      <c r="BL563" s="2">
        <f>VLOOKUP(A563,Avg3_Sta_Design!$A$1:$D$1291,3,FALSE)</f>
        <v>81.664397003999994</v>
      </c>
      <c r="BM563" s="2">
        <f>VLOOKUP(A563,Avg3_Sta_Design!$A$1:$D$1291,4,FALSE)</f>
        <v>74.198569798999998</v>
      </c>
      <c r="BN563" s="2">
        <f>VLOOKUP(A563,Old_Design_Temps!$A$1:$F$787,5,FALSE)</f>
        <v>81.664396999999994</v>
      </c>
      <c r="BO563" s="2">
        <f>VLOOKUP(A563,Old_Design_Temps!$A$1:$F$787,6,FALSE)</f>
        <v>74.198569800000001</v>
      </c>
      <c r="BP563" s="2">
        <v>81.664397003999994</v>
      </c>
      <c r="BQ563" s="2">
        <v>74.198569798999998</v>
      </c>
      <c r="BR563" s="2">
        <v>30.49</v>
      </c>
    </row>
    <row r="564" spans="1:70" x14ac:dyDescent="0.3">
      <c r="A564">
        <v>54349</v>
      </c>
      <c r="B564">
        <v>1847</v>
      </c>
      <c r="C564">
        <v>1000000</v>
      </c>
      <c r="D564" s="1">
        <v>69287</v>
      </c>
      <c r="E564" s="1">
        <v>64297</v>
      </c>
      <c r="F564" s="1">
        <v>71495</v>
      </c>
      <c r="G564" s="1">
        <v>51065</v>
      </c>
      <c r="H564" s="1">
        <v>70219</v>
      </c>
      <c r="I564" s="1">
        <v>66778</v>
      </c>
      <c r="J564" s="1">
        <v>69208</v>
      </c>
      <c r="K564" s="1">
        <v>68662</v>
      </c>
      <c r="L564" s="1">
        <v>66773</v>
      </c>
      <c r="M564" s="1">
        <v>70062</v>
      </c>
      <c r="N564" s="1">
        <v>67586</v>
      </c>
      <c r="O564" s="1">
        <v>71279</v>
      </c>
      <c r="P564">
        <v>11.11</v>
      </c>
      <c r="Q564">
        <v>15.15</v>
      </c>
      <c r="R564">
        <v>18.760000000000002</v>
      </c>
      <c r="S564">
        <v>20.05</v>
      </c>
      <c r="T564">
        <v>23.06</v>
      </c>
      <c r="U564">
        <v>32.64</v>
      </c>
      <c r="V564">
        <v>31.96</v>
      </c>
      <c r="W564">
        <v>33.29</v>
      </c>
      <c r="X564">
        <v>30.13</v>
      </c>
      <c r="Y564">
        <v>22.95</v>
      </c>
      <c r="Z564">
        <v>12.02</v>
      </c>
      <c r="AA564">
        <v>8.07</v>
      </c>
      <c r="AB564">
        <v>5.48</v>
      </c>
      <c r="AC564">
        <v>7.12</v>
      </c>
      <c r="AD564">
        <v>8.5299999999999994</v>
      </c>
      <c r="AE564">
        <v>8.27</v>
      </c>
      <c r="AF564">
        <v>11.52</v>
      </c>
      <c r="AG564">
        <v>15.27</v>
      </c>
      <c r="AH564">
        <v>17.309999999999999</v>
      </c>
      <c r="AI564">
        <v>17.95</v>
      </c>
      <c r="AJ564">
        <v>16.309999999999999</v>
      </c>
      <c r="AK564">
        <v>13.97</v>
      </c>
      <c r="AL564">
        <v>4.75</v>
      </c>
      <c r="AM564">
        <v>2.48</v>
      </c>
      <c r="AN564">
        <v>8.1</v>
      </c>
      <c r="AO564">
        <v>10.5</v>
      </c>
      <c r="AP564">
        <v>12</v>
      </c>
      <c r="AQ564">
        <v>14.1</v>
      </c>
      <c r="AR564">
        <v>15.6</v>
      </c>
      <c r="AS564">
        <v>18.7</v>
      </c>
      <c r="AT564">
        <v>21.4</v>
      </c>
      <c r="AU564">
        <v>20.2</v>
      </c>
      <c r="AV564">
        <v>19.600000000000001</v>
      </c>
      <c r="AW564">
        <v>16</v>
      </c>
      <c r="AX564">
        <v>11.5</v>
      </c>
      <c r="AY564">
        <v>7.3</v>
      </c>
      <c r="AZ564">
        <v>5.6</v>
      </c>
      <c r="BA564">
        <v>6.9</v>
      </c>
      <c r="BB564">
        <v>7.1</v>
      </c>
      <c r="BC564">
        <v>10.6</v>
      </c>
      <c r="BD564">
        <v>9.5</v>
      </c>
      <c r="BE564">
        <v>9.3000000000000007</v>
      </c>
      <c r="BF564">
        <v>9.1999999999999993</v>
      </c>
      <c r="BG564">
        <v>7.5</v>
      </c>
      <c r="BH564">
        <v>7.2</v>
      </c>
      <c r="BI564">
        <v>6.7</v>
      </c>
      <c r="BJ564">
        <v>7.6</v>
      </c>
      <c r="BK564">
        <v>7.1</v>
      </c>
      <c r="BL564" s="2">
        <f>VLOOKUP(A564,Avg3_Sta_Design!$A$1:$D$1291,3,FALSE)</f>
        <v>95.134786482999999</v>
      </c>
      <c r="BM564" s="2">
        <f>VLOOKUP(A564,Avg3_Sta_Design!$A$1:$D$1291,4,FALSE)</f>
        <v>70.534990008999998</v>
      </c>
      <c r="BN564" s="2">
        <f>VLOOKUP(A564,Old_Design_Temps!$A$1:$F$787,5,FALSE)</f>
        <v>95.134786480000002</v>
      </c>
      <c r="BO564" s="2">
        <f>VLOOKUP(A564,Old_Design_Temps!$A$1:$F$787,6,FALSE)</f>
        <v>70.534990010000001</v>
      </c>
      <c r="BP564" s="2">
        <v>95.134786482999999</v>
      </c>
      <c r="BQ564" s="2">
        <v>70.534990008999998</v>
      </c>
      <c r="BR564" s="2">
        <v>30.49</v>
      </c>
    </row>
    <row r="565" spans="1:70" x14ac:dyDescent="0.3">
      <c r="A565">
        <v>54350</v>
      </c>
      <c r="B565">
        <v>2414</v>
      </c>
      <c r="C565">
        <v>1000000</v>
      </c>
      <c r="D565" s="1">
        <v>116775</v>
      </c>
      <c r="E565" s="1">
        <v>107928</v>
      </c>
      <c r="F565" s="1">
        <v>93124</v>
      </c>
      <c r="G565" s="1">
        <v>114074</v>
      </c>
      <c r="H565" s="1">
        <v>117645</v>
      </c>
      <c r="I565" s="1">
        <v>113802</v>
      </c>
      <c r="J565" s="1">
        <v>118208</v>
      </c>
      <c r="K565" s="1">
        <v>117795</v>
      </c>
      <c r="L565" s="1">
        <v>114570</v>
      </c>
      <c r="M565" s="1">
        <v>113845</v>
      </c>
      <c r="N565" s="1">
        <v>118769</v>
      </c>
      <c r="O565" s="1">
        <v>122370</v>
      </c>
      <c r="P565">
        <v>10.4</v>
      </c>
      <c r="Q565">
        <v>14.38</v>
      </c>
      <c r="R565">
        <v>17.920000000000002</v>
      </c>
      <c r="S565">
        <v>19.28</v>
      </c>
      <c r="T565">
        <v>22.35</v>
      </c>
      <c r="U565">
        <v>31.92</v>
      </c>
      <c r="V565">
        <v>31.36</v>
      </c>
      <c r="W565">
        <v>32.549999999999997</v>
      </c>
      <c r="X565">
        <v>29.43</v>
      </c>
      <c r="Y565">
        <v>22.24</v>
      </c>
      <c r="Z565">
        <v>11.34</v>
      </c>
      <c r="AA565">
        <v>7.33</v>
      </c>
      <c r="AB565">
        <v>4.9800000000000004</v>
      </c>
      <c r="AC565">
        <v>6.58</v>
      </c>
      <c r="AD565">
        <v>8.0500000000000007</v>
      </c>
      <c r="AE565">
        <v>7.84</v>
      </c>
      <c r="AF565">
        <v>11.21</v>
      </c>
      <c r="AG565">
        <v>14.99</v>
      </c>
      <c r="AH565">
        <v>16.989999999999998</v>
      </c>
      <c r="AI565">
        <v>17.739999999999998</v>
      </c>
      <c r="AJ565">
        <v>15.93</v>
      </c>
      <c r="AK565">
        <v>13.54</v>
      </c>
      <c r="AL565">
        <v>4.3499999999999996</v>
      </c>
      <c r="AM565">
        <v>2.02</v>
      </c>
      <c r="AN565">
        <v>7.9</v>
      </c>
      <c r="AO565">
        <v>10.3</v>
      </c>
      <c r="AP565">
        <v>11.9</v>
      </c>
      <c r="AQ565">
        <v>13.9</v>
      </c>
      <c r="AR565">
        <v>15.6</v>
      </c>
      <c r="AS565">
        <v>18.600000000000001</v>
      </c>
      <c r="AT565">
        <v>21.4</v>
      </c>
      <c r="AU565">
        <v>20.100000000000001</v>
      </c>
      <c r="AV565">
        <v>19.5</v>
      </c>
      <c r="AW565">
        <v>15.9</v>
      </c>
      <c r="AX565">
        <v>11.2</v>
      </c>
      <c r="AY565">
        <v>7</v>
      </c>
      <c r="AZ565">
        <v>5.5</v>
      </c>
      <c r="BA565">
        <v>6.9</v>
      </c>
      <c r="BB565">
        <v>7</v>
      </c>
      <c r="BC565">
        <v>10.5</v>
      </c>
      <c r="BD565">
        <v>9.4</v>
      </c>
      <c r="BE565">
        <v>9.1999999999999993</v>
      </c>
      <c r="BF565">
        <v>9.1999999999999993</v>
      </c>
      <c r="BG565">
        <v>7.6</v>
      </c>
      <c r="BH565">
        <v>7.2</v>
      </c>
      <c r="BI565">
        <v>6.7</v>
      </c>
      <c r="BJ565">
        <v>7.7</v>
      </c>
      <c r="BK565">
        <v>7.2</v>
      </c>
      <c r="BL565" s="2">
        <f>VLOOKUP(A565,Avg3_Sta_Design!$A$1:$D$1291,3,FALSE)</f>
        <v>94.970936594999998</v>
      </c>
      <c r="BM565" s="2">
        <f>VLOOKUP(A565,Avg3_Sta_Design!$A$1:$D$1291,4,FALSE)</f>
        <v>70.437102030999995</v>
      </c>
      <c r="BN565" s="2">
        <f>VLOOKUP(A565,Old_Design_Temps!$A$1:$F$787,5,FALSE)</f>
        <v>94.970936600000002</v>
      </c>
      <c r="BO565" s="2">
        <f>VLOOKUP(A565,Old_Design_Temps!$A$1:$F$787,6,FALSE)</f>
        <v>70.437102030000005</v>
      </c>
      <c r="BP565" s="2">
        <v>94.970936594999998</v>
      </c>
      <c r="BQ565" s="2">
        <v>70.437102030999995</v>
      </c>
      <c r="BR565" s="2">
        <v>30.49</v>
      </c>
    </row>
    <row r="566" spans="1:70" x14ac:dyDescent="0.3">
      <c r="A566">
        <v>54365</v>
      </c>
      <c r="B566">
        <v>126</v>
      </c>
      <c r="C566">
        <v>1000000</v>
      </c>
      <c r="D566" s="1">
        <v>54785</v>
      </c>
      <c r="E566" s="1">
        <v>51759</v>
      </c>
      <c r="F566" s="1">
        <v>52756</v>
      </c>
      <c r="G566" s="1">
        <v>51038</v>
      </c>
      <c r="H566" s="1">
        <v>61800</v>
      </c>
      <c r="I566" s="1">
        <v>73122</v>
      </c>
      <c r="J566" s="1">
        <v>71221</v>
      </c>
      <c r="K566" s="1">
        <v>74896</v>
      </c>
      <c r="L566" s="1">
        <v>31387</v>
      </c>
      <c r="M566" s="1">
        <v>44467</v>
      </c>
      <c r="N566" s="1">
        <v>75197</v>
      </c>
      <c r="O566" s="1">
        <v>67974</v>
      </c>
      <c r="P566">
        <v>16.91</v>
      </c>
      <c r="Q566">
        <v>15.72</v>
      </c>
      <c r="R566">
        <v>22.95</v>
      </c>
      <c r="S566">
        <v>25.82</v>
      </c>
      <c r="T566">
        <v>27.19</v>
      </c>
      <c r="U566">
        <v>28.59</v>
      </c>
      <c r="V566">
        <v>28.6</v>
      </c>
      <c r="W566">
        <v>28.37</v>
      </c>
      <c r="X566">
        <v>28.08</v>
      </c>
      <c r="Y566">
        <v>25.24</v>
      </c>
      <c r="Z566">
        <v>24.01</v>
      </c>
      <c r="AA566">
        <v>22.39</v>
      </c>
      <c r="AB566">
        <v>13.66</v>
      </c>
      <c r="AC566">
        <v>12.49</v>
      </c>
      <c r="AD566">
        <v>18.760000000000002</v>
      </c>
      <c r="AE566">
        <v>21.34</v>
      </c>
      <c r="AF566">
        <v>21.49</v>
      </c>
      <c r="AG566">
        <v>23.82</v>
      </c>
      <c r="AH566">
        <v>24.55</v>
      </c>
      <c r="AI566">
        <v>24.72</v>
      </c>
      <c r="AJ566">
        <v>24.29</v>
      </c>
      <c r="AK566">
        <v>21.19</v>
      </c>
      <c r="AL566">
        <v>20.53</v>
      </c>
      <c r="AM566">
        <v>19.55</v>
      </c>
      <c r="AN566">
        <v>19.7</v>
      </c>
      <c r="AO566">
        <v>19</v>
      </c>
      <c r="AP566">
        <v>24.1</v>
      </c>
      <c r="AQ566">
        <v>26.9</v>
      </c>
      <c r="AR566">
        <v>27.8</v>
      </c>
      <c r="AS566">
        <v>30.5</v>
      </c>
      <c r="AT566">
        <v>30.8</v>
      </c>
      <c r="AU566">
        <v>30.5</v>
      </c>
      <c r="AV566">
        <v>30.3</v>
      </c>
      <c r="AW566">
        <v>25.6</v>
      </c>
      <c r="AX566">
        <v>24.3</v>
      </c>
      <c r="AY566">
        <v>22.4</v>
      </c>
      <c r="AZ566">
        <v>7.3</v>
      </c>
      <c r="BA566">
        <v>7.7</v>
      </c>
      <c r="BB566">
        <v>6.7</v>
      </c>
      <c r="BC566">
        <v>6.1</v>
      </c>
      <c r="BD566">
        <v>7.2</v>
      </c>
      <c r="BE566">
        <v>5.2</v>
      </c>
      <c r="BF566">
        <v>5.4</v>
      </c>
      <c r="BG566">
        <v>4.9000000000000004</v>
      </c>
      <c r="BH566">
        <v>5.2</v>
      </c>
      <c r="BI566">
        <v>6.4</v>
      </c>
      <c r="BJ566">
        <v>7.4</v>
      </c>
      <c r="BK566">
        <v>7.2</v>
      </c>
      <c r="BL566" s="2">
        <f>VLOOKUP(A566,Avg3_Sta_Design!$A$1:$D$1291,3,FALSE)</f>
        <v>87.704434805999995</v>
      </c>
      <c r="BM566" s="2">
        <f>VLOOKUP(A566,Avg3_Sta_Design!$A$1:$D$1291,4,FALSE)</f>
        <v>79.3474456</v>
      </c>
      <c r="BN566" s="2">
        <f>VLOOKUP(A566,Old_Design_Temps!$A$1:$F$787,5,FALSE)</f>
        <v>87.704434809999995</v>
      </c>
      <c r="BO566" s="2">
        <f>VLOOKUP(A566,Old_Design_Temps!$A$1:$F$787,6,FALSE)</f>
        <v>79.3474456</v>
      </c>
      <c r="BP566" s="2">
        <v>87.704434805999995</v>
      </c>
      <c r="BQ566" s="2">
        <v>79.3474456</v>
      </c>
      <c r="BR566" s="2">
        <v>30.49</v>
      </c>
    </row>
    <row r="567" spans="1:70" x14ac:dyDescent="0.3">
      <c r="A567">
        <v>54415</v>
      </c>
      <c r="B567">
        <v>1300</v>
      </c>
      <c r="C567">
        <v>1000000</v>
      </c>
      <c r="D567" s="1">
        <v>102638</v>
      </c>
      <c r="E567" s="1">
        <v>104153</v>
      </c>
      <c r="F567" s="1">
        <v>95276</v>
      </c>
      <c r="G567" s="1">
        <v>96298</v>
      </c>
      <c r="H567" s="1">
        <v>107088</v>
      </c>
      <c r="I567" s="1">
        <v>103636</v>
      </c>
      <c r="J567" s="1">
        <v>117864</v>
      </c>
      <c r="K567" s="1">
        <v>109647</v>
      </c>
      <c r="L567" s="1">
        <v>77585</v>
      </c>
      <c r="M567" s="1">
        <v>96690</v>
      </c>
      <c r="N567" s="1">
        <v>93785</v>
      </c>
      <c r="O567" s="1">
        <v>98653</v>
      </c>
      <c r="P567">
        <v>-7.85</v>
      </c>
      <c r="Q567">
        <v>-12.73</v>
      </c>
      <c r="R567">
        <v>-1.59</v>
      </c>
      <c r="S567">
        <v>6.25</v>
      </c>
      <c r="T567">
        <v>14.09</v>
      </c>
      <c r="U567">
        <v>17.07</v>
      </c>
      <c r="V567">
        <v>20.440000000000001</v>
      </c>
      <c r="W567">
        <v>20.239999999999998</v>
      </c>
      <c r="X567">
        <v>18.52</v>
      </c>
      <c r="Y567">
        <v>9.68</v>
      </c>
      <c r="Z567">
        <v>6.1</v>
      </c>
      <c r="AA567">
        <v>2.95</v>
      </c>
      <c r="AB567">
        <v>-8.35</v>
      </c>
      <c r="AC567">
        <v>-12.94</v>
      </c>
      <c r="AD567">
        <v>-3.4</v>
      </c>
      <c r="AE567">
        <v>3.18</v>
      </c>
      <c r="AF567">
        <v>10.88</v>
      </c>
      <c r="AG567">
        <v>14.18</v>
      </c>
      <c r="AH567">
        <v>16.510000000000002</v>
      </c>
      <c r="AI567">
        <v>16.850000000000001</v>
      </c>
      <c r="AJ567">
        <v>15.73</v>
      </c>
      <c r="AK567">
        <v>7.62</v>
      </c>
      <c r="AL567">
        <v>3.78</v>
      </c>
      <c r="AM567">
        <v>1.79</v>
      </c>
      <c r="AN567">
        <v>0.4</v>
      </c>
      <c r="AO567">
        <v>0.3</v>
      </c>
      <c r="AP567">
        <v>1.9</v>
      </c>
      <c r="AQ567">
        <v>7.2</v>
      </c>
      <c r="AR567">
        <v>13.2</v>
      </c>
      <c r="AS567">
        <v>16.3</v>
      </c>
      <c r="AT567">
        <v>19.600000000000001</v>
      </c>
      <c r="AU567">
        <v>19.399999999999999</v>
      </c>
      <c r="AV567">
        <v>16.8</v>
      </c>
      <c r="AW567">
        <v>10.8</v>
      </c>
      <c r="AX567">
        <v>7.2</v>
      </c>
      <c r="AY567">
        <v>4.0999999999999996</v>
      </c>
      <c r="AZ567">
        <v>7.9</v>
      </c>
      <c r="BA567">
        <v>7.6</v>
      </c>
      <c r="BB567">
        <v>7.7</v>
      </c>
      <c r="BC567">
        <v>7.7</v>
      </c>
      <c r="BD567">
        <v>7.2</v>
      </c>
      <c r="BE567">
        <v>5.6</v>
      </c>
      <c r="BF567">
        <v>6</v>
      </c>
      <c r="BG567">
        <v>6.4</v>
      </c>
      <c r="BH567">
        <v>5.4</v>
      </c>
      <c r="BI567">
        <v>7.8</v>
      </c>
      <c r="BJ567">
        <v>7.7</v>
      </c>
      <c r="BK567">
        <v>8.4</v>
      </c>
      <c r="BL567" s="2">
        <f>VLOOKUP(A567,Avg3_Sta_Design!$A$1:$D$1291,3,FALSE)</f>
        <v>81.568324677000007</v>
      </c>
      <c r="BM567" s="2">
        <f>VLOOKUP(A567,Avg3_Sta_Design!$A$1:$D$1291,4,FALSE)</f>
        <v>73.223935001000001</v>
      </c>
      <c r="BN567" s="2">
        <f>VLOOKUP(A567,Old_Design_Temps!$A$1:$F$787,5,FALSE)</f>
        <v>81.568324680000003</v>
      </c>
      <c r="BO567" s="2">
        <f>VLOOKUP(A567,Old_Design_Temps!$A$1:$F$787,6,FALSE)</f>
        <v>73.223934999999997</v>
      </c>
      <c r="BP567" s="2">
        <v>81.568324677000007</v>
      </c>
      <c r="BQ567" s="2">
        <v>73.223935001000001</v>
      </c>
      <c r="BR567" s="2">
        <v>30.49</v>
      </c>
    </row>
    <row r="568" spans="1:70" x14ac:dyDescent="0.3">
      <c r="A568">
        <v>54424</v>
      </c>
      <c r="B568">
        <v>82</v>
      </c>
      <c r="C568">
        <v>1000000</v>
      </c>
      <c r="D568" s="1">
        <v>16358</v>
      </c>
      <c r="E568" s="1">
        <v>46998</v>
      </c>
      <c r="F568" s="1">
        <v>39047</v>
      </c>
      <c r="G568" s="1">
        <v>77082</v>
      </c>
      <c r="H568" s="1">
        <v>82037</v>
      </c>
      <c r="I568" s="1">
        <v>79625</v>
      </c>
      <c r="J568" s="1">
        <v>94833</v>
      </c>
      <c r="K568" s="1">
        <v>87418</v>
      </c>
      <c r="L568" s="1">
        <v>84692</v>
      </c>
      <c r="M568" s="1">
        <v>79613</v>
      </c>
      <c r="N568" s="1">
        <v>58401</v>
      </c>
      <c r="O568" s="1">
        <v>19207</v>
      </c>
      <c r="P568">
        <v>15.69</v>
      </c>
      <c r="Q568">
        <v>14.68</v>
      </c>
      <c r="R568">
        <v>21.98</v>
      </c>
      <c r="S568">
        <v>24.89</v>
      </c>
      <c r="T568">
        <v>26.3</v>
      </c>
      <c r="U568">
        <v>27.99</v>
      </c>
      <c r="V568">
        <v>28.18</v>
      </c>
      <c r="W568">
        <v>28.03</v>
      </c>
      <c r="X568">
        <v>27.46</v>
      </c>
      <c r="Y568">
        <v>24.35</v>
      </c>
      <c r="Z568">
        <v>23.51</v>
      </c>
      <c r="AA568">
        <v>22.05</v>
      </c>
      <c r="AB568">
        <v>12.8</v>
      </c>
      <c r="AC568">
        <v>11.58</v>
      </c>
      <c r="AD568">
        <v>18.09</v>
      </c>
      <c r="AE568">
        <v>20.87</v>
      </c>
      <c r="AF568">
        <v>21.01</v>
      </c>
      <c r="AG568">
        <v>23.57</v>
      </c>
      <c r="AH568">
        <v>24.35</v>
      </c>
      <c r="AI568">
        <v>24.53</v>
      </c>
      <c r="AJ568">
        <v>23.95</v>
      </c>
      <c r="AK568">
        <v>20.48</v>
      </c>
      <c r="AL568">
        <v>19.97</v>
      </c>
      <c r="AM568">
        <v>19.07</v>
      </c>
      <c r="AN568">
        <v>18.5</v>
      </c>
      <c r="AO568">
        <v>16.899999999999999</v>
      </c>
      <c r="AP568">
        <v>22.7</v>
      </c>
      <c r="AQ568">
        <v>25.5</v>
      </c>
      <c r="AR568">
        <v>27.1</v>
      </c>
      <c r="AS568">
        <v>29.6</v>
      </c>
      <c r="AT568">
        <v>30.4</v>
      </c>
      <c r="AU568">
        <v>29.3</v>
      </c>
      <c r="AV568">
        <v>28.7</v>
      </c>
      <c r="AW568">
        <v>25.6</v>
      </c>
      <c r="AX568">
        <v>23.9</v>
      </c>
      <c r="AY568">
        <v>22</v>
      </c>
      <c r="AZ568">
        <v>6.9</v>
      </c>
      <c r="BA568">
        <v>7.6</v>
      </c>
      <c r="BB568">
        <v>6.3</v>
      </c>
      <c r="BC568">
        <v>5.9</v>
      </c>
      <c r="BD568">
        <v>6.9</v>
      </c>
      <c r="BE568">
        <v>4.9000000000000004</v>
      </c>
      <c r="BF568">
        <v>5.0999999999999996</v>
      </c>
      <c r="BG568">
        <v>4.7</v>
      </c>
      <c r="BH568">
        <v>5.0999999999999996</v>
      </c>
      <c r="BI568">
        <v>6.3</v>
      </c>
      <c r="BJ568">
        <v>7.1</v>
      </c>
      <c r="BK568">
        <v>7</v>
      </c>
      <c r="BL568" s="2">
        <f>VLOOKUP(A568,Avg3_Sta_Design!$A$1:$D$1291,3,FALSE)</f>
        <v>88</v>
      </c>
      <c r="BM568" s="2">
        <f>VLOOKUP(A568,Avg3_Sta_Design!$A$1:$D$1291,4,FALSE)</f>
        <v>79.990702607000003</v>
      </c>
      <c r="BN568" s="2">
        <f>VLOOKUP(A568,Old_Design_Temps!$A$1:$F$787,5,FALSE)</f>
        <v>88</v>
      </c>
      <c r="BO568" s="2">
        <f>VLOOKUP(A568,Old_Design_Temps!$A$1:$F$787,6,FALSE)</f>
        <v>79.99070261</v>
      </c>
      <c r="BP568" s="2">
        <v>88</v>
      </c>
      <c r="BQ568" s="2">
        <v>79.990702607000003</v>
      </c>
      <c r="BR568" s="2">
        <v>30.49</v>
      </c>
    </row>
    <row r="569" spans="1:70" x14ac:dyDescent="0.3">
      <c r="A569">
        <v>54426</v>
      </c>
      <c r="B569">
        <v>147</v>
      </c>
      <c r="C569">
        <v>1000000</v>
      </c>
      <c r="D569" s="1">
        <v>33671</v>
      </c>
      <c r="E569" s="1">
        <v>59342</v>
      </c>
      <c r="F569" s="1">
        <v>81221</v>
      </c>
      <c r="G569" s="1">
        <v>59851</v>
      </c>
      <c r="H569" s="1">
        <v>87240</v>
      </c>
      <c r="I569" s="1">
        <v>101822</v>
      </c>
      <c r="J569" s="1">
        <v>103208</v>
      </c>
      <c r="K569" s="1">
        <v>101511</v>
      </c>
      <c r="L569" s="1">
        <v>98716</v>
      </c>
      <c r="M569" s="1">
        <v>104604</v>
      </c>
      <c r="N569" s="1">
        <v>96388</v>
      </c>
      <c r="O569" s="1">
        <v>92638</v>
      </c>
      <c r="P569">
        <v>16.93</v>
      </c>
      <c r="Q569">
        <v>15.71</v>
      </c>
      <c r="R569">
        <v>22.94</v>
      </c>
      <c r="S569">
        <v>25.81</v>
      </c>
      <c r="T569">
        <v>27.19</v>
      </c>
      <c r="U569">
        <v>28.58</v>
      </c>
      <c r="V569">
        <v>28.59</v>
      </c>
      <c r="W569">
        <v>28.4</v>
      </c>
      <c r="X569">
        <v>28.11</v>
      </c>
      <c r="Y569">
        <v>25.29</v>
      </c>
      <c r="Z569">
        <v>24.02</v>
      </c>
      <c r="AA569">
        <v>22.38</v>
      </c>
      <c r="AB569">
        <v>13.7</v>
      </c>
      <c r="AC569">
        <v>12.5</v>
      </c>
      <c r="AD569">
        <v>18.77</v>
      </c>
      <c r="AE569">
        <v>21.36</v>
      </c>
      <c r="AF569">
        <v>21.5</v>
      </c>
      <c r="AG569">
        <v>23.84</v>
      </c>
      <c r="AH569">
        <v>24.56</v>
      </c>
      <c r="AI569">
        <v>24.74</v>
      </c>
      <c r="AJ569">
        <v>24.31</v>
      </c>
      <c r="AK569">
        <v>21.22</v>
      </c>
      <c r="AL569">
        <v>20.56</v>
      </c>
      <c r="AM569">
        <v>19.55</v>
      </c>
      <c r="AN569">
        <v>20</v>
      </c>
      <c r="AO569">
        <v>19.3</v>
      </c>
      <c r="AP569">
        <v>24.3</v>
      </c>
      <c r="AQ569">
        <v>27.2</v>
      </c>
      <c r="AR569">
        <v>28</v>
      </c>
      <c r="AS569">
        <v>30.7</v>
      </c>
      <c r="AT569">
        <v>31</v>
      </c>
      <c r="AU569">
        <v>30.8</v>
      </c>
      <c r="AV569">
        <v>30.6</v>
      </c>
      <c r="AW569">
        <v>25.7</v>
      </c>
      <c r="AX569">
        <v>24.4</v>
      </c>
      <c r="AY569">
        <v>22.4</v>
      </c>
      <c r="AZ569">
        <v>7.2</v>
      </c>
      <c r="BA569">
        <v>7.7</v>
      </c>
      <c r="BB569">
        <v>6.6</v>
      </c>
      <c r="BC569">
        <v>6</v>
      </c>
      <c r="BD569">
        <v>7.1</v>
      </c>
      <c r="BE569">
        <v>5.0999999999999996</v>
      </c>
      <c r="BF569">
        <v>5.3</v>
      </c>
      <c r="BG569">
        <v>4.8</v>
      </c>
      <c r="BH569">
        <v>5.0999999999999996</v>
      </c>
      <c r="BI569">
        <v>6.3</v>
      </c>
      <c r="BJ569">
        <v>7.3</v>
      </c>
      <c r="BK569">
        <v>7.2</v>
      </c>
      <c r="BL569" s="2">
        <f>VLOOKUP(A569,Avg3_Sta_Design!$A$1:$D$1291,3,FALSE)</f>
        <v>88</v>
      </c>
      <c r="BM569" s="2">
        <f>VLOOKUP(A569,Avg3_Sta_Design!$A$1:$D$1291,4,FALSE)</f>
        <v>79.926211721000001</v>
      </c>
      <c r="BN569" s="2">
        <f>VLOOKUP(A569,Old_Design_Temps!$A$1:$F$787,5,FALSE)</f>
        <v>88</v>
      </c>
      <c r="BO569" s="2">
        <f>VLOOKUP(A569,Old_Design_Temps!$A$1:$F$787,6,FALSE)</f>
        <v>79.926211719999998</v>
      </c>
      <c r="BP569" s="2">
        <v>88</v>
      </c>
      <c r="BQ569" s="2">
        <v>79.926211721000001</v>
      </c>
      <c r="BR569" s="2">
        <v>30.49</v>
      </c>
    </row>
    <row r="570" spans="1:70" x14ac:dyDescent="0.3">
      <c r="A570">
        <v>54466</v>
      </c>
      <c r="B570">
        <v>95</v>
      </c>
      <c r="C570">
        <v>1000000</v>
      </c>
      <c r="D570" s="1">
        <v>217290</v>
      </c>
      <c r="E570" s="1">
        <v>205121</v>
      </c>
      <c r="F570" s="1">
        <v>184291</v>
      </c>
      <c r="G570" s="1">
        <v>218862</v>
      </c>
      <c r="H570" s="1">
        <v>236032</v>
      </c>
      <c r="I570" s="1">
        <v>228618</v>
      </c>
      <c r="J570" s="1">
        <v>236444</v>
      </c>
      <c r="K570" s="1">
        <v>211101</v>
      </c>
      <c r="L570" s="1">
        <v>225793</v>
      </c>
      <c r="M570" s="1">
        <v>226573</v>
      </c>
      <c r="N570" s="1">
        <v>219319</v>
      </c>
      <c r="O570" s="1">
        <v>227046</v>
      </c>
      <c r="P570">
        <v>16.579999999999998</v>
      </c>
      <c r="Q570">
        <v>15.56</v>
      </c>
      <c r="R570">
        <v>22.65</v>
      </c>
      <c r="S570">
        <v>25.34</v>
      </c>
      <c r="T570">
        <v>26.39</v>
      </c>
      <c r="U570">
        <v>28.36</v>
      </c>
      <c r="V570">
        <v>28.71</v>
      </c>
      <c r="W570">
        <v>28.29</v>
      </c>
      <c r="X570">
        <v>27.67</v>
      </c>
      <c r="Y570">
        <v>24.52</v>
      </c>
      <c r="Z570">
        <v>23.78</v>
      </c>
      <c r="AA570">
        <v>22.07</v>
      </c>
      <c r="AB570">
        <v>13.57</v>
      </c>
      <c r="AC570">
        <v>12.44</v>
      </c>
      <c r="AD570">
        <v>18.64</v>
      </c>
      <c r="AE570">
        <v>21.27</v>
      </c>
      <c r="AF570">
        <v>21.56</v>
      </c>
      <c r="AG570">
        <v>23.73</v>
      </c>
      <c r="AH570">
        <v>24.61</v>
      </c>
      <c r="AI570">
        <v>24.76</v>
      </c>
      <c r="AJ570">
        <v>23.88</v>
      </c>
      <c r="AK570">
        <v>20.7</v>
      </c>
      <c r="AL570">
        <v>20.05</v>
      </c>
      <c r="AM570">
        <v>19.21</v>
      </c>
      <c r="AN570">
        <v>16</v>
      </c>
      <c r="AO570">
        <v>14.4</v>
      </c>
      <c r="AP570">
        <v>21.7</v>
      </c>
      <c r="AQ570">
        <v>24.4</v>
      </c>
      <c r="AR570">
        <v>25.9</v>
      </c>
      <c r="AS570">
        <v>28</v>
      </c>
      <c r="AT570">
        <v>28.2</v>
      </c>
      <c r="AU570">
        <v>27.5</v>
      </c>
      <c r="AV570">
        <v>27</v>
      </c>
      <c r="AW570">
        <v>24.2</v>
      </c>
      <c r="AX570">
        <v>22.8</v>
      </c>
      <c r="AY570">
        <v>21.1</v>
      </c>
      <c r="AZ570">
        <v>8.1999999999999993</v>
      </c>
      <c r="BA570">
        <v>8.9</v>
      </c>
      <c r="BB570">
        <v>7.6</v>
      </c>
      <c r="BC570">
        <v>7.4</v>
      </c>
      <c r="BD570">
        <v>8</v>
      </c>
      <c r="BE570">
        <v>6.2</v>
      </c>
      <c r="BF570">
        <v>6.6</v>
      </c>
      <c r="BG570">
        <v>5.7</v>
      </c>
      <c r="BH570">
        <v>6.1</v>
      </c>
      <c r="BI570">
        <v>7.6</v>
      </c>
      <c r="BJ570">
        <v>7.8</v>
      </c>
      <c r="BK570">
        <v>8</v>
      </c>
      <c r="BL570" s="2">
        <f>VLOOKUP(A570,Avg3_Sta_Design!$A$1:$D$1291,3,FALSE)</f>
        <v>86.730753123</v>
      </c>
      <c r="BM570" s="2">
        <f>VLOOKUP(A570,Avg3_Sta_Design!$A$1:$D$1291,4,FALSE)</f>
        <v>79.090425523999997</v>
      </c>
      <c r="BN570" s="2">
        <f>VLOOKUP(A570,Old_Design_Temps!$A$1:$F$787,5,FALSE)</f>
        <v>86.730753120000003</v>
      </c>
      <c r="BO570" s="2">
        <f>VLOOKUP(A570,Old_Design_Temps!$A$1:$F$787,6,FALSE)</f>
        <v>79.090425519999997</v>
      </c>
      <c r="BP570" s="2">
        <v>86.730753123</v>
      </c>
      <c r="BQ570" s="2">
        <v>79.090425523999997</v>
      </c>
      <c r="BR570" s="2">
        <v>30.49</v>
      </c>
    </row>
    <row r="571" spans="1:70" x14ac:dyDescent="0.3">
      <c r="A571">
        <v>54476</v>
      </c>
      <c r="B571">
        <v>51</v>
      </c>
      <c r="C571">
        <v>1000000</v>
      </c>
      <c r="D571" s="1">
        <v>48421</v>
      </c>
      <c r="E571" s="1">
        <v>26851</v>
      </c>
      <c r="F571" s="1">
        <v>89646</v>
      </c>
      <c r="G571" s="1">
        <v>103700</v>
      </c>
      <c r="H571" s="1">
        <v>89925</v>
      </c>
      <c r="I571" s="1">
        <v>181060</v>
      </c>
      <c r="J571" s="1">
        <v>190092</v>
      </c>
      <c r="K571" s="1">
        <v>170954</v>
      </c>
      <c r="L571" s="1">
        <v>151072</v>
      </c>
      <c r="M571" s="1">
        <v>157462</v>
      </c>
      <c r="N571" s="1">
        <v>126983</v>
      </c>
      <c r="O571" s="1">
        <v>152989</v>
      </c>
      <c r="P571">
        <v>7.06</v>
      </c>
      <c r="Q571">
        <v>9.11</v>
      </c>
      <c r="R571">
        <v>9.8699999999999992</v>
      </c>
      <c r="S571">
        <v>10.07</v>
      </c>
      <c r="T571">
        <v>14.09</v>
      </c>
      <c r="U571">
        <v>17.72</v>
      </c>
      <c r="V571">
        <v>19.989999999999998</v>
      </c>
      <c r="W571">
        <v>18.829999999999998</v>
      </c>
      <c r="X571">
        <v>14.73</v>
      </c>
      <c r="Y571">
        <v>13.29</v>
      </c>
      <c r="Z571">
        <v>6.3</v>
      </c>
      <c r="AA571">
        <v>6.07</v>
      </c>
      <c r="AB571">
        <v>6.08</v>
      </c>
      <c r="AC571">
        <v>7.46</v>
      </c>
      <c r="AD571">
        <v>7.59</v>
      </c>
      <c r="AE571">
        <v>7.26</v>
      </c>
      <c r="AF571">
        <v>10.81</v>
      </c>
      <c r="AG571">
        <v>13.08</v>
      </c>
      <c r="AH571">
        <v>14.68</v>
      </c>
      <c r="AI571">
        <v>14.26</v>
      </c>
      <c r="AJ571">
        <v>11.91</v>
      </c>
      <c r="AK571">
        <v>11.32</v>
      </c>
      <c r="AL571">
        <v>5.05</v>
      </c>
      <c r="AM571">
        <v>5.18</v>
      </c>
      <c r="AN571">
        <v>5.3</v>
      </c>
      <c r="AO571">
        <v>6.9</v>
      </c>
      <c r="AP571">
        <v>7.8</v>
      </c>
      <c r="AQ571">
        <v>9</v>
      </c>
      <c r="AR571">
        <v>12.8</v>
      </c>
      <c r="AS571">
        <v>15.4</v>
      </c>
      <c r="AT571">
        <v>16.2</v>
      </c>
      <c r="AU571">
        <v>15.2</v>
      </c>
      <c r="AV571">
        <v>12.3</v>
      </c>
      <c r="AW571">
        <v>11</v>
      </c>
      <c r="AX571">
        <v>6.2</v>
      </c>
      <c r="AY571">
        <v>5.2</v>
      </c>
      <c r="AZ571">
        <v>4.4000000000000004</v>
      </c>
      <c r="BA571">
        <v>5.6</v>
      </c>
      <c r="BB571">
        <v>5.5</v>
      </c>
      <c r="BC571">
        <v>5.2</v>
      </c>
      <c r="BD571">
        <v>5.4</v>
      </c>
      <c r="BE571">
        <v>5.5</v>
      </c>
      <c r="BF571">
        <v>5.6</v>
      </c>
      <c r="BG571">
        <v>5.6</v>
      </c>
      <c r="BH571">
        <v>3.9</v>
      </c>
      <c r="BI571">
        <v>4.5999999999999996</v>
      </c>
      <c r="BJ571">
        <v>6.1</v>
      </c>
      <c r="BK571">
        <v>8.9</v>
      </c>
      <c r="BL571" s="2">
        <f>VLOOKUP(A571,Avg3_Sta_Design!$A$1:$D$1291,3,FALSE)</f>
        <v>76.303476571000004</v>
      </c>
      <c r="BM571" s="2">
        <f>VLOOKUP(A571,Avg3_Sta_Design!$A$1:$D$1291,4,FALSE)</f>
        <v>65.117000339000001</v>
      </c>
      <c r="BN571" s="2">
        <f>VLOOKUP(A571,Old_Design_Temps!$A$1:$F$787,5,FALSE)</f>
        <v>76.303476570000001</v>
      </c>
      <c r="BO571" s="2">
        <f>VLOOKUP(A571,Old_Design_Temps!$A$1:$F$787,6,FALSE)</f>
        <v>65.117000340000004</v>
      </c>
      <c r="BP571" s="2">
        <v>76.303476571000004</v>
      </c>
      <c r="BQ571" s="2">
        <v>65.117000339000001</v>
      </c>
      <c r="BR571" s="2">
        <v>30.49</v>
      </c>
    </row>
    <row r="572" spans="1:70" x14ac:dyDescent="0.3">
      <c r="A572">
        <v>54526</v>
      </c>
      <c r="B572">
        <v>1088</v>
      </c>
      <c r="C572">
        <v>1000000</v>
      </c>
      <c r="D572" s="1">
        <v>85588</v>
      </c>
      <c r="E572" s="1">
        <v>79296</v>
      </c>
      <c r="F572" s="1">
        <v>78163</v>
      </c>
      <c r="G572" s="1">
        <v>73055</v>
      </c>
      <c r="H572" s="1">
        <v>56127</v>
      </c>
      <c r="I572" s="1">
        <v>79227</v>
      </c>
      <c r="J572" s="1">
        <v>86603</v>
      </c>
      <c r="K572" s="1">
        <v>80069</v>
      </c>
      <c r="L572" s="1">
        <v>88399</v>
      </c>
      <c r="M572" s="1">
        <v>50351</v>
      </c>
      <c r="N572" s="1">
        <v>46251</v>
      </c>
      <c r="O572" s="1">
        <v>77389</v>
      </c>
      <c r="P572">
        <v>-8.33</v>
      </c>
      <c r="Q572">
        <v>-12.52</v>
      </c>
      <c r="R572">
        <v>-2.94</v>
      </c>
      <c r="S572">
        <v>7.48</v>
      </c>
      <c r="T572">
        <v>17.32</v>
      </c>
      <c r="U572">
        <v>18.28</v>
      </c>
      <c r="V572">
        <v>21.16</v>
      </c>
      <c r="W572">
        <v>21.08</v>
      </c>
      <c r="X572">
        <v>19.32</v>
      </c>
      <c r="Y572">
        <v>9.41</v>
      </c>
      <c r="Z572">
        <v>7.13</v>
      </c>
      <c r="AA572">
        <v>4.7</v>
      </c>
      <c r="AB572">
        <v>-9.01</v>
      </c>
      <c r="AC572">
        <v>-12.4</v>
      </c>
      <c r="AD572">
        <v>-4.12</v>
      </c>
      <c r="AE572">
        <v>4.38</v>
      </c>
      <c r="AF572">
        <v>13.12</v>
      </c>
      <c r="AG572">
        <v>15.6</v>
      </c>
      <c r="AH572">
        <v>17.89</v>
      </c>
      <c r="AI572">
        <v>17.62</v>
      </c>
      <c r="AJ572">
        <v>16.100000000000001</v>
      </c>
      <c r="AK572">
        <v>7.1</v>
      </c>
      <c r="AL572">
        <v>4.99</v>
      </c>
      <c r="AM572">
        <v>3.47</v>
      </c>
      <c r="AN572">
        <v>1.3</v>
      </c>
      <c r="AO572">
        <v>1.2</v>
      </c>
      <c r="AP572">
        <v>1.7</v>
      </c>
      <c r="AQ572">
        <v>3.9</v>
      </c>
      <c r="AR572">
        <v>10.3</v>
      </c>
      <c r="AS572">
        <v>13.2</v>
      </c>
      <c r="AT572">
        <v>18.2</v>
      </c>
      <c r="AU572">
        <v>20.6</v>
      </c>
      <c r="AV572">
        <v>19.2</v>
      </c>
      <c r="AW572">
        <v>12.2</v>
      </c>
      <c r="AX572">
        <v>9.8000000000000007</v>
      </c>
      <c r="AY572">
        <v>6.7</v>
      </c>
      <c r="AZ572">
        <v>9</v>
      </c>
      <c r="BA572">
        <v>8.5</v>
      </c>
      <c r="BB572">
        <v>8.5</v>
      </c>
      <c r="BC572">
        <v>9.1</v>
      </c>
      <c r="BD572">
        <v>7.2</v>
      </c>
      <c r="BE572">
        <v>6.9</v>
      </c>
      <c r="BF572">
        <v>6</v>
      </c>
      <c r="BG572">
        <v>6</v>
      </c>
      <c r="BH572">
        <v>5.5</v>
      </c>
      <c r="BI572">
        <v>7.4</v>
      </c>
      <c r="BJ572">
        <v>8</v>
      </c>
      <c r="BK572">
        <v>7.8</v>
      </c>
      <c r="BL572" s="2">
        <f>VLOOKUP(A572,Avg3_Sta_Design!$A$1:$D$1291,3,FALSE)</f>
        <v>81</v>
      </c>
      <c r="BM572" s="2">
        <f>VLOOKUP(A572,Avg3_Sta_Design!$A$1:$D$1291,4,FALSE)</f>
        <v>73</v>
      </c>
      <c r="BN572" s="2">
        <f>VLOOKUP(A572,Old_Design_Temps!$A$1:$F$787,5,FALSE)</f>
        <v>81</v>
      </c>
      <c r="BO572" s="2">
        <f>VLOOKUP(A572,Old_Design_Temps!$A$1:$F$787,6,FALSE)</f>
        <v>73</v>
      </c>
      <c r="BP572" s="2">
        <v>81</v>
      </c>
      <c r="BQ572" s="2">
        <v>73</v>
      </c>
      <c r="BR572" s="2">
        <v>30.49</v>
      </c>
    </row>
    <row r="573" spans="1:70" x14ac:dyDescent="0.3">
      <c r="A573">
        <v>54529</v>
      </c>
      <c r="B573">
        <v>112</v>
      </c>
      <c r="C573">
        <v>1000000</v>
      </c>
      <c r="D573" s="1">
        <v>457075</v>
      </c>
      <c r="E573" s="1">
        <v>347837</v>
      </c>
      <c r="F573" s="1">
        <v>166610</v>
      </c>
      <c r="G573" s="1">
        <v>384502</v>
      </c>
      <c r="H573" s="1">
        <v>394283</v>
      </c>
      <c r="I573" s="1">
        <v>283082</v>
      </c>
      <c r="J573" s="1">
        <v>143527</v>
      </c>
      <c r="K573" s="1">
        <v>357512</v>
      </c>
      <c r="L573" s="1">
        <v>398551</v>
      </c>
      <c r="M573" s="1">
        <v>141698</v>
      </c>
      <c r="N573" s="1">
        <v>389090</v>
      </c>
      <c r="O573" s="1">
        <v>345564</v>
      </c>
      <c r="P573">
        <v>16.78</v>
      </c>
      <c r="Q573">
        <v>15.72</v>
      </c>
      <c r="R573">
        <v>22.99</v>
      </c>
      <c r="S573">
        <v>25.79</v>
      </c>
      <c r="T573">
        <v>27.05</v>
      </c>
      <c r="U573">
        <v>28.59</v>
      </c>
      <c r="V573">
        <v>28.68</v>
      </c>
      <c r="W573">
        <v>28.21</v>
      </c>
      <c r="X573">
        <v>27.9</v>
      </c>
      <c r="Y573">
        <v>24.92</v>
      </c>
      <c r="Z573">
        <v>23.98</v>
      </c>
      <c r="AA573">
        <v>22.46</v>
      </c>
      <c r="AB573">
        <v>13.49</v>
      </c>
      <c r="AC573">
        <v>12.44</v>
      </c>
      <c r="AD573">
        <v>18.690000000000001</v>
      </c>
      <c r="AE573">
        <v>21.25</v>
      </c>
      <c r="AF573">
        <v>21.4</v>
      </c>
      <c r="AG573">
        <v>23.73</v>
      </c>
      <c r="AH573">
        <v>24.52</v>
      </c>
      <c r="AI573">
        <v>24.62</v>
      </c>
      <c r="AJ573">
        <v>24.14</v>
      </c>
      <c r="AK573">
        <v>20.97</v>
      </c>
      <c r="AL573">
        <v>20.36</v>
      </c>
      <c r="AM573">
        <v>19.52</v>
      </c>
      <c r="AN573">
        <v>18.600000000000001</v>
      </c>
      <c r="AO573">
        <v>18.100000000000001</v>
      </c>
      <c r="AP573">
        <v>23.3</v>
      </c>
      <c r="AQ573">
        <v>26</v>
      </c>
      <c r="AR573">
        <v>27.1</v>
      </c>
      <c r="AS573">
        <v>29.7</v>
      </c>
      <c r="AT573">
        <v>30.2</v>
      </c>
      <c r="AU573">
        <v>29.3</v>
      </c>
      <c r="AV573">
        <v>29.2</v>
      </c>
      <c r="AW573">
        <v>25.3</v>
      </c>
      <c r="AX573">
        <v>23.9</v>
      </c>
      <c r="AY573">
        <v>22.1</v>
      </c>
      <c r="AZ573">
        <v>7.4</v>
      </c>
      <c r="BA573">
        <v>7.9</v>
      </c>
      <c r="BB573">
        <v>6.9</v>
      </c>
      <c r="BC573">
        <v>6.3</v>
      </c>
      <c r="BD573">
        <v>7.5</v>
      </c>
      <c r="BE573">
        <v>5.3</v>
      </c>
      <c r="BF573">
        <v>5.6</v>
      </c>
      <c r="BG573">
        <v>5.0999999999999996</v>
      </c>
      <c r="BH573">
        <v>5.4</v>
      </c>
      <c r="BI573">
        <v>6.6</v>
      </c>
      <c r="BJ573">
        <v>7.5</v>
      </c>
      <c r="BK573">
        <v>7.3</v>
      </c>
      <c r="BL573" s="2">
        <f>VLOOKUP(A573,Avg3_Sta_Design!$A$1:$D$1291,3,FALSE)</f>
        <v>87.672894921999998</v>
      </c>
      <c r="BM573" s="2">
        <f>VLOOKUP(A573,Avg3_Sta_Design!$A$1:$D$1291,4,FALSE)</f>
        <v>79.341303326000002</v>
      </c>
      <c r="BN573" s="2">
        <f>VLOOKUP(A573,Old_Design_Temps!$A$1:$F$787,5,FALSE)</f>
        <v>87.672894920000005</v>
      </c>
      <c r="BO573" s="2">
        <f>VLOOKUP(A573,Old_Design_Temps!$A$1:$F$787,6,FALSE)</f>
        <v>79.341303330000002</v>
      </c>
      <c r="BP573" s="2">
        <v>87.672894921999998</v>
      </c>
      <c r="BQ573" s="2">
        <v>79.341303326000002</v>
      </c>
      <c r="BR573" s="2">
        <v>30.49</v>
      </c>
    </row>
    <row r="574" spans="1:70" x14ac:dyDescent="0.3">
      <c r="A574">
        <v>54537</v>
      </c>
      <c r="B574">
        <v>192</v>
      </c>
      <c r="C574">
        <v>1000000</v>
      </c>
      <c r="D574" s="1">
        <v>22138</v>
      </c>
      <c r="E574" s="1">
        <v>28233</v>
      </c>
      <c r="F574" s="1">
        <v>69207</v>
      </c>
      <c r="G574" s="1">
        <v>147380</v>
      </c>
      <c r="H574" s="1">
        <v>104043</v>
      </c>
      <c r="I574">
        <v>0</v>
      </c>
      <c r="J574" s="1">
        <v>306502</v>
      </c>
      <c r="K574" s="1">
        <v>271446</v>
      </c>
      <c r="L574" s="1">
        <v>270276</v>
      </c>
      <c r="M574" s="1">
        <v>246046</v>
      </c>
      <c r="N574" s="1">
        <v>265730</v>
      </c>
      <c r="O574" s="1">
        <v>181933</v>
      </c>
      <c r="P574">
        <v>6.88</v>
      </c>
      <c r="Q574">
        <v>8.92</v>
      </c>
      <c r="R574">
        <v>9.64</v>
      </c>
      <c r="S574">
        <v>9.81</v>
      </c>
      <c r="T574">
        <v>13.74</v>
      </c>
      <c r="U574">
        <v>17.149999999999999</v>
      </c>
      <c r="V574">
        <v>19.48</v>
      </c>
      <c r="W574">
        <v>18.37</v>
      </c>
      <c r="X574">
        <v>14.36</v>
      </c>
      <c r="Y574">
        <v>13.02</v>
      </c>
      <c r="Z574">
        <v>6.12</v>
      </c>
      <c r="AA574">
        <v>5.94</v>
      </c>
      <c r="AB574">
        <v>6.01</v>
      </c>
      <c r="AC574">
        <v>7.38</v>
      </c>
      <c r="AD574">
        <v>7.47</v>
      </c>
      <c r="AE574">
        <v>7.14</v>
      </c>
      <c r="AF574">
        <v>10.63</v>
      </c>
      <c r="AG574">
        <v>12.84</v>
      </c>
      <c r="AH574">
        <v>14.46</v>
      </c>
      <c r="AI574">
        <v>14.03</v>
      </c>
      <c r="AJ574">
        <v>11.72</v>
      </c>
      <c r="AK574">
        <v>11.13</v>
      </c>
      <c r="AL574">
        <v>4.9400000000000004</v>
      </c>
      <c r="AM574">
        <v>5.15</v>
      </c>
      <c r="AN574">
        <v>5.6</v>
      </c>
      <c r="AO574">
        <v>7</v>
      </c>
      <c r="AP574">
        <v>8.1</v>
      </c>
      <c r="AQ574">
        <v>9.6</v>
      </c>
      <c r="AR574">
        <v>14.1</v>
      </c>
      <c r="AS574">
        <v>16.399999999999999</v>
      </c>
      <c r="AT574">
        <v>17.3</v>
      </c>
      <c r="AU574">
        <v>16.3</v>
      </c>
      <c r="AV574">
        <v>13.2</v>
      </c>
      <c r="AW574">
        <v>11.8</v>
      </c>
      <c r="AX574">
        <v>6.6</v>
      </c>
      <c r="AY574">
        <v>5.8</v>
      </c>
      <c r="AZ574">
        <v>4.3</v>
      </c>
      <c r="BA574">
        <v>5.6</v>
      </c>
      <c r="BB574">
        <v>5.4</v>
      </c>
      <c r="BC574">
        <v>5.0999999999999996</v>
      </c>
      <c r="BD574">
        <v>5.5</v>
      </c>
      <c r="BE574">
        <v>5.6</v>
      </c>
      <c r="BF574">
        <v>5.7</v>
      </c>
      <c r="BG574">
        <v>5.6</v>
      </c>
      <c r="BH574">
        <v>3.7</v>
      </c>
      <c r="BI574">
        <v>4.4000000000000004</v>
      </c>
      <c r="BJ574">
        <v>6</v>
      </c>
      <c r="BK574">
        <v>8.9</v>
      </c>
      <c r="BL574" s="2">
        <f>VLOOKUP(A574,Avg3_Sta_Design!$A$1:$D$1291,3,FALSE)</f>
        <v>75.804614276999999</v>
      </c>
      <c r="BM574" s="2">
        <f>VLOOKUP(A574,Avg3_Sta_Design!$A$1:$D$1291,4,FALSE)</f>
        <v>65.072949666</v>
      </c>
      <c r="BN574" s="2">
        <f>VLOOKUP(A574,Old_Design_Temps!$A$1:$F$787,5,FALSE)</f>
        <v>75.804614279999996</v>
      </c>
      <c r="BO574" s="2">
        <f>VLOOKUP(A574,Old_Design_Temps!$A$1:$F$787,6,FALSE)</f>
        <v>65.07294967</v>
      </c>
      <c r="BP574" s="2">
        <v>75.804614276999999</v>
      </c>
      <c r="BQ574" s="2">
        <v>65.072949666</v>
      </c>
      <c r="BR574" s="2">
        <v>30.49</v>
      </c>
    </row>
    <row r="575" spans="1:70" x14ac:dyDescent="0.3">
      <c r="A575">
        <v>54547</v>
      </c>
      <c r="B575">
        <v>270</v>
      </c>
      <c r="C575">
        <v>1000000</v>
      </c>
      <c r="D575" s="1">
        <v>1273971</v>
      </c>
      <c r="E575" s="1">
        <v>1281735</v>
      </c>
      <c r="F575" s="1">
        <v>1278127</v>
      </c>
      <c r="G575" s="1">
        <v>812971</v>
      </c>
      <c r="H575" s="1">
        <v>792964</v>
      </c>
      <c r="I575" s="1">
        <v>1020754</v>
      </c>
      <c r="J575" s="1">
        <v>1146367</v>
      </c>
      <c r="K575" s="1">
        <v>1125481</v>
      </c>
      <c r="L575" s="1">
        <v>1059928</v>
      </c>
      <c r="M575" s="1">
        <v>1164102</v>
      </c>
      <c r="N575" s="1">
        <v>755801</v>
      </c>
      <c r="O575" s="1">
        <v>725619</v>
      </c>
      <c r="P575">
        <v>-7.8</v>
      </c>
      <c r="Q575">
        <v>-11.7</v>
      </c>
      <c r="R575">
        <v>-2.81</v>
      </c>
      <c r="S575">
        <v>7.57</v>
      </c>
      <c r="T575">
        <v>17.2</v>
      </c>
      <c r="U575">
        <v>18.18</v>
      </c>
      <c r="V575">
        <v>20.93</v>
      </c>
      <c r="W575">
        <v>20.85</v>
      </c>
      <c r="X575">
        <v>19.43</v>
      </c>
      <c r="Y575">
        <v>9.69</v>
      </c>
      <c r="Z575">
        <v>7.45</v>
      </c>
      <c r="AA575">
        <v>5.17</v>
      </c>
      <c r="AB575">
        <v>-8.57</v>
      </c>
      <c r="AC575">
        <v>-11.87</v>
      </c>
      <c r="AD575">
        <v>-3.95</v>
      </c>
      <c r="AE575">
        <v>4.46</v>
      </c>
      <c r="AF575">
        <v>13.06</v>
      </c>
      <c r="AG575">
        <v>15.63</v>
      </c>
      <c r="AH575">
        <v>17.649999999999999</v>
      </c>
      <c r="AI575">
        <v>17.48</v>
      </c>
      <c r="AJ575">
        <v>16.32</v>
      </c>
      <c r="AK575">
        <v>7.35</v>
      </c>
      <c r="AL575">
        <v>5.36</v>
      </c>
      <c r="AM575">
        <v>3.78</v>
      </c>
      <c r="AN575">
        <v>2.5</v>
      </c>
      <c r="AO575">
        <v>1.3</v>
      </c>
      <c r="AP575">
        <v>2.2000000000000002</v>
      </c>
      <c r="AQ575">
        <v>5.7</v>
      </c>
      <c r="AR575">
        <v>12</v>
      </c>
      <c r="AS575">
        <v>15.2</v>
      </c>
      <c r="AT575">
        <v>20.6</v>
      </c>
      <c r="AU575">
        <v>23.6</v>
      </c>
      <c r="AV575">
        <v>21.6</v>
      </c>
      <c r="AW575">
        <v>13.6</v>
      </c>
      <c r="AX575">
        <v>10.199999999999999</v>
      </c>
      <c r="AY575">
        <v>7.1</v>
      </c>
      <c r="AZ575">
        <v>9.3000000000000007</v>
      </c>
      <c r="BA575">
        <v>8.5</v>
      </c>
      <c r="BB575">
        <v>8.6</v>
      </c>
      <c r="BC575">
        <v>9.1999999999999993</v>
      </c>
      <c r="BD575">
        <v>6.9</v>
      </c>
      <c r="BE575">
        <v>6.4</v>
      </c>
      <c r="BF575">
        <v>5.7</v>
      </c>
      <c r="BG575">
        <v>5.3</v>
      </c>
      <c r="BH575">
        <v>5.0999999999999996</v>
      </c>
      <c r="BI575">
        <v>7.2</v>
      </c>
      <c r="BJ575">
        <v>7.9</v>
      </c>
      <c r="BK575">
        <v>7.3</v>
      </c>
      <c r="BL575" s="2">
        <f>VLOOKUP(A575,Avg3_Sta_Design!$A$1:$D$1291,3,FALSE)</f>
        <v>81.529992816999993</v>
      </c>
      <c r="BM575" s="2">
        <f>VLOOKUP(A575,Avg3_Sta_Design!$A$1:$D$1291,4,FALSE)</f>
        <v>73.425000570999998</v>
      </c>
      <c r="BN575" s="2">
        <f>VLOOKUP(A575,Old_Design_Temps!$A$1:$F$787,5,FALSE)</f>
        <v>81.529992820000004</v>
      </c>
      <c r="BO575" s="2">
        <f>VLOOKUP(A575,Old_Design_Temps!$A$1:$F$787,6,FALSE)</f>
        <v>73.425000569999995</v>
      </c>
      <c r="BP575" s="2">
        <v>81.529992816999993</v>
      </c>
      <c r="BQ575" s="2">
        <v>73.425000570999998</v>
      </c>
      <c r="BR575" s="2">
        <v>30.49</v>
      </c>
    </row>
    <row r="576" spans="1:70" x14ac:dyDescent="0.3">
      <c r="A576">
        <v>54561</v>
      </c>
      <c r="B576">
        <v>45</v>
      </c>
      <c r="C576">
        <v>1000000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 s="1">
        <v>858999</v>
      </c>
      <c r="P576">
        <v>10.07</v>
      </c>
      <c r="Q576">
        <v>12.92</v>
      </c>
      <c r="R576">
        <v>14.55</v>
      </c>
      <c r="S576">
        <v>14.39</v>
      </c>
      <c r="T576">
        <v>15.18</v>
      </c>
      <c r="U576">
        <v>19.149999999999999</v>
      </c>
      <c r="V576">
        <v>20.97</v>
      </c>
      <c r="W576">
        <v>21.37</v>
      </c>
      <c r="X576">
        <v>20.34</v>
      </c>
      <c r="Y576">
        <v>18.52</v>
      </c>
      <c r="Z576">
        <v>10.83</v>
      </c>
      <c r="AA576">
        <v>8.89</v>
      </c>
      <c r="AB576">
        <v>7.94</v>
      </c>
      <c r="AC576">
        <v>10.45</v>
      </c>
      <c r="AD576">
        <v>11.17</v>
      </c>
      <c r="AE576">
        <v>10.33</v>
      </c>
      <c r="AF576">
        <v>11.46</v>
      </c>
      <c r="AG576">
        <v>14.49</v>
      </c>
      <c r="AH576">
        <v>15.96</v>
      </c>
      <c r="AI576">
        <v>16.12</v>
      </c>
      <c r="AJ576">
        <v>14.61</v>
      </c>
      <c r="AK576">
        <v>14.44</v>
      </c>
      <c r="AL576">
        <v>7.95</v>
      </c>
      <c r="AM576">
        <v>7.37</v>
      </c>
      <c r="AN576">
        <v>11.2</v>
      </c>
      <c r="AO576">
        <v>10.4</v>
      </c>
      <c r="AP576">
        <v>11.2</v>
      </c>
      <c r="AQ576">
        <v>15</v>
      </c>
      <c r="AR576">
        <v>15.9</v>
      </c>
      <c r="AS576">
        <v>17.7</v>
      </c>
      <c r="AT576">
        <v>19.2</v>
      </c>
      <c r="AU576">
        <v>18.899999999999999</v>
      </c>
      <c r="AV576">
        <v>18.2</v>
      </c>
      <c r="AW576">
        <v>17.600000000000001</v>
      </c>
      <c r="AX576">
        <v>14.5</v>
      </c>
      <c r="AY576">
        <v>12.4</v>
      </c>
      <c r="AZ576">
        <v>2.6</v>
      </c>
      <c r="BA576">
        <v>4.9000000000000004</v>
      </c>
      <c r="BB576">
        <v>5.0999999999999996</v>
      </c>
      <c r="BC576">
        <v>6.9</v>
      </c>
      <c r="BD576">
        <v>7.4</v>
      </c>
      <c r="BE576">
        <v>6.8</v>
      </c>
      <c r="BF576">
        <v>7.7</v>
      </c>
      <c r="BG576">
        <v>7</v>
      </c>
      <c r="BH576">
        <v>5.7</v>
      </c>
      <c r="BI576">
        <v>4.7</v>
      </c>
      <c r="BJ576">
        <v>4.5999999999999996</v>
      </c>
      <c r="BK576">
        <v>5.7</v>
      </c>
      <c r="BL576" s="2">
        <f>VLOOKUP(A576,Avg3_Sta_Design!$A$1:$D$1291,3,FALSE)</f>
        <v>82.226672905000001</v>
      </c>
      <c r="BM576" s="2">
        <f>VLOOKUP(A576,Avg3_Sta_Design!$A$1:$D$1291,4,FALSE)</f>
        <v>67.417088974999999</v>
      </c>
      <c r="BN576" s="2">
        <f>VLOOKUP(A576,Old_Design_Temps!$A$1:$F$787,5,FALSE)</f>
        <v>82.226672910000005</v>
      </c>
      <c r="BO576" s="2">
        <f>VLOOKUP(A576,Old_Design_Temps!$A$1:$F$787,6,FALSE)</f>
        <v>67.417088980000003</v>
      </c>
      <c r="BP576" s="2">
        <v>82.226672905000001</v>
      </c>
      <c r="BQ576" s="2">
        <v>67.417088974999999</v>
      </c>
      <c r="BR576" s="2">
        <v>30.49</v>
      </c>
    </row>
    <row r="577" spans="1:70" x14ac:dyDescent="0.3">
      <c r="A577">
        <v>54579</v>
      </c>
      <c r="B577">
        <v>4161</v>
      </c>
      <c r="C577">
        <v>1000000</v>
      </c>
      <c r="D577" s="1">
        <v>2998</v>
      </c>
      <c r="E577" s="1">
        <v>2300</v>
      </c>
      <c r="F577" s="1">
        <v>2563</v>
      </c>
      <c r="G577" s="1">
        <v>2351</v>
      </c>
      <c r="H577" s="1">
        <v>2661</v>
      </c>
      <c r="I577" s="1">
        <v>2314</v>
      </c>
      <c r="J577" s="1">
        <v>2546</v>
      </c>
      <c r="K577" s="1">
        <v>3105</v>
      </c>
      <c r="L577" s="1">
        <v>2678</v>
      </c>
      <c r="M577" s="1">
        <v>2685</v>
      </c>
      <c r="N577" s="1">
        <v>2554</v>
      </c>
      <c r="O577" s="1">
        <v>2939</v>
      </c>
      <c r="P577">
        <v>-0.67</v>
      </c>
      <c r="Q577">
        <v>4.99</v>
      </c>
      <c r="R577">
        <v>8.31</v>
      </c>
      <c r="S577">
        <v>8.9700000000000006</v>
      </c>
      <c r="T577">
        <v>14.2</v>
      </c>
      <c r="U577">
        <v>21.89</v>
      </c>
      <c r="V577">
        <v>21.99</v>
      </c>
      <c r="W577">
        <v>22.35</v>
      </c>
      <c r="X577">
        <v>18.010000000000002</v>
      </c>
      <c r="Y577">
        <v>13.78</v>
      </c>
      <c r="Z577">
        <v>0.59</v>
      </c>
      <c r="AA577">
        <v>-2.8</v>
      </c>
      <c r="AB577">
        <v>-1.8</v>
      </c>
      <c r="AC577">
        <v>1.55</v>
      </c>
      <c r="AD577">
        <v>2.88</v>
      </c>
      <c r="AE577">
        <v>3.42</v>
      </c>
      <c r="AF577">
        <v>9.01</v>
      </c>
      <c r="AG577">
        <v>13.18</v>
      </c>
      <c r="AH577">
        <v>13.63</v>
      </c>
      <c r="AI577">
        <v>13.1</v>
      </c>
      <c r="AJ577">
        <v>9.86</v>
      </c>
      <c r="AK577">
        <v>8.33</v>
      </c>
      <c r="AL577">
        <v>-1.78</v>
      </c>
      <c r="AM577">
        <v>-3.24</v>
      </c>
      <c r="AN577">
        <v>3.2</v>
      </c>
      <c r="AO577">
        <v>5.6</v>
      </c>
      <c r="AP577">
        <v>8.6999999999999993</v>
      </c>
      <c r="AQ577">
        <v>10.3</v>
      </c>
      <c r="AR577">
        <v>13.1</v>
      </c>
      <c r="AS577">
        <v>18.399999999999999</v>
      </c>
      <c r="AT577">
        <v>19.399999999999999</v>
      </c>
      <c r="AU577">
        <v>19.3</v>
      </c>
      <c r="AV577">
        <v>15.9</v>
      </c>
      <c r="AW577">
        <v>12.2</v>
      </c>
      <c r="AX577">
        <v>6.1</v>
      </c>
      <c r="AY577">
        <v>3.4</v>
      </c>
      <c r="AZ577">
        <v>6.4</v>
      </c>
      <c r="BA577">
        <v>9.1999999999999993</v>
      </c>
      <c r="BB577">
        <v>9.1999999999999993</v>
      </c>
      <c r="BC577">
        <v>10</v>
      </c>
      <c r="BD577">
        <v>7.6</v>
      </c>
      <c r="BE577">
        <v>6.5</v>
      </c>
      <c r="BF577">
        <v>7.2</v>
      </c>
      <c r="BG577">
        <v>6.8</v>
      </c>
      <c r="BH577">
        <v>6</v>
      </c>
      <c r="BI577">
        <v>7.3</v>
      </c>
      <c r="BJ577">
        <v>8.6999999999999993</v>
      </c>
      <c r="BK577">
        <v>10.3</v>
      </c>
      <c r="BL577" s="2">
        <f>VLOOKUP(A577,Avg3_Sta_Design!$A$1:$D$1291,3,FALSE)</f>
        <v>85.539178342</v>
      </c>
      <c r="BM577" s="2">
        <f>VLOOKUP(A577,Avg3_Sta_Design!$A$1:$D$1291,4,FALSE)</f>
        <v>63.257210995000001</v>
      </c>
      <c r="BN577" s="2">
        <f>VLOOKUP(A577,Old_Design_Temps!$A$1:$F$787,5,FALSE)</f>
        <v>85.539178340000007</v>
      </c>
      <c r="BO577" s="2">
        <f>VLOOKUP(A577,Old_Design_Temps!$A$1:$F$787,6,FALSE)</f>
        <v>63.257210999999998</v>
      </c>
      <c r="BP577" s="2">
        <v>85.539178342</v>
      </c>
      <c r="BQ577" s="2">
        <v>63.257210995000001</v>
      </c>
      <c r="BR577" s="2">
        <v>30.49</v>
      </c>
    </row>
    <row r="578" spans="1:70" x14ac:dyDescent="0.3">
      <c r="A578">
        <v>54586</v>
      </c>
      <c r="B578">
        <v>108</v>
      </c>
      <c r="C578">
        <v>1000000</v>
      </c>
      <c r="D578">
        <v>0</v>
      </c>
      <c r="E578" s="1">
        <v>8407</v>
      </c>
      <c r="F578" s="1">
        <v>5092</v>
      </c>
      <c r="G578" s="1">
        <v>3524</v>
      </c>
      <c r="H578" s="1">
        <v>17659</v>
      </c>
      <c r="I578" s="1">
        <v>29805</v>
      </c>
      <c r="J578" s="1">
        <v>36657</v>
      </c>
      <c r="K578" s="1">
        <v>36964</v>
      </c>
      <c r="L578" s="1">
        <v>34246</v>
      </c>
      <c r="M578" s="1">
        <v>28685</v>
      </c>
      <c r="N578" s="1">
        <v>25546</v>
      </c>
      <c r="O578">
        <v>0</v>
      </c>
      <c r="P578">
        <v>-5.26</v>
      </c>
      <c r="Q578">
        <v>-9.94</v>
      </c>
      <c r="R578">
        <v>-1.02</v>
      </c>
      <c r="S578">
        <v>8.0500000000000007</v>
      </c>
      <c r="T578">
        <v>16.82</v>
      </c>
      <c r="U578">
        <v>17.79</v>
      </c>
      <c r="V578">
        <v>22.23</v>
      </c>
      <c r="W578">
        <v>22.58</v>
      </c>
      <c r="X578">
        <v>19.079999999999998</v>
      </c>
      <c r="Y578">
        <v>9.98</v>
      </c>
      <c r="Z578">
        <v>7.07</v>
      </c>
      <c r="AA578">
        <v>5.41</v>
      </c>
      <c r="AB578">
        <v>-6.64</v>
      </c>
      <c r="AC578">
        <v>-10.210000000000001</v>
      </c>
      <c r="AD578">
        <v>-2.95</v>
      </c>
      <c r="AE578">
        <v>4.71</v>
      </c>
      <c r="AF578">
        <v>12.36</v>
      </c>
      <c r="AG578">
        <v>14.44</v>
      </c>
      <c r="AH578">
        <v>18.46</v>
      </c>
      <c r="AI578">
        <v>18.59</v>
      </c>
      <c r="AJ578">
        <v>15.6</v>
      </c>
      <c r="AK578">
        <v>7.17</v>
      </c>
      <c r="AL578">
        <v>4.7</v>
      </c>
      <c r="AM578">
        <v>3.72</v>
      </c>
      <c r="AN578">
        <v>1.5</v>
      </c>
      <c r="AO578">
        <v>0.4</v>
      </c>
      <c r="AP578">
        <v>1.5</v>
      </c>
      <c r="AQ578">
        <v>6.8</v>
      </c>
      <c r="AR578">
        <v>15.3</v>
      </c>
      <c r="AS578">
        <v>17.2</v>
      </c>
      <c r="AT578">
        <v>20.3</v>
      </c>
      <c r="AU578">
        <v>21.2</v>
      </c>
      <c r="AV578">
        <v>19.3</v>
      </c>
      <c r="AW578">
        <v>11.9</v>
      </c>
      <c r="AX578">
        <v>7.9</v>
      </c>
      <c r="AY578">
        <v>5.6</v>
      </c>
      <c r="AZ578">
        <v>8.4</v>
      </c>
      <c r="BA578">
        <v>8.1999999999999993</v>
      </c>
      <c r="BB578">
        <v>8.1999999999999993</v>
      </c>
      <c r="BC578">
        <v>8.5</v>
      </c>
      <c r="BD578">
        <v>7.7</v>
      </c>
      <c r="BE578">
        <v>6.5</v>
      </c>
      <c r="BF578">
        <v>5.5</v>
      </c>
      <c r="BG578">
        <v>5.5</v>
      </c>
      <c r="BH578">
        <v>5.5</v>
      </c>
      <c r="BI578">
        <v>6.7</v>
      </c>
      <c r="BJ578">
        <v>6.3</v>
      </c>
      <c r="BK578">
        <v>5.5</v>
      </c>
      <c r="BL578" s="2" t="e">
        <f>VLOOKUP(A578,Avg3_Sta_Design!$A$1:$D$1291,3,FALSE)</f>
        <v>#N/A</v>
      </c>
      <c r="BM578" s="2" t="e">
        <f>VLOOKUP(A578,Avg3_Sta_Design!$A$1:$D$1291,4,FALSE)</f>
        <v>#N/A</v>
      </c>
      <c r="BN578" s="2">
        <f>VLOOKUP(A578,Old_Design_Temps!$A$1:$F$787,5,FALSE)</f>
        <v>85.762250914510403</v>
      </c>
      <c r="BO578" s="2">
        <f>VLOOKUP(A578,Old_Design_Temps!$A$1:$F$787,6,FALSE)</f>
        <v>75.995833017807001</v>
      </c>
      <c r="BP578" s="2">
        <v>85.762250914510403</v>
      </c>
      <c r="BQ578" s="2">
        <v>75.995833017807001</v>
      </c>
      <c r="BR578" s="2">
        <v>30.49</v>
      </c>
    </row>
    <row r="579" spans="1:70" x14ac:dyDescent="0.3">
      <c r="A579">
        <v>54586</v>
      </c>
      <c r="B579">
        <v>108</v>
      </c>
      <c r="C579">
        <v>1000000</v>
      </c>
      <c r="D579">
        <v>0</v>
      </c>
      <c r="E579" s="1">
        <v>16814</v>
      </c>
      <c r="F579" s="1">
        <v>10184</v>
      </c>
      <c r="G579" s="1">
        <v>7048</v>
      </c>
      <c r="H579" s="1">
        <v>35318</v>
      </c>
      <c r="I579" s="1">
        <v>59610</v>
      </c>
      <c r="J579" s="1">
        <v>73314</v>
      </c>
      <c r="K579" s="1">
        <v>73928</v>
      </c>
      <c r="L579" s="1">
        <v>68493</v>
      </c>
      <c r="M579" s="1">
        <v>57370</v>
      </c>
      <c r="N579" s="1">
        <v>51091</v>
      </c>
      <c r="O579">
        <v>0</v>
      </c>
      <c r="P579">
        <v>-5.26</v>
      </c>
      <c r="Q579">
        <v>-9.94</v>
      </c>
      <c r="R579">
        <v>-1.02</v>
      </c>
      <c r="S579">
        <v>8.0500000000000007</v>
      </c>
      <c r="T579">
        <v>16.82</v>
      </c>
      <c r="U579">
        <v>17.79</v>
      </c>
      <c r="V579">
        <v>22.23</v>
      </c>
      <c r="W579">
        <v>22.58</v>
      </c>
      <c r="X579">
        <v>19.079999999999998</v>
      </c>
      <c r="Y579">
        <v>9.98</v>
      </c>
      <c r="Z579">
        <v>7.07</v>
      </c>
      <c r="AA579">
        <v>5.41</v>
      </c>
      <c r="AB579">
        <v>-6.64</v>
      </c>
      <c r="AC579">
        <v>-10.210000000000001</v>
      </c>
      <c r="AD579">
        <v>-2.95</v>
      </c>
      <c r="AE579">
        <v>4.71</v>
      </c>
      <c r="AF579">
        <v>12.36</v>
      </c>
      <c r="AG579">
        <v>14.44</v>
      </c>
      <c r="AH579">
        <v>18.46</v>
      </c>
      <c r="AI579">
        <v>18.59</v>
      </c>
      <c r="AJ579">
        <v>15.6</v>
      </c>
      <c r="AK579">
        <v>7.17</v>
      </c>
      <c r="AL579">
        <v>4.7</v>
      </c>
      <c r="AM579">
        <v>3.72</v>
      </c>
      <c r="AN579">
        <v>1.5</v>
      </c>
      <c r="AO579">
        <v>0.4</v>
      </c>
      <c r="AP579">
        <v>1.5</v>
      </c>
      <c r="AQ579">
        <v>6.8</v>
      </c>
      <c r="AR579">
        <v>15.3</v>
      </c>
      <c r="AS579">
        <v>17.2</v>
      </c>
      <c r="AT579">
        <v>20.3</v>
      </c>
      <c r="AU579">
        <v>21.2</v>
      </c>
      <c r="AV579">
        <v>19.3</v>
      </c>
      <c r="AW579">
        <v>11.9</v>
      </c>
      <c r="AX579">
        <v>7.9</v>
      </c>
      <c r="AY579">
        <v>5.6</v>
      </c>
      <c r="AZ579">
        <v>8.4</v>
      </c>
      <c r="BA579">
        <v>8.1999999999999993</v>
      </c>
      <c r="BB579">
        <v>8.1999999999999993</v>
      </c>
      <c r="BC579">
        <v>8.5</v>
      </c>
      <c r="BD579">
        <v>7.7</v>
      </c>
      <c r="BE579">
        <v>6.5</v>
      </c>
      <c r="BF579">
        <v>5.5</v>
      </c>
      <c r="BG579">
        <v>5.5</v>
      </c>
      <c r="BH579">
        <v>5.5</v>
      </c>
      <c r="BI579">
        <v>6.7</v>
      </c>
      <c r="BJ579">
        <v>6.3</v>
      </c>
      <c r="BK579">
        <v>5.5</v>
      </c>
      <c r="BL579" s="2" t="e">
        <f>VLOOKUP(A579,Avg3_Sta_Design!$A$1:$D$1291,3,FALSE)</f>
        <v>#N/A</v>
      </c>
      <c r="BM579" s="2" t="e">
        <f>VLOOKUP(A579,Avg3_Sta_Design!$A$1:$D$1291,4,FALSE)</f>
        <v>#N/A</v>
      </c>
      <c r="BN579" s="2">
        <f>VLOOKUP(A579,Old_Design_Temps!$A$1:$F$787,5,FALSE)</f>
        <v>85.762250914510403</v>
      </c>
      <c r="BO579" s="2">
        <f>VLOOKUP(A579,Old_Design_Temps!$A$1:$F$787,6,FALSE)</f>
        <v>75.995833017807001</v>
      </c>
      <c r="BP579" s="2">
        <v>85.762250914510403</v>
      </c>
      <c r="BQ579" s="2">
        <v>75.995833017807001</v>
      </c>
      <c r="BR579" s="2">
        <v>30.49</v>
      </c>
    </row>
    <row r="580" spans="1:70" x14ac:dyDescent="0.3">
      <c r="A580">
        <v>54592</v>
      </c>
      <c r="B580">
        <v>256</v>
      </c>
      <c r="C580">
        <v>1000000</v>
      </c>
      <c r="D580">
        <v>0</v>
      </c>
      <c r="E580">
        <v>0</v>
      </c>
      <c r="F580">
        <v>0</v>
      </c>
      <c r="G580" s="1">
        <v>1973</v>
      </c>
      <c r="H580">
        <v>0</v>
      </c>
      <c r="I580">
        <v>0</v>
      </c>
      <c r="J580" s="1">
        <v>4764</v>
      </c>
      <c r="K580" s="1">
        <v>5008</v>
      </c>
      <c r="L580">
        <v>0</v>
      </c>
      <c r="M580">
        <v>962</v>
      </c>
      <c r="N580">
        <v>0</v>
      </c>
      <c r="O580">
        <v>0</v>
      </c>
      <c r="P580">
        <v>-11.74</v>
      </c>
      <c r="Q580">
        <v>-16.32</v>
      </c>
      <c r="R580">
        <v>-4.87</v>
      </c>
      <c r="S580">
        <v>6.4</v>
      </c>
      <c r="T580">
        <v>15.88</v>
      </c>
      <c r="U580">
        <v>17.23</v>
      </c>
      <c r="V580">
        <v>20.65</v>
      </c>
      <c r="W580">
        <v>20.34</v>
      </c>
      <c r="X580">
        <v>17.829999999999998</v>
      </c>
      <c r="Y580">
        <v>7.33</v>
      </c>
      <c r="Z580">
        <v>4.82</v>
      </c>
      <c r="AA580">
        <v>2.66</v>
      </c>
      <c r="AB580">
        <v>-12.32</v>
      </c>
      <c r="AC580">
        <v>-15.8</v>
      </c>
      <c r="AD580">
        <v>-5.63</v>
      </c>
      <c r="AE580">
        <v>3.49</v>
      </c>
      <c r="AF580">
        <v>11.95</v>
      </c>
      <c r="AG580">
        <v>14.44</v>
      </c>
      <c r="AH580">
        <v>17.41</v>
      </c>
      <c r="AI580">
        <v>17.2</v>
      </c>
      <c r="AJ580">
        <v>15.12</v>
      </c>
      <c r="AK580">
        <v>5.31</v>
      </c>
      <c r="AL580">
        <v>3.29</v>
      </c>
      <c r="AM580">
        <v>1.33</v>
      </c>
      <c r="AN580">
        <v>1</v>
      </c>
      <c r="AO580">
        <v>1.5</v>
      </c>
      <c r="AP580">
        <v>1.1000000000000001</v>
      </c>
      <c r="AQ580">
        <v>1.8</v>
      </c>
      <c r="AR580">
        <v>8.1999999999999993</v>
      </c>
      <c r="AS580">
        <v>10.4</v>
      </c>
      <c r="AT580">
        <v>16.7</v>
      </c>
      <c r="AU580">
        <v>19.100000000000001</v>
      </c>
      <c r="AV580">
        <v>17.5</v>
      </c>
      <c r="AW580">
        <v>10.8</v>
      </c>
      <c r="AX580">
        <v>7.8</v>
      </c>
      <c r="AY580">
        <v>5</v>
      </c>
      <c r="AZ580">
        <v>9.1999999999999993</v>
      </c>
      <c r="BA580">
        <v>9</v>
      </c>
      <c r="BB580">
        <v>9.3000000000000007</v>
      </c>
      <c r="BC580">
        <v>9.1</v>
      </c>
      <c r="BD580">
        <v>8.6</v>
      </c>
      <c r="BE580">
        <v>6.3</v>
      </c>
      <c r="BF580">
        <v>5.8</v>
      </c>
      <c r="BG580">
        <v>6.1</v>
      </c>
      <c r="BH580">
        <v>5.8</v>
      </c>
      <c r="BI580">
        <v>8</v>
      </c>
      <c r="BJ580">
        <v>7.6</v>
      </c>
      <c r="BK580">
        <v>7.9</v>
      </c>
      <c r="BL580" s="2">
        <f>VLOOKUP(A580,Avg3_Sta_Design!$A$1:$D$1291,3,FALSE)</f>
        <v>80.334991919999993</v>
      </c>
      <c r="BM580" s="2">
        <f>VLOOKUP(A580,Avg3_Sta_Design!$A$1:$D$1291,4,FALSE)</f>
        <v>72.629518259999998</v>
      </c>
      <c r="BN580" s="2">
        <f>VLOOKUP(A580,Old_Design_Temps!$A$1:$F$787,5,FALSE)</f>
        <v>80.334991919999993</v>
      </c>
      <c r="BO580" s="2">
        <f>VLOOKUP(A580,Old_Design_Temps!$A$1:$F$787,6,FALSE)</f>
        <v>72.629518259999998</v>
      </c>
      <c r="BP580" s="2">
        <v>80.334991919999993</v>
      </c>
      <c r="BQ580" s="2">
        <v>72.629518259999998</v>
      </c>
      <c r="BR580" s="2">
        <v>30.49</v>
      </c>
    </row>
    <row r="581" spans="1:70" x14ac:dyDescent="0.3">
      <c r="A581">
        <v>54593</v>
      </c>
      <c r="B581">
        <v>896</v>
      </c>
      <c r="C581">
        <v>1000000</v>
      </c>
      <c r="D581">
        <v>0</v>
      </c>
      <c r="E581">
        <v>0</v>
      </c>
      <c r="F581">
        <v>0</v>
      </c>
      <c r="G581" s="1">
        <v>16754</v>
      </c>
      <c r="H581" s="1">
        <v>7006</v>
      </c>
      <c r="I581" s="1">
        <v>5131</v>
      </c>
      <c r="J581" s="1">
        <v>31881</v>
      </c>
      <c r="K581" s="1">
        <v>30774</v>
      </c>
      <c r="L581" s="1">
        <v>29743</v>
      </c>
      <c r="M581" s="1">
        <v>6709</v>
      </c>
      <c r="N581" s="1">
        <v>1431</v>
      </c>
      <c r="O581" s="1">
        <v>2665</v>
      </c>
      <c r="P581">
        <v>-7.11</v>
      </c>
      <c r="Q581">
        <v>-11.4</v>
      </c>
      <c r="R581">
        <v>-1.5</v>
      </c>
      <c r="S581">
        <v>8.2100000000000009</v>
      </c>
      <c r="T581">
        <v>17.14</v>
      </c>
      <c r="U581">
        <v>18.37</v>
      </c>
      <c r="V581">
        <v>20.99</v>
      </c>
      <c r="W581">
        <v>20.350000000000001</v>
      </c>
      <c r="X581">
        <v>19.399999999999999</v>
      </c>
      <c r="Y581">
        <v>10.44</v>
      </c>
      <c r="Z581">
        <v>7.8</v>
      </c>
      <c r="AA581">
        <v>5.62</v>
      </c>
      <c r="AB581">
        <v>-7.71</v>
      </c>
      <c r="AC581">
        <v>-11.73</v>
      </c>
      <c r="AD581">
        <v>-3.06</v>
      </c>
      <c r="AE581">
        <v>4.84</v>
      </c>
      <c r="AF581">
        <v>12.95</v>
      </c>
      <c r="AG581">
        <v>15.66</v>
      </c>
      <c r="AH581">
        <v>17.43</v>
      </c>
      <c r="AI581">
        <v>16.920000000000002</v>
      </c>
      <c r="AJ581">
        <v>16.190000000000001</v>
      </c>
      <c r="AK581">
        <v>7.76</v>
      </c>
      <c r="AL581">
        <v>5.21</v>
      </c>
      <c r="AM581">
        <v>4.13</v>
      </c>
      <c r="AN581">
        <v>0.9</v>
      </c>
      <c r="AO581">
        <v>0.6</v>
      </c>
      <c r="AP581">
        <v>1.7</v>
      </c>
      <c r="AQ581">
        <v>6.3</v>
      </c>
      <c r="AR581">
        <v>14.4</v>
      </c>
      <c r="AS581">
        <v>16.600000000000001</v>
      </c>
      <c r="AT581">
        <v>20.399999999999999</v>
      </c>
      <c r="AU581">
        <v>20.9</v>
      </c>
      <c r="AV581">
        <v>19.600000000000001</v>
      </c>
      <c r="AW581">
        <v>12.5</v>
      </c>
      <c r="AX581">
        <v>9.3000000000000007</v>
      </c>
      <c r="AY581">
        <v>6.8</v>
      </c>
      <c r="AZ581">
        <v>12.1</v>
      </c>
      <c r="BA581">
        <v>11.2</v>
      </c>
      <c r="BB581">
        <v>10.3</v>
      </c>
      <c r="BC581">
        <v>10.8</v>
      </c>
      <c r="BD581">
        <v>9.4</v>
      </c>
      <c r="BE581">
        <v>8.4</v>
      </c>
      <c r="BF581">
        <v>7.3</v>
      </c>
      <c r="BG581">
        <v>7.7</v>
      </c>
      <c r="BH581">
        <v>7.4</v>
      </c>
      <c r="BI581">
        <v>10.199999999999999</v>
      </c>
      <c r="BJ581">
        <v>10.3</v>
      </c>
      <c r="BK581">
        <v>9.6</v>
      </c>
      <c r="BL581" s="2">
        <f>VLOOKUP(A581,Avg3_Sta_Design!$A$1:$D$1291,3,FALSE)</f>
        <v>80.206412657000001</v>
      </c>
      <c r="BM581" s="2">
        <f>VLOOKUP(A581,Avg3_Sta_Design!$A$1:$D$1291,4,FALSE)</f>
        <v>72.694096556999995</v>
      </c>
      <c r="BN581" s="2">
        <f>VLOOKUP(A581,Old_Design_Temps!$A$1:$F$787,5,FALSE)</f>
        <v>80.206412659999998</v>
      </c>
      <c r="BO581" s="2">
        <f>VLOOKUP(A581,Old_Design_Temps!$A$1:$F$787,6,FALSE)</f>
        <v>72.694096560000006</v>
      </c>
      <c r="BP581" s="2">
        <v>80.206412657000001</v>
      </c>
      <c r="BQ581" s="2">
        <v>72.694096556999995</v>
      </c>
      <c r="BR581" s="2">
        <v>30.49</v>
      </c>
    </row>
    <row r="582" spans="1:70" x14ac:dyDescent="0.3">
      <c r="A582">
        <v>54626</v>
      </c>
      <c r="B582">
        <v>1071</v>
      </c>
      <c r="C582">
        <v>1000000</v>
      </c>
      <c r="D582" s="1">
        <v>106451</v>
      </c>
      <c r="E582" s="1">
        <v>95769</v>
      </c>
      <c r="F582" s="1">
        <v>98062</v>
      </c>
      <c r="G582" s="1">
        <v>74344</v>
      </c>
      <c r="H582" s="1">
        <v>128343</v>
      </c>
      <c r="I582" s="1">
        <v>112612</v>
      </c>
      <c r="J582" s="1">
        <v>74265</v>
      </c>
      <c r="K582" s="1">
        <v>99102</v>
      </c>
      <c r="L582" s="1">
        <v>81059</v>
      </c>
      <c r="M582" s="1">
        <v>3078</v>
      </c>
      <c r="N582" s="1">
        <v>113598</v>
      </c>
      <c r="O582" s="1">
        <v>112835</v>
      </c>
      <c r="P582">
        <v>9.7799999999999994</v>
      </c>
      <c r="Q582">
        <v>14.35</v>
      </c>
      <c r="R582">
        <v>17.260000000000002</v>
      </c>
      <c r="S582">
        <v>18.149999999999999</v>
      </c>
      <c r="T582">
        <v>20.37</v>
      </c>
      <c r="U582">
        <v>28.13</v>
      </c>
      <c r="V582">
        <v>28.53</v>
      </c>
      <c r="W582">
        <v>28.77</v>
      </c>
      <c r="X582">
        <v>26.52</v>
      </c>
      <c r="Y582">
        <v>21.96</v>
      </c>
      <c r="Z582">
        <v>11.28</v>
      </c>
      <c r="AA582">
        <v>8.17</v>
      </c>
      <c r="AB582">
        <v>7.23</v>
      </c>
      <c r="AC582">
        <v>10</v>
      </c>
      <c r="AD582">
        <v>10.78</v>
      </c>
      <c r="AE582">
        <v>9.94</v>
      </c>
      <c r="AF582">
        <v>12.2</v>
      </c>
      <c r="AG582">
        <v>16.03</v>
      </c>
      <c r="AH582">
        <v>17.48</v>
      </c>
      <c r="AI582">
        <v>16.95</v>
      </c>
      <c r="AJ582">
        <v>15.67</v>
      </c>
      <c r="AK582">
        <v>14.75</v>
      </c>
      <c r="AL582">
        <v>6.86</v>
      </c>
      <c r="AM582">
        <v>5.03</v>
      </c>
      <c r="AN582">
        <v>12.2</v>
      </c>
      <c r="AO582">
        <v>11.9</v>
      </c>
      <c r="AP582">
        <v>14.5</v>
      </c>
      <c r="AQ582">
        <v>16.2</v>
      </c>
      <c r="AR582">
        <v>16.399999999999999</v>
      </c>
      <c r="AS582">
        <v>18.7</v>
      </c>
      <c r="AT582">
        <v>19.399999999999999</v>
      </c>
      <c r="AU582">
        <v>20</v>
      </c>
      <c r="AV582">
        <v>19.8</v>
      </c>
      <c r="AW582">
        <v>18.7</v>
      </c>
      <c r="AX582">
        <v>13</v>
      </c>
      <c r="AY582">
        <v>10.8</v>
      </c>
      <c r="AZ582">
        <v>3.2</v>
      </c>
      <c r="BA582">
        <v>4.5</v>
      </c>
      <c r="BB582">
        <v>5</v>
      </c>
      <c r="BC582">
        <v>7.1</v>
      </c>
      <c r="BD582">
        <v>7.2</v>
      </c>
      <c r="BE582">
        <v>6.9</v>
      </c>
      <c r="BF582">
        <v>7.5</v>
      </c>
      <c r="BG582">
        <v>6.4</v>
      </c>
      <c r="BH582">
        <v>5.8</v>
      </c>
      <c r="BI582">
        <v>5.0999999999999996</v>
      </c>
      <c r="BJ582">
        <v>4.3</v>
      </c>
      <c r="BK582">
        <v>4.4000000000000004</v>
      </c>
      <c r="BL582" s="2">
        <f>VLOOKUP(A582,Avg3_Sta_Design!$A$1:$D$1291,3,FALSE)</f>
        <v>94.423962226</v>
      </c>
      <c r="BM582" s="2">
        <f>VLOOKUP(A582,Avg3_Sta_Design!$A$1:$D$1291,4,FALSE)</f>
        <v>70.813390999000006</v>
      </c>
      <c r="BN582" s="2">
        <f>VLOOKUP(A582,Old_Design_Temps!$A$1:$F$787,5,FALSE)</f>
        <v>94.423962230000001</v>
      </c>
      <c r="BO582" s="2">
        <f>VLOOKUP(A582,Old_Design_Temps!$A$1:$F$787,6,FALSE)</f>
        <v>70.813390999999996</v>
      </c>
      <c r="BP582" s="2">
        <v>94.423962226</v>
      </c>
      <c r="BQ582" s="2">
        <v>70.813390999000006</v>
      </c>
      <c r="BR582" s="2">
        <v>30.49</v>
      </c>
    </row>
    <row r="583" spans="1:70" x14ac:dyDescent="0.3">
      <c r="A583">
        <v>54627</v>
      </c>
      <c r="B583">
        <v>11</v>
      </c>
      <c r="C583">
        <v>1000000</v>
      </c>
      <c r="D583" s="1">
        <v>790008</v>
      </c>
      <c r="E583" s="1">
        <v>675073</v>
      </c>
      <c r="F583" s="1">
        <v>674576</v>
      </c>
      <c r="G583" s="1">
        <v>298969</v>
      </c>
      <c r="H583" s="1">
        <v>170409</v>
      </c>
      <c r="I583" s="1">
        <v>294850</v>
      </c>
      <c r="J583" s="1">
        <v>330007</v>
      </c>
      <c r="K583" s="1">
        <v>393500</v>
      </c>
      <c r="L583" s="1">
        <v>306174</v>
      </c>
      <c r="M583" s="1">
        <v>705059</v>
      </c>
      <c r="N583" s="1">
        <v>740136</v>
      </c>
      <c r="O583" s="1">
        <v>734637</v>
      </c>
      <c r="P583">
        <v>20.76</v>
      </c>
      <c r="Q583">
        <v>19.53</v>
      </c>
      <c r="R583">
        <v>24.41</v>
      </c>
      <c r="S583">
        <v>26.44</v>
      </c>
      <c r="T583">
        <v>26.73</v>
      </c>
      <c r="U583">
        <v>28.46</v>
      </c>
      <c r="V583">
        <v>29.14</v>
      </c>
      <c r="W583">
        <v>28.93</v>
      </c>
      <c r="X583">
        <v>28.16</v>
      </c>
      <c r="Y583">
        <v>26.79</v>
      </c>
      <c r="Z583">
        <v>25.94</v>
      </c>
      <c r="AA583">
        <v>24.93</v>
      </c>
      <c r="AB583">
        <v>17.579999999999998</v>
      </c>
      <c r="AC583">
        <v>15.97</v>
      </c>
      <c r="AD583">
        <v>20.49</v>
      </c>
      <c r="AE583">
        <v>22.41</v>
      </c>
      <c r="AF583">
        <v>22.32</v>
      </c>
      <c r="AG583">
        <v>24.41</v>
      </c>
      <c r="AH583">
        <v>24.65</v>
      </c>
      <c r="AI583">
        <v>25.07</v>
      </c>
      <c r="AJ583">
        <v>24.95</v>
      </c>
      <c r="AK583">
        <v>22.86</v>
      </c>
      <c r="AL583">
        <v>22.48</v>
      </c>
      <c r="AM583">
        <v>22.22</v>
      </c>
      <c r="AN583">
        <v>22.1</v>
      </c>
      <c r="AO583">
        <v>20.3</v>
      </c>
      <c r="AP583">
        <v>24.8</v>
      </c>
      <c r="AQ583">
        <v>27.3</v>
      </c>
      <c r="AR583">
        <v>28</v>
      </c>
      <c r="AS583">
        <v>29.8</v>
      </c>
      <c r="AT583">
        <v>30.2</v>
      </c>
      <c r="AU583">
        <v>30.1</v>
      </c>
      <c r="AV583">
        <v>29.3</v>
      </c>
      <c r="AW583">
        <v>27.5</v>
      </c>
      <c r="AX583">
        <v>26.4</v>
      </c>
      <c r="AY583">
        <v>24.3</v>
      </c>
      <c r="AZ583">
        <v>9.1999999999999993</v>
      </c>
      <c r="BA583">
        <v>10.3</v>
      </c>
      <c r="BB583">
        <v>9.8000000000000007</v>
      </c>
      <c r="BC583">
        <v>9.1999999999999993</v>
      </c>
      <c r="BD583">
        <v>10.4</v>
      </c>
      <c r="BE583">
        <v>8.1999999999999993</v>
      </c>
      <c r="BF583">
        <v>7.5</v>
      </c>
      <c r="BG583">
        <v>6.8</v>
      </c>
      <c r="BH583">
        <v>5.7</v>
      </c>
      <c r="BI583">
        <v>9.3000000000000007</v>
      </c>
      <c r="BJ583">
        <v>10.8</v>
      </c>
      <c r="BK583">
        <v>10.4</v>
      </c>
      <c r="BL583" s="2">
        <f>VLOOKUP(A583,Avg3_Sta_Design!$A$1:$D$1291,3,FALSE)</f>
        <v>86.316082434999998</v>
      </c>
      <c r="BM583" s="2">
        <f>VLOOKUP(A583,Avg3_Sta_Design!$A$1:$D$1291,4,FALSE)</f>
        <v>79.316082434999998</v>
      </c>
      <c r="BN583" s="2">
        <f>VLOOKUP(A583,Old_Design_Temps!$A$1:$F$787,5,FALSE)</f>
        <v>86.316082440000002</v>
      </c>
      <c r="BO583" s="2">
        <f>VLOOKUP(A583,Old_Design_Temps!$A$1:$F$787,6,FALSE)</f>
        <v>79.316082440000002</v>
      </c>
      <c r="BP583" s="2">
        <v>86.316082434999998</v>
      </c>
      <c r="BQ583" s="2">
        <v>79.316082434999998</v>
      </c>
      <c r="BR583" s="2">
        <v>30.49</v>
      </c>
    </row>
    <row r="584" spans="1:70" x14ac:dyDescent="0.3">
      <c r="A584">
        <v>54634</v>
      </c>
      <c r="B584">
        <v>1417</v>
      </c>
      <c r="C584">
        <v>1000000</v>
      </c>
      <c r="D584" s="1">
        <v>487950</v>
      </c>
      <c r="E584" s="1">
        <v>454065</v>
      </c>
      <c r="F584" s="1">
        <v>486589</v>
      </c>
      <c r="G584" s="1">
        <v>453906</v>
      </c>
      <c r="H584" s="1">
        <v>500351</v>
      </c>
      <c r="I584" s="1">
        <v>420584</v>
      </c>
      <c r="J584" s="1">
        <v>442493</v>
      </c>
      <c r="K584" s="1">
        <v>495345</v>
      </c>
      <c r="L584" s="1">
        <v>431687</v>
      </c>
      <c r="M584" s="1">
        <v>311697</v>
      </c>
      <c r="N584" s="1">
        <v>450958</v>
      </c>
      <c r="O584" s="1">
        <v>500131</v>
      </c>
      <c r="P584">
        <v>-4</v>
      </c>
      <c r="Q584">
        <v>-7.28</v>
      </c>
      <c r="R584">
        <v>0.97</v>
      </c>
      <c r="S584">
        <v>10.54</v>
      </c>
      <c r="T584">
        <v>19.329999999999998</v>
      </c>
      <c r="U584">
        <v>21.25</v>
      </c>
      <c r="V584">
        <v>23.28</v>
      </c>
      <c r="W584">
        <v>22.68</v>
      </c>
      <c r="X584">
        <v>20.83</v>
      </c>
      <c r="Y584">
        <v>11.79</v>
      </c>
      <c r="Z584">
        <v>8.99</v>
      </c>
      <c r="AA584">
        <v>7.16</v>
      </c>
      <c r="AB584">
        <v>-5.49</v>
      </c>
      <c r="AC584">
        <v>-8.4600000000000009</v>
      </c>
      <c r="AD584">
        <v>-1.52</v>
      </c>
      <c r="AE584">
        <v>6.51</v>
      </c>
      <c r="AF584">
        <v>14.58</v>
      </c>
      <c r="AG584">
        <v>17.68</v>
      </c>
      <c r="AH584">
        <v>19.16</v>
      </c>
      <c r="AI584">
        <v>18.16</v>
      </c>
      <c r="AJ584">
        <v>16.63</v>
      </c>
      <c r="AK584">
        <v>8.5299999999999994</v>
      </c>
      <c r="AL584">
        <v>6.12</v>
      </c>
      <c r="AM584">
        <v>5.49</v>
      </c>
      <c r="AN584">
        <v>1.6</v>
      </c>
      <c r="AO584">
        <v>0.7</v>
      </c>
      <c r="AP584">
        <v>2.7</v>
      </c>
      <c r="AQ584">
        <v>8.5</v>
      </c>
      <c r="AR584">
        <v>15.3</v>
      </c>
      <c r="AS584">
        <v>18.5</v>
      </c>
      <c r="AT584">
        <v>20</v>
      </c>
      <c r="AU584">
        <v>21.2</v>
      </c>
      <c r="AV584">
        <v>18.899999999999999</v>
      </c>
      <c r="AW584">
        <v>12.5</v>
      </c>
      <c r="AX584">
        <v>9.1</v>
      </c>
      <c r="AY584">
        <v>7.2</v>
      </c>
      <c r="AZ584">
        <v>6.9</v>
      </c>
      <c r="BA584">
        <v>6.9</v>
      </c>
      <c r="BB584">
        <v>6.5</v>
      </c>
      <c r="BC584">
        <v>7.4</v>
      </c>
      <c r="BD584">
        <v>5.3</v>
      </c>
      <c r="BE584">
        <v>5.4</v>
      </c>
      <c r="BF584">
        <v>3.8</v>
      </c>
      <c r="BG584">
        <v>3.7</v>
      </c>
      <c r="BH584">
        <v>3.8</v>
      </c>
      <c r="BI584">
        <v>5.2</v>
      </c>
      <c r="BJ584">
        <v>5.2</v>
      </c>
      <c r="BK584">
        <v>4.7</v>
      </c>
      <c r="BL584" s="2">
        <f>VLOOKUP(A584,Avg3_Sta_Design!$A$1:$D$1291,3,FALSE)</f>
        <v>82.406974582999993</v>
      </c>
      <c r="BM584" s="2">
        <f>VLOOKUP(A584,Avg3_Sta_Design!$A$1:$D$1291,4,FALSE)</f>
        <v>74.037107668000004</v>
      </c>
      <c r="BN584" s="2">
        <f>VLOOKUP(A584,Old_Design_Temps!$A$1:$F$787,5,FALSE)</f>
        <v>82.406974579999996</v>
      </c>
      <c r="BO584" s="2">
        <f>VLOOKUP(A584,Old_Design_Temps!$A$1:$F$787,6,FALSE)</f>
        <v>74.037107669999997</v>
      </c>
      <c r="BP584" s="2">
        <v>82.406974582999993</v>
      </c>
      <c r="BQ584" s="2">
        <v>74.037107668000004</v>
      </c>
      <c r="BR584" s="2">
        <v>30.49</v>
      </c>
    </row>
    <row r="585" spans="1:70" x14ac:dyDescent="0.3">
      <c r="A585">
        <v>54640</v>
      </c>
      <c r="B585">
        <v>37</v>
      </c>
      <c r="C585">
        <v>1000000</v>
      </c>
      <c r="D585" s="1">
        <v>128780</v>
      </c>
      <c r="E585" s="1">
        <v>75314</v>
      </c>
      <c r="F585" s="1">
        <v>211344</v>
      </c>
      <c r="G585" s="1">
        <v>43892</v>
      </c>
      <c r="H585" s="1">
        <v>275948</v>
      </c>
      <c r="I585" s="1">
        <v>339556</v>
      </c>
      <c r="J585">
        <v>0</v>
      </c>
      <c r="K585" s="1">
        <v>519495</v>
      </c>
      <c r="L585" s="1">
        <v>504442</v>
      </c>
      <c r="M585" s="1">
        <v>467819</v>
      </c>
      <c r="N585" s="1">
        <v>376892</v>
      </c>
      <c r="O585" s="1">
        <v>431274</v>
      </c>
      <c r="P585">
        <v>-1.65</v>
      </c>
      <c r="Q585">
        <v>-4.75</v>
      </c>
      <c r="R585">
        <v>2.8</v>
      </c>
      <c r="S585">
        <v>11.71</v>
      </c>
      <c r="T585">
        <v>19.510000000000002</v>
      </c>
      <c r="U585">
        <v>21.88</v>
      </c>
      <c r="V585">
        <v>24.85</v>
      </c>
      <c r="W585">
        <v>24.44</v>
      </c>
      <c r="X585">
        <v>21.97</v>
      </c>
      <c r="Y585">
        <v>13.1</v>
      </c>
      <c r="Z585">
        <v>10.3</v>
      </c>
      <c r="AA585">
        <v>9.7200000000000006</v>
      </c>
      <c r="AB585">
        <v>-3.55</v>
      </c>
      <c r="AC585">
        <v>-6.49</v>
      </c>
      <c r="AD585">
        <v>0.1</v>
      </c>
      <c r="AE585">
        <v>7.38</v>
      </c>
      <c r="AF585">
        <v>14.74</v>
      </c>
      <c r="AG585">
        <v>18.05</v>
      </c>
      <c r="AH585">
        <v>20.43</v>
      </c>
      <c r="AI585">
        <v>19.399999999999999</v>
      </c>
      <c r="AJ585">
        <v>17.95</v>
      </c>
      <c r="AK585">
        <v>9.89</v>
      </c>
      <c r="AL585">
        <v>7.68</v>
      </c>
      <c r="AM585">
        <v>7.79</v>
      </c>
      <c r="AN585">
        <v>2.5</v>
      </c>
      <c r="AO585">
        <v>1</v>
      </c>
      <c r="AP585">
        <v>4.0999999999999996</v>
      </c>
      <c r="AQ585">
        <v>11.8</v>
      </c>
      <c r="AR585">
        <v>17.899999999999999</v>
      </c>
      <c r="AS585">
        <v>20.3</v>
      </c>
      <c r="AT585">
        <v>22.4</v>
      </c>
      <c r="AU585">
        <v>22.3</v>
      </c>
      <c r="AV585">
        <v>20.3</v>
      </c>
      <c r="AW585">
        <v>14</v>
      </c>
      <c r="AX585">
        <v>11.3</v>
      </c>
      <c r="AY585">
        <v>10</v>
      </c>
      <c r="AZ585">
        <v>7.9</v>
      </c>
      <c r="BA585">
        <v>8.1</v>
      </c>
      <c r="BB585">
        <v>7.1</v>
      </c>
      <c r="BC585">
        <v>8.6</v>
      </c>
      <c r="BD585">
        <v>6.1</v>
      </c>
      <c r="BE585">
        <v>6.7</v>
      </c>
      <c r="BF585">
        <v>4.8</v>
      </c>
      <c r="BG585">
        <v>5.0999999999999996</v>
      </c>
      <c r="BH585">
        <v>5.6</v>
      </c>
      <c r="BI585">
        <v>6.7</v>
      </c>
      <c r="BJ585">
        <v>5.9</v>
      </c>
      <c r="BK585">
        <v>5.9</v>
      </c>
      <c r="BL585" s="2">
        <f>VLOOKUP(A585,Avg3_Sta_Design!$A$1:$D$1291,3,FALSE)</f>
        <v>86.592185368000003</v>
      </c>
      <c r="BM585" s="2">
        <f>VLOOKUP(A585,Avg3_Sta_Design!$A$1:$D$1291,4,FALSE)</f>
        <v>77</v>
      </c>
      <c r="BN585" s="2">
        <f>VLOOKUP(A585,Old_Design_Temps!$A$1:$F$787,5,FALSE)</f>
        <v>86.592185369999996</v>
      </c>
      <c r="BO585" s="2">
        <f>VLOOKUP(A585,Old_Design_Temps!$A$1:$F$787,6,FALSE)</f>
        <v>77</v>
      </c>
      <c r="BP585" s="2">
        <v>86.592185368000003</v>
      </c>
      <c r="BQ585" s="2">
        <v>77</v>
      </c>
      <c r="BR585" s="2">
        <v>30.49</v>
      </c>
    </row>
    <row r="586" spans="1:70" x14ac:dyDescent="0.3">
      <c r="A586">
        <v>54646</v>
      </c>
      <c r="B586">
        <v>10</v>
      </c>
      <c r="C586">
        <v>1000000</v>
      </c>
      <c r="D586" s="1">
        <v>275563</v>
      </c>
      <c r="E586" s="1">
        <v>369720</v>
      </c>
      <c r="F586" s="1">
        <v>360761</v>
      </c>
      <c r="G586" s="1">
        <v>355867</v>
      </c>
      <c r="H586" s="1">
        <v>363627</v>
      </c>
      <c r="I586" s="1">
        <v>356189</v>
      </c>
      <c r="J586" s="1">
        <v>421098</v>
      </c>
      <c r="K586" s="1">
        <v>400276</v>
      </c>
      <c r="L586" s="1">
        <v>406385</v>
      </c>
      <c r="M586" s="1">
        <v>430311</v>
      </c>
      <c r="N586" s="1">
        <v>385931</v>
      </c>
      <c r="O586" s="1">
        <v>401278</v>
      </c>
      <c r="P586">
        <v>21.56</v>
      </c>
      <c r="Q586">
        <v>22.86</v>
      </c>
      <c r="R586">
        <v>22.7</v>
      </c>
      <c r="S586">
        <v>24.74</v>
      </c>
      <c r="T586">
        <v>24.37</v>
      </c>
      <c r="U586">
        <v>25.64</v>
      </c>
      <c r="V586">
        <v>26.84</v>
      </c>
      <c r="W586">
        <v>27.59</v>
      </c>
      <c r="X586">
        <v>27.42</v>
      </c>
      <c r="Y586">
        <v>26.43</v>
      </c>
      <c r="Z586">
        <v>26.41</v>
      </c>
      <c r="AA586">
        <v>24.75</v>
      </c>
      <c r="AB586">
        <v>18.41</v>
      </c>
      <c r="AC586">
        <v>19.25</v>
      </c>
      <c r="AD586">
        <v>18.2</v>
      </c>
      <c r="AE586">
        <v>20.11</v>
      </c>
      <c r="AF586">
        <v>19.52</v>
      </c>
      <c r="AG586">
        <v>21.07</v>
      </c>
      <c r="AH586">
        <v>22.4</v>
      </c>
      <c r="AI586">
        <v>23.43</v>
      </c>
      <c r="AJ586">
        <v>23.58</v>
      </c>
      <c r="AK586">
        <v>22.11</v>
      </c>
      <c r="AL586">
        <v>21.91</v>
      </c>
      <c r="AM586">
        <v>20.53</v>
      </c>
      <c r="AN586">
        <v>24.7</v>
      </c>
      <c r="AO586">
        <v>25.3</v>
      </c>
      <c r="AP586">
        <v>24.7</v>
      </c>
      <c r="AQ586">
        <v>25.8</v>
      </c>
      <c r="AR586">
        <v>25.3</v>
      </c>
      <c r="AS586">
        <v>26.7</v>
      </c>
      <c r="AT586">
        <v>28.1</v>
      </c>
      <c r="AU586">
        <v>28.9</v>
      </c>
      <c r="AV586">
        <v>29.4</v>
      </c>
      <c r="AW586">
        <v>28.1</v>
      </c>
      <c r="AX586">
        <v>27.2</v>
      </c>
      <c r="AY586">
        <v>26.1</v>
      </c>
      <c r="AZ586">
        <v>4.8</v>
      </c>
      <c r="BA586">
        <v>8.1999999999999993</v>
      </c>
      <c r="BB586">
        <v>5.5</v>
      </c>
      <c r="BC586">
        <v>6.2</v>
      </c>
      <c r="BD586">
        <v>5.6</v>
      </c>
      <c r="BE586">
        <v>4.5</v>
      </c>
      <c r="BF586">
        <v>4.8</v>
      </c>
      <c r="BG586">
        <v>4.8</v>
      </c>
      <c r="BH586">
        <v>5.3</v>
      </c>
      <c r="BI586">
        <v>4.9000000000000004</v>
      </c>
      <c r="BJ586">
        <v>7</v>
      </c>
      <c r="BK586">
        <v>6.2</v>
      </c>
      <c r="BL586" s="2">
        <f>VLOOKUP(A586,Avg3_Sta_Design!$A$1:$D$1291,3,FALSE)</f>
        <v>84.314527013000003</v>
      </c>
      <c r="BM586" s="2">
        <f>VLOOKUP(A586,Avg3_Sta_Design!$A$1:$D$1291,4,FALSE)</f>
        <v>76.134329222999995</v>
      </c>
      <c r="BN586" s="2" t="e">
        <f>VLOOKUP(A586,Old_Design_Temps!$A$1:$F$787,5,FALSE)</f>
        <v>#N/A</v>
      </c>
      <c r="BO586" s="2" t="e">
        <f>VLOOKUP(A586,Old_Design_Temps!$A$1:$F$787,6,FALSE)</f>
        <v>#N/A</v>
      </c>
      <c r="BP586" s="2">
        <v>84.314527013000003</v>
      </c>
      <c r="BQ586" s="2">
        <v>76.134329222999995</v>
      </c>
      <c r="BR586" s="2">
        <v>30.49</v>
      </c>
    </row>
    <row r="587" spans="1:70" x14ac:dyDescent="0.3">
      <c r="A587">
        <v>54676</v>
      </c>
      <c r="B587">
        <v>5</v>
      </c>
      <c r="C587">
        <v>1000000</v>
      </c>
      <c r="D587" s="1">
        <v>818211</v>
      </c>
      <c r="E587" s="1">
        <v>511685</v>
      </c>
      <c r="F587" s="1">
        <v>386941</v>
      </c>
      <c r="G587" s="1">
        <v>299423</v>
      </c>
      <c r="H587" s="1">
        <v>393271</v>
      </c>
      <c r="I587" s="1">
        <v>781494</v>
      </c>
      <c r="J587" s="1">
        <v>736395</v>
      </c>
      <c r="K587" s="1">
        <v>846704</v>
      </c>
      <c r="L587" s="1">
        <v>803737</v>
      </c>
      <c r="M587" s="1">
        <v>846231</v>
      </c>
      <c r="N587" s="1">
        <v>844419</v>
      </c>
      <c r="O587" s="1">
        <v>880677</v>
      </c>
      <c r="P587">
        <v>9.9</v>
      </c>
      <c r="Q587">
        <v>11.75</v>
      </c>
      <c r="R587">
        <v>16.829999999999998</v>
      </c>
      <c r="S587">
        <v>22.12</v>
      </c>
      <c r="T587">
        <v>24.65</v>
      </c>
      <c r="U587">
        <v>27.9</v>
      </c>
      <c r="V587">
        <v>29.38</v>
      </c>
      <c r="W587">
        <v>28.63</v>
      </c>
      <c r="X587">
        <v>26.69</v>
      </c>
      <c r="Y587">
        <v>23.51</v>
      </c>
      <c r="Z587">
        <v>19.100000000000001</v>
      </c>
      <c r="AA587">
        <v>16.239999999999998</v>
      </c>
      <c r="AB587">
        <v>8.0299999999999994</v>
      </c>
      <c r="AC587">
        <v>10.039999999999999</v>
      </c>
      <c r="AD587">
        <v>14.99</v>
      </c>
      <c r="AE587">
        <v>20.190000000000001</v>
      </c>
      <c r="AF587">
        <v>22.67</v>
      </c>
      <c r="AG587">
        <v>24.52</v>
      </c>
      <c r="AH587">
        <v>25.7</v>
      </c>
      <c r="AI587">
        <v>24.71</v>
      </c>
      <c r="AJ587">
        <v>23.37</v>
      </c>
      <c r="AK587">
        <v>20.02</v>
      </c>
      <c r="AL587">
        <v>16.87</v>
      </c>
      <c r="AM587">
        <v>14.49</v>
      </c>
      <c r="AN587">
        <v>13</v>
      </c>
      <c r="AO587">
        <v>15</v>
      </c>
      <c r="AP587">
        <v>18.100000000000001</v>
      </c>
      <c r="AQ587">
        <v>23.2</v>
      </c>
      <c r="AR587">
        <v>26.2</v>
      </c>
      <c r="AS587">
        <v>28.6</v>
      </c>
      <c r="AT587">
        <v>30.2</v>
      </c>
      <c r="AU587">
        <v>30.5</v>
      </c>
      <c r="AV587">
        <v>28.7</v>
      </c>
      <c r="AW587">
        <v>25</v>
      </c>
      <c r="AX587">
        <v>20.5</v>
      </c>
      <c r="AY587">
        <v>17.399999999999999</v>
      </c>
      <c r="AZ587">
        <v>7.5</v>
      </c>
      <c r="BA587">
        <v>9</v>
      </c>
      <c r="BB587">
        <v>7.8</v>
      </c>
      <c r="BC587">
        <v>8.6</v>
      </c>
      <c r="BD587">
        <v>10.199999999999999</v>
      </c>
      <c r="BE587">
        <v>7.2</v>
      </c>
      <c r="BF587">
        <v>7.6</v>
      </c>
      <c r="BG587">
        <v>6.1</v>
      </c>
      <c r="BH587">
        <v>5.4</v>
      </c>
      <c r="BI587">
        <v>7.5</v>
      </c>
      <c r="BJ587">
        <v>8</v>
      </c>
      <c r="BK587">
        <v>8.6999999999999993</v>
      </c>
      <c r="BL587" s="2">
        <f>VLOOKUP(A587,Avg3_Sta_Design!$A$1:$D$1291,3,FALSE)</f>
        <v>87.941112051999994</v>
      </c>
      <c r="BM587" s="2">
        <f>VLOOKUP(A587,Avg3_Sta_Design!$A$1:$D$1291,4,FALSE)</f>
        <v>79.771400001999993</v>
      </c>
      <c r="BN587" s="2">
        <f>VLOOKUP(A587,Old_Design_Temps!$A$1:$F$787,5,FALSE)</f>
        <v>87.941112050000001</v>
      </c>
      <c r="BO587" s="2">
        <f>VLOOKUP(A587,Old_Design_Temps!$A$1:$F$787,6,FALSE)</f>
        <v>79.7714</v>
      </c>
      <c r="BP587" s="2">
        <v>87.941112051999994</v>
      </c>
      <c r="BQ587" s="2">
        <v>79.771400001999993</v>
      </c>
      <c r="BR587" s="2">
        <v>30.49</v>
      </c>
    </row>
    <row r="588" spans="1:70" x14ac:dyDescent="0.3">
      <c r="A588">
        <v>54693</v>
      </c>
      <c r="B588">
        <v>431</v>
      </c>
      <c r="C588">
        <v>1000000</v>
      </c>
      <c r="D588">
        <v>858</v>
      </c>
      <c r="E588">
        <v>801</v>
      </c>
      <c r="F588">
        <v>730</v>
      </c>
      <c r="G588">
        <v>947</v>
      </c>
      <c r="H588">
        <v>674</v>
      </c>
      <c r="I588" s="1">
        <v>6638</v>
      </c>
      <c r="J588" s="1">
        <v>11712</v>
      </c>
      <c r="K588" s="1">
        <v>1207</v>
      </c>
      <c r="L588" s="1">
        <v>7540</v>
      </c>
      <c r="M588">
        <v>792</v>
      </c>
      <c r="N588">
        <v>751</v>
      </c>
      <c r="O588">
        <v>845</v>
      </c>
      <c r="P588">
        <v>-3.04</v>
      </c>
      <c r="Q588">
        <v>-6.27</v>
      </c>
      <c r="R588">
        <v>1.93</v>
      </c>
      <c r="S588">
        <v>11.21</v>
      </c>
      <c r="T588">
        <v>19.68</v>
      </c>
      <c r="U588">
        <v>22.09</v>
      </c>
      <c r="V588">
        <v>23.74</v>
      </c>
      <c r="W588">
        <v>23.05</v>
      </c>
      <c r="X588">
        <v>20.76</v>
      </c>
      <c r="Y588">
        <v>12.01</v>
      </c>
      <c r="Z588">
        <v>9.39</v>
      </c>
      <c r="AA588">
        <v>7.54</v>
      </c>
      <c r="AB588">
        <v>-4.3600000000000003</v>
      </c>
      <c r="AC588">
        <v>-7.49</v>
      </c>
      <c r="AD588">
        <v>-0.36</v>
      </c>
      <c r="AE588">
        <v>7.48</v>
      </c>
      <c r="AF588">
        <v>15.51</v>
      </c>
      <c r="AG588">
        <v>18.79</v>
      </c>
      <c r="AH588">
        <v>20.22</v>
      </c>
      <c r="AI588">
        <v>18.850000000000001</v>
      </c>
      <c r="AJ588">
        <v>16.96</v>
      </c>
      <c r="AK588">
        <v>9.2100000000000009</v>
      </c>
      <c r="AL588">
        <v>6.63</v>
      </c>
      <c r="AM588">
        <v>5.8</v>
      </c>
      <c r="AN588">
        <v>1</v>
      </c>
      <c r="AO588">
        <v>0.7</v>
      </c>
      <c r="AP588">
        <v>3.4</v>
      </c>
      <c r="AQ588">
        <v>11.5</v>
      </c>
      <c r="AR588">
        <v>20.6</v>
      </c>
      <c r="AS588">
        <v>22.1</v>
      </c>
      <c r="AT588">
        <v>24</v>
      </c>
      <c r="AU588">
        <v>25.2</v>
      </c>
      <c r="AV588">
        <v>24</v>
      </c>
      <c r="AW588">
        <v>15.1</v>
      </c>
      <c r="AX588">
        <v>10.1</v>
      </c>
      <c r="AY588">
        <v>7.7</v>
      </c>
      <c r="AZ588">
        <v>7</v>
      </c>
      <c r="BA588">
        <v>7.3</v>
      </c>
      <c r="BB588">
        <v>6.6</v>
      </c>
      <c r="BC588">
        <v>7.6</v>
      </c>
      <c r="BD588">
        <v>5.5</v>
      </c>
      <c r="BE588">
        <v>5.7</v>
      </c>
      <c r="BF588">
        <v>4.3</v>
      </c>
      <c r="BG588">
        <v>4.2</v>
      </c>
      <c r="BH588">
        <v>4.3</v>
      </c>
      <c r="BI588">
        <v>5.3</v>
      </c>
      <c r="BJ588">
        <v>5.6</v>
      </c>
      <c r="BK588">
        <v>4.7</v>
      </c>
      <c r="BL588" s="2">
        <f>VLOOKUP(A588,Avg3_Sta_Design!$A$1:$D$1291,3,FALSE)</f>
        <v>85.359432936999994</v>
      </c>
      <c r="BM588" s="2">
        <f>VLOOKUP(A588,Avg3_Sta_Design!$A$1:$D$1291,4,FALSE)</f>
        <v>76.359432936999994</v>
      </c>
      <c r="BN588" s="2">
        <f>VLOOKUP(A588,Old_Design_Temps!$A$1:$F$787,5,FALSE)</f>
        <v>85.359432940000005</v>
      </c>
      <c r="BO588" s="2">
        <f>VLOOKUP(A588,Old_Design_Temps!$A$1:$F$787,6,FALSE)</f>
        <v>76.359432940000005</v>
      </c>
      <c r="BP588" s="2">
        <v>85.359432936999994</v>
      </c>
      <c r="BQ588" s="2">
        <v>76.359432936999994</v>
      </c>
      <c r="BR588" s="2">
        <v>30.49</v>
      </c>
    </row>
    <row r="589" spans="1:70" x14ac:dyDescent="0.3">
      <c r="A589">
        <v>54694</v>
      </c>
      <c r="B589">
        <v>130</v>
      </c>
      <c r="C589">
        <v>1000000</v>
      </c>
      <c r="D589">
        <v>0</v>
      </c>
      <c r="E589" s="1">
        <v>6373</v>
      </c>
      <c r="F589" s="1">
        <v>2058</v>
      </c>
      <c r="G589" s="1">
        <v>3797</v>
      </c>
      <c r="H589">
        <v>0</v>
      </c>
      <c r="I589" s="1">
        <v>28347</v>
      </c>
      <c r="J589" s="1">
        <v>6011</v>
      </c>
      <c r="K589" s="1">
        <v>3291</v>
      </c>
      <c r="L589" s="1">
        <v>4680</v>
      </c>
      <c r="M589" s="1">
        <v>1345</v>
      </c>
      <c r="N589" s="1">
        <v>1014</v>
      </c>
      <c r="O589">
        <v>0</v>
      </c>
      <c r="P589">
        <v>13.39</v>
      </c>
      <c r="Q589">
        <v>16.98</v>
      </c>
      <c r="R589">
        <v>19.600000000000001</v>
      </c>
      <c r="S589">
        <v>20.2</v>
      </c>
      <c r="T589">
        <v>21.8</v>
      </c>
      <c r="U589">
        <v>29.93</v>
      </c>
      <c r="V589">
        <v>30.37</v>
      </c>
      <c r="W589">
        <v>33.229999999999997</v>
      </c>
      <c r="X589">
        <v>30.27</v>
      </c>
      <c r="Y589">
        <v>24.94</v>
      </c>
      <c r="Z589">
        <v>15.23</v>
      </c>
      <c r="AA589">
        <v>11.11</v>
      </c>
      <c r="AB589">
        <v>7.65</v>
      </c>
      <c r="AC589">
        <v>10.039999999999999</v>
      </c>
      <c r="AD589">
        <v>11.18</v>
      </c>
      <c r="AE589">
        <v>10.98</v>
      </c>
      <c r="AF589">
        <v>13.56</v>
      </c>
      <c r="AG589">
        <v>17.829999999999998</v>
      </c>
      <c r="AH589">
        <v>19.440000000000001</v>
      </c>
      <c r="AI589">
        <v>20.38</v>
      </c>
      <c r="AJ589">
        <v>19.899999999999999</v>
      </c>
      <c r="AK589">
        <v>16.010000000000002</v>
      </c>
      <c r="AL589">
        <v>7.52</v>
      </c>
      <c r="AM589">
        <v>5.23</v>
      </c>
      <c r="AN589">
        <v>12.1</v>
      </c>
      <c r="AO589">
        <v>15.2</v>
      </c>
      <c r="AP589">
        <v>14.8</v>
      </c>
      <c r="AQ589">
        <v>17.3</v>
      </c>
      <c r="AR589">
        <v>17</v>
      </c>
      <c r="AS589">
        <v>19</v>
      </c>
      <c r="AT589">
        <v>22.1</v>
      </c>
      <c r="AU589">
        <v>21.3</v>
      </c>
      <c r="AV589">
        <v>21.3</v>
      </c>
      <c r="AW589">
        <v>18</v>
      </c>
      <c r="AX589">
        <v>15.3</v>
      </c>
      <c r="AY589">
        <v>11.8</v>
      </c>
      <c r="AZ589">
        <v>6.2</v>
      </c>
      <c r="BA589">
        <v>5.9</v>
      </c>
      <c r="BB589">
        <v>6.5</v>
      </c>
      <c r="BC589">
        <v>7.5</v>
      </c>
      <c r="BD589">
        <v>8.1</v>
      </c>
      <c r="BE589">
        <v>8</v>
      </c>
      <c r="BF589">
        <v>7.9</v>
      </c>
      <c r="BG589">
        <v>8.4</v>
      </c>
      <c r="BH589">
        <v>6.7</v>
      </c>
      <c r="BI589">
        <v>6.5</v>
      </c>
      <c r="BJ589">
        <v>7.4</v>
      </c>
      <c r="BK589">
        <v>7</v>
      </c>
      <c r="BL589" s="2">
        <f>VLOOKUP(A589,Avg3_Sta_Design!$A$1:$D$1291,3,FALSE)</f>
        <v>95.319266647999996</v>
      </c>
      <c r="BM589" s="2">
        <f>VLOOKUP(A589,Avg3_Sta_Design!$A$1:$D$1291,4,FALSE)</f>
        <v>77.874194836000001</v>
      </c>
      <c r="BN589" s="2">
        <f>VLOOKUP(A589,Old_Design_Temps!$A$1:$F$787,5,FALSE)</f>
        <v>95.319266650000003</v>
      </c>
      <c r="BO589" s="2">
        <f>VLOOKUP(A589,Old_Design_Temps!$A$1:$F$787,6,FALSE)</f>
        <v>77.874194840000001</v>
      </c>
      <c r="BP589" s="2">
        <v>95.319266647999996</v>
      </c>
      <c r="BQ589" s="2">
        <v>77.874194836000001</v>
      </c>
      <c r="BR589" s="2">
        <v>30.49</v>
      </c>
    </row>
    <row r="590" spans="1:70" x14ac:dyDescent="0.3">
      <c r="A590">
        <v>54746</v>
      </c>
      <c r="B590">
        <v>19</v>
      </c>
      <c r="C590">
        <v>1000000</v>
      </c>
      <c r="D590" s="1">
        <v>255350</v>
      </c>
      <c r="E590" s="1">
        <v>168927</v>
      </c>
      <c r="F590" s="1">
        <v>246120</v>
      </c>
      <c r="G590" s="1">
        <v>250790</v>
      </c>
      <c r="H590" s="1">
        <v>204869</v>
      </c>
      <c r="I590" s="1">
        <v>260548</v>
      </c>
      <c r="J590" s="1">
        <v>274873</v>
      </c>
      <c r="K590" s="1">
        <v>274911</v>
      </c>
      <c r="L590" s="1">
        <v>259753</v>
      </c>
      <c r="M590" s="1">
        <v>247734</v>
      </c>
      <c r="N590" s="1">
        <v>229607</v>
      </c>
      <c r="O590" s="1">
        <v>269923</v>
      </c>
      <c r="P590">
        <v>-1.94</v>
      </c>
      <c r="Q590">
        <v>-4.9400000000000004</v>
      </c>
      <c r="R590">
        <v>2.66</v>
      </c>
      <c r="S590">
        <v>11.89</v>
      </c>
      <c r="T590">
        <v>19.93</v>
      </c>
      <c r="U590">
        <v>22.01</v>
      </c>
      <c r="V590">
        <v>24.6</v>
      </c>
      <c r="W590">
        <v>24.03</v>
      </c>
      <c r="X590">
        <v>21.82</v>
      </c>
      <c r="Y590">
        <v>12.78</v>
      </c>
      <c r="Z590">
        <v>10</v>
      </c>
      <c r="AA590">
        <v>9.56</v>
      </c>
      <c r="AB590">
        <v>-3.71</v>
      </c>
      <c r="AC590">
        <v>-6.69</v>
      </c>
      <c r="AD590">
        <v>0.03</v>
      </c>
      <c r="AE590">
        <v>7.53</v>
      </c>
      <c r="AF590">
        <v>15.11</v>
      </c>
      <c r="AG590">
        <v>18.34</v>
      </c>
      <c r="AH590">
        <v>20.45</v>
      </c>
      <c r="AI590">
        <v>19.22</v>
      </c>
      <c r="AJ590">
        <v>17.79</v>
      </c>
      <c r="AK590">
        <v>9.75</v>
      </c>
      <c r="AL590">
        <v>7.47</v>
      </c>
      <c r="AM590">
        <v>7.72</v>
      </c>
      <c r="AN590">
        <v>1.2</v>
      </c>
      <c r="AO590">
        <v>0.8</v>
      </c>
      <c r="AP590">
        <v>3</v>
      </c>
      <c r="AQ590">
        <v>10</v>
      </c>
      <c r="AR590">
        <v>19.7</v>
      </c>
      <c r="AS590">
        <v>22.5</v>
      </c>
      <c r="AT590">
        <v>23.8</v>
      </c>
      <c r="AU590">
        <v>25.3</v>
      </c>
      <c r="AV590">
        <v>23.2</v>
      </c>
      <c r="AW590">
        <v>15.1</v>
      </c>
      <c r="AX590">
        <v>10.3</v>
      </c>
      <c r="AY590">
        <v>8.1</v>
      </c>
      <c r="AZ590">
        <v>8.1</v>
      </c>
      <c r="BA590">
        <v>8.1999999999999993</v>
      </c>
      <c r="BB590">
        <v>7.3</v>
      </c>
      <c r="BC590">
        <v>8.8000000000000007</v>
      </c>
      <c r="BD590">
        <v>6.3</v>
      </c>
      <c r="BE590">
        <v>6.9</v>
      </c>
      <c r="BF590">
        <v>5</v>
      </c>
      <c r="BG590">
        <v>5.4</v>
      </c>
      <c r="BH590">
        <v>5.9</v>
      </c>
      <c r="BI590">
        <v>6.9</v>
      </c>
      <c r="BJ590">
        <v>6.1</v>
      </c>
      <c r="BK590">
        <v>6.1</v>
      </c>
      <c r="BL590" s="2">
        <f>VLOOKUP(A590,Avg3_Sta_Design!$A$1:$D$1291,3,FALSE)</f>
        <v>85.721999844999999</v>
      </c>
      <c r="BM590" s="2">
        <f>VLOOKUP(A590,Avg3_Sta_Design!$A$1:$D$1291,4,FALSE)</f>
        <v>76.721999844999999</v>
      </c>
      <c r="BN590" s="2">
        <f>VLOOKUP(A590,Old_Design_Temps!$A$1:$F$787,5,FALSE)</f>
        <v>85.721999850000003</v>
      </c>
      <c r="BO590" s="2">
        <f>VLOOKUP(A590,Old_Design_Temps!$A$1:$F$787,6,FALSE)</f>
        <v>76.721999850000003</v>
      </c>
      <c r="BP590" s="2">
        <v>85.721999844999999</v>
      </c>
      <c r="BQ590" s="2">
        <v>76.721999844999999</v>
      </c>
      <c r="BR590" s="2">
        <v>30.49</v>
      </c>
    </row>
    <row r="591" spans="1:70" x14ac:dyDescent="0.3">
      <c r="A591">
        <v>54749</v>
      </c>
      <c r="B591">
        <v>634</v>
      </c>
      <c r="C591">
        <v>1000000</v>
      </c>
      <c r="D591" s="1">
        <v>26002</v>
      </c>
      <c r="E591" s="1">
        <v>3967</v>
      </c>
      <c r="F591">
        <v>591</v>
      </c>
      <c r="G591" s="1">
        <v>2282</v>
      </c>
      <c r="H591">
        <v>0</v>
      </c>
      <c r="I591" s="1">
        <v>4638</v>
      </c>
      <c r="J591" s="1">
        <v>2669</v>
      </c>
      <c r="K591" s="1">
        <v>2467</v>
      </c>
      <c r="L591" s="1">
        <v>5242</v>
      </c>
      <c r="M591" s="1">
        <v>4759</v>
      </c>
      <c r="N591" s="1">
        <v>1751</v>
      </c>
      <c r="O591">
        <v>732</v>
      </c>
      <c r="P591">
        <v>14.63</v>
      </c>
      <c r="Q591">
        <v>15.76</v>
      </c>
      <c r="R591">
        <v>17.68</v>
      </c>
      <c r="S591">
        <v>16.96</v>
      </c>
      <c r="T591">
        <v>16.87</v>
      </c>
      <c r="U591">
        <v>19.95</v>
      </c>
      <c r="V591">
        <v>21.9</v>
      </c>
      <c r="W591">
        <v>23.19</v>
      </c>
      <c r="X591">
        <v>23.55</v>
      </c>
      <c r="Y591">
        <v>22.09</v>
      </c>
      <c r="Z591">
        <v>15.48</v>
      </c>
      <c r="AA591">
        <v>12.32</v>
      </c>
      <c r="AB591">
        <v>10.1</v>
      </c>
      <c r="AC591">
        <v>11.88</v>
      </c>
      <c r="AD591">
        <v>12.8</v>
      </c>
      <c r="AE591">
        <v>12.6</v>
      </c>
      <c r="AF591">
        <v>13.69</v>
      </c>
      <c r="AG591">
        <v>16.809999999999999</v>
      </c>
      <c r="AH591">
        <v>18.59</v>
      </c>
      <c r="AI591">
        <v>19.37</v>
      </c>
      <c r="AJ591">
        <v>19.82</v>
      </c>
      <c r="AK591">
        <v>17.940000000000001</v>
      </c>
      <c r="AL591">
        <v>10.08</v>
      </c>
      <c r="AM591">
        <v>8.49</v>
      </c>
      <c r="AN591">
        <v>15.5</v>
      </c>
      <c r="AO591">
        <v>16.899999999999999</v>
      </c>
      <c r="AP591">
        <v>15.9</v>
      </c>
      <c r="AQ591">
        <v>17.7</v>
      </c>
      <c r="AR591">
        <v>18.3</v>
      </c>
      <c r="AS591">
        <v>21.2</v>
      </c>
      <c r="AT591">
        <v>22.6</v>
      </c>
      <c r="AU591">
        <v>23.9</v>
      </c>
      <c r="AV591">
        <v>23</v>
      </c>
      <c r="AW591">
        <v>20</v>
      </c>
      <c r="AX591">
        <v>16.7</v>
      </c>
      <c r="AY591">
        <v>16.8</v>
      </c>
      <c r="AZ591">
        <v>3.4</v>
      </c>
      <c r="BA591">
        <v>4.5</v>
      </c>
      <c r="BB591">
        <v>4.3</v>
      </c>
      <c r="BC591">
        <v>4.9000000000000004</v>
      </c>
      <c r="BD591">
        <v>5.7</v>
      </c>
      <c r="BE591">
        <v>5</v>
      </c>
      <c r="BF591">
        <v>4.9000000000000004</v>
      </c>
      <c r="BG591">
        <v>4.7</v>
      </c>
      <c r="BH591">
        <v>4.4000000000000004</v>
      </c>
      <c r="BI591">
        <v>4.3</v>
      </c>
      <c r="BJ591">
        <v>4.9000000000000004</v>
      </c>
      <c r="BK591">
        <v>4.7</v>
      </c>
      <c r="BL591" s="2">
        <f>VLOOKUP(A591,Avg3_Sta_Design!$A$1:$D$1291,3,FALSE)</f>
        <v>82.066056854999999</v>
      </c>
      <c r="BM591" s="2">
        <f>VLOOKUP(A591,Avg3_Sta_Design!$A$1:$D$1291,4,FALSE)</f>
        <v>71.291072560000003</v>
      </c>
      <c r="BN591" s="2">
        <f>VLOOKUP(A591,Old_Design_Temps!$A$1:$F$787,5,FALSE)</f>
        <v>82.066056860000003</v>
      </c>
      <c r="BO591" s="2">
        <f>VLOOKUP(A591,Old_Design_Temps!$A$1:$F$787,6,FALSE)</f>
        <v>71.291072560000003</v>
      </c>
      <c r="BP591" s="2">
        <v>82.066056854999999</v>
      </c>
      <c r="BQ591" s="2">
        <v>71.291072560000003</v>
      </c>
      <c r="BR591" s="2">
        <v>30.49</v>
      </c>
    </row>
    <row r="592" spans="1:70" x14ac:dyDescent="0.3">
      <c r="A592">
        <v>54751</v>
      </c>
      <c r="B592">
        <v>754</v>
      </c>
      <c r="C592">
        <v>1000000</v>
      </c>
      <c r="D592" s="1">
        <v>83937</v>
      </c>
      <c r="E592" s="1">
        <v>92415</v>
      </c>
      <c r="F592" s="1">
        <v>88476</v>
      </c>
      <c r="G592" s="1">
        <v>18914</v>
      </c>
      <c r="H592">
        <v>0</v>
      </c>
      <c r="I592">
        <v>0</v>
      </c>
      <c r="J592" s="1">
        <v>35667</v>
      </c>
      <c r="K592" s="1">
        <v>98352</v>
      </c>
      <c r="L592" s="1">
        <v>72402</v>
      </c>
      <c r="M592" s="1">
        <v>46155</v>
      </c>
      <c r="N592" s="1">
        <v>83628</v>
      </c>
      <c r="O592" s="1">
        <v>63721</v>
      </c>
      <c r="P592">
        <v>-6.34</v>
      </c>
      <c r="Q592">
        <v>-11.53</v>
      </c>
      <c r="R592">
        <v>0.31</v>
      </c>
      <c r="S592">
        <v>8.9</v>
      </c>
      <c r="T592">
        <v>16.93</v>
      </c>
      <c r="U592">
        <v>19.66</v>
      </c>
      <c r="V592">
        <v>21.77</v>
      </c>
      <c r="W592">
        <v>21.26</v>
      </c>
      <c r="X592">
        <v>19.77</v>
      </c>
      <c r="Y592">
        <v>11.8</v>
      </c>
      <c r="Z592">
        <v>7.48</v>
      </c>
      <c r="AA592">
        <v>4.5999999999999996</v>
      </c>
      <c r="AB592">
        <v>-7.24</v>
      </c>
      <c r="AC592">
        <v>-11.65</v>
      </c>
      <c r="AD592">
        <v>-1.84</v>
      </c>
      <c r="AE592">
        <v>5.43</v>
      </c>
      <c r="AF592">
        <v>13.18</v>
      </c>
      <c r="AG592">
        <v>16.260000000000002</v>
      </c>
      <c r="AH592">
        <v>17.8</v>
      </c>
      <c r="AI592">
        <v>17.45</v>
      </c>
      <c r="AJ592">
        <v>16.14</v>
      </c>
      <c r="AK592">
        <v>8.76</v>
      </c>
      <c r="AL592">
        <v>4.7699999999999996</v>
      </c>
      <c r="AM592">
        <v>3.2</v>
      </c>
      <c r="AN592">
        <v>0.3</v>
      </c>
      <c r="AO592">
        <v>0.3</v>
      </c>
      <c r="AP592">
        <v>1.9</v>
      </c>
      <c r="AQ592">
        <v>8.8000000000000007</v>
      </c>
      <c r="AR592">
        <v>16.399999999999999</v>
      </c>
      <c r="AS592">
        <v>19.8</v>
      </c>
      <c r="AT592">
        <v>21.6</v>
      </c>
      <c r="AU592">
        <v>21.5</v>
      </c>
      <c r="AV592">
        <v>19.600000000000001</v>
      </c>
      <c r="AW592">
        <v>12.4</v>
      </c>
      <c r="AX592">
        <v>7.8</v>
      </c>
      <c r="AY592">
        <v>4.9000000000000004</v>
      </c>
      <c r="AZ592">
        <v>9.9</v>
      </c>
      <c r="BA592">
        <v>9.4</v>
      </c>
      <c r="BB592">
        <v>9.6999999999999993</v>
      </c>
      <c r="BC592">
        <v>9.8000000000000007</v>
      </c>
      <c r="BD592">
        <v>8.6999999999999993</v>
      </c>
      <c r="BE592">
        <v>7.9</v>
      </c>
      <c r="BF592">
        <v>6.5</v>
      </c>
      <c r="BG592">
        <v>7</v>
      </c>
      <c r="BH592">
        <v>6.6</v>
      </c>
      <c r="BI592">
        <v>9.6</v>
      </c>
      <c r="BJ592">
        <v>9.8000000000000007</v>
      </c>
      <c r="BK592">
        <v>9.6</v>
      </c>
      <c r="BL592" s="2">
        <f>VLOOKUP(A592,Avg3_Sta_Design!$A$1:$D$1291,3,FALSE)</f>
        <v>82.394960616000006</v>
      </c>
      <c r="BM592" s="2">
        <f>VLOOKUP(A592,Avg3_Sta_Design!$A$1:$D$1291,4,FALSE)</f>
        <v>74.265568930000001</v>
      </c>
      <c r="BN592" s="2">
        <f>VLOOKUP(A592,Old_Design_Temps!$A$1:$F$787,5,FALSE)</f>
        <v>82.394960620000006</v>
      </c>
      <c r="BO592" s="2">
        <f>VLOOKUP(A592,Old_Design_Temps!$A$1:$F$787,6,FALSE)</f>
        <v>74.265568930000001</v>
      </c>
      <c r="BP592" s="2">
        <v>82.394960616000006</v>
      </c>
      <c r="BQ592" s="2">
        <v>74.265568930000001</v>
      </c>
      <c r="BR592" s="2">
        <v>30.49</v>
      </c>
    </row>
    <row r="593" spans="1:70" x14ac:dyDescent="0.3">
      <c r="A593">
        <v>54755</v>
      </c>
      <c r="B593">
        <v>99</v>
      </c>
      <c r="C593">
        <v>1000000</v>
      </c>
      <c r="D593" s="1">
        <v>12365</v>
      </c>
      <c r="E593" s="1">
        <v>68376</v>
      </c>
      <c r="F593" s="1">
        <v>34486</v>
      </c>
      <c r="G593">
        <v>0</v>
      </c>
      <c r="H593">
        <v>0</v>
      </c>
      <c r="I593" s="1">
        <v>5859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4.8899999999999997</v>
      </c>
      <c r="Q593">
        <v>1.53</v>
      </c>
      <c r="R593">
        <v>10.37</v>
      </c>
      <c r="S593">
        <v>15.59</v>
      </c>
      <c r="T593">
        <v>21.34</v>
      </c>
      <c r="U593">
        <v>26.28</v>
      </c>
      <c r="V593">
        <v>26.85</v>
      </c>
      <c r="W593">
        <v>25.56</v>
      </c>
      <c r="X593">
        <v>23.68</v>
      </c>
      <c r="Y593">
        <v>16.36</v>
      </c>
      <c r="Z593">
        <v>13.52</v>
      </c>
      <c r="AA593">
        <v>13.64</v>
      </c>
      <c r="AB593">
        <v>2.23</v>
      </c>
      <c r="AC593">
        <v>-0.93</v>
      </c>
      <c r="AD593">
        <v>7.06</v>
      </c>
      <c r="AE593">
        <v>12.68</v>
      </c>
      <c r="AF593">
        <v>17.59</v>
      </c>
      <c r="AG593">
        <v>22.18</v>
      </c>
      <c r="AH593">
        <v>22.93</v>
      </c>
      <c r="AI593">
        <v>21.33</v>
      </c>
      <c r="AJ593">
        <v>20.51</v>
      </c>
      <c r="AK593">
        <v>13.54</v>
      </c>
      <c r="AL593">
        <v>11.29</v>
      </c>
      <c r="AM593">
        <v>11.94</v>
      </c>
      <c r="AN593">
        <v>6.2</v>
      </c>
      <c r="AO593">
        <v>4.8</v>
      </c>
      <c r="AP593">
        <v>8.1</v>
      </c>
      <c r="AQ593">
        <v>15.1</v>
      </c>
      <c r="AR593">
        <v>21.2</v>
      </c>
      <c r="AS593">
        <v>26.7</v>
      </c>
      <c r="AT593">
        <v>27.7</v>
      </c>
      <c r="AU593">
        <v>27.1</v>
      </c>
      <c r="AV593">
        <v>25.4</v>
      </c>
      <c r="AW593">
        <v>19.2</v>
      </c>
      <c r="AX593">
        <v>15.7</v>
      </c>
      <c r="AY593">
        <v>12.9</v>
      </c>
      <c r="AZ593">
        <v>5.0999999999999996</v>
      </c>
      <c r="BA593">
        <v>6.7</v>
      </c>
      <c r="BB593">
        <v>5.9</v>
      </c>
      <c r="BC593">
        <v>5.7</v>
      </c>
      <c r="BD593">
        <v>5.0999999999999996</v>
      </c>
      <c r="BE593">
        <v>5.0999999999999996</v>
      </c>
      <c r="BF593">
        <v>4.5999999999999996</v>
      </c>
      <c r="BG593">
        <v>3.7</v>
      </c>
      <c r="BH593">
        <v>4.8</v>
      </c>
      <c r="BI593">
        <v>5.4</v>
      </c>
      <c r="BJ593">
        <v>3.9</v>
      </c>
      <c r="BK593">
        <v>4.4000000000000004</v>
      </c>
      <c r="BL593" s="2">
        <f>VLOOKUP(A593,Avg3_Sta_Design!$A$1:$D$1291,3,FALSE)</f>
        <v>87.308434482999999</v>
      </c>
      <c r="BM593" s="2">
        <f>VLOOKUP(A593,Avg3_Sta_Design!$A$1:$D$1291,4,FALSE)</f>
        <v>78.308434482999999</v>
      </c>
      <c r="BN593" s="2">
        <f>VLOOKUP(A593,Old_Design_Temps!$A$1:$F$787,5,FALSE)</f>
        <v>87.308434480000003</v>
      </c>
      <c r="BO593" s="2">
        <f>VLOOKUP(A593,Old_Design_Temps!$A$1:$F$787,6,FALSE)</f>
        <v>78.308434480000003</v>
      </c>
      <c r="BP593" s="2">
        <v>87.308434482999999</v>
      </c>
      <c r="BQ593" s="2">
        <v>78.308434482999999</v>
      </c>
      <c r="BR593" s="2">
        <v>30.49</v>
      </c>
    </row>
    <row r="594" spans="1:70" x14ac:dyDescent="0.3">
      <c r="A594">
        <v>54758</v>
      </c>
      <c r="B594">
        <v>112</v>
      </c>
      <c r="C594">
        <v>1000000</v>
      </c>
      <c r="D594" s="1">
        <v>97027</v>
      </c>
      <c r="E594" s="1">
        <v>87867</v>
      </c>
      <c r="F594" s="1">
        <v>106839</v>
      </c>
      <c r="G594" s="1">
        <v>86054</v>
      </c>
      <c r="H594" s="1">
        <v>109966</v>
      </c>
      <c r="I594" s="1">
        <v>98774</v>
      </c>
      <c r="J594" s="1">
        <v>102674</v>
      </c>
      <c r="K594" s="1">
        <v>93523</v>
      </c>
      <c r="L594" s="1">
        <v>95342</v>
      </c>
      <c r="M594" s="1">
        <v>86331</v>
      </c>
      <c r="N594" s="1">
        <v>88549</v>
      </c>
      <c r="O594" s="1">
        <v>92724</v>
      </c>
      <c r="P594">
        <v>-4.29</v>
      </c>
      <c r="Q594">
        <v>-8.6300000000000008</v>
      </c>
      <c r="R594">
        <v>-0.24</v>
      </c>
      <c r="S594">
        <v>8.5500000000000007</v>
      </c>
      <c r="T594">
        <v>16.97</v>
      </c>
      <c r="U594">
        <v>18.829999999999998</v>
      </c>
      <c r="V594">
        <v>23.04</v>
      </c>
      <c r="W594">
        <v>23.07</v>
      </c>
      <c r="X594">
        <v>20.149999999999999</v>
      </c>
      <c r="Y594">
        <v>11.37</v>
      </c>
      <c r="Z594">
        <v>8.43</v>
      </c>
      <c r="AA594">
        <v>7.56</v>
      </c>
      <c r="AB594">
        <v>-5.45</v>
      </c>
      <c r="AC594">
        <v>-9.17</v>
      </c>
      <c r="AD594">
        <v>-2.0699999999999998</v>
      </c>
      <c r="AE594">
        <v>5.42</v>
      </c>
      <c r="AF594">
        <v>12.9</v>
      </c>
      <c r="AG594">
        <v>15.68</v>
      </c>
      <c r="AH594">
        <v>19.43</v>
      </c>
      <c r="AI594">
        <v>19.36</v>
      </c>
      <c r="AJ594">
        <v>16.73</v>
      </c>
      <c r="AK594">
        <v>8.61</v>
      </c>
      <c r="AL594">
        <v>6</v>
      </c>
      <c r="AM594">
        <v>5.65</v>
      </c>
      <c r="AN594">
        <v>1.8</v>
      </c>
      <c r="AO594">
        <v>0.5</v>
      </c>
      <c r="AP594">
        <v>1.9</v>
      </c>
      <c r="AQ594">
        <v>8.6999999999999993</v>
      </c>
      <c r="AR594">
        <v>15.8</v>
      </c>
      <c r="AS594">
        <v>17.7</v>
      </c>
      <c r="AT594">
        <v>21.5</v>
      </c>
      <c r="AU594">
        <v>22.3</v>
      </c>
      <c r="AV594">
        <v>20.8</v>
      </c>
      <c r="AW594">
        <v>15</v>
      </c>
      <c r="AX594">
        <v>10.5</v>
      </c>
      <c r="AY594">
        <v>8.1999999999999993</v>
      </c>
      <c r="AZ594">
        <v>8.1999999999999993</v>
      </c>
      <c r="BA594">
        <v>8</v>
      </c>
      <c r="BB594">
        <v>7</v>
      </c>
      <c r="BC594">
        <v>7.9</v>
      </c>
      <c r="BD594">
        <v>6.7</v>
      </c>
      <c r="BE594">
        <v>6.4</v>
      </c>
      <c r="BF594">
        <v>5.3</v>
      </c>
      <c r="BG594">
        <v>5.5</v>
      </c>
      <c r="BH594">
        <v>5.7</v>
      </c>
      <c r="BI594">
        <v>7.3</v>
      </c>
      <c r="BJ594">
        <v>6.4</v>
      </c>
      <c r="BK594">
        <v>6.2</v>
      </c>
      <c r="BL594" s="2">
        <f>VLOOKUP(A594,Avg3_Sta_Design!$A$1:$D$1291,3,FALSE)</f>
        <v>82.466994408999994</v>
      </c>
      <c r="BM594" s="2">
        <f>VLOOKUP(A594,Avg3_Sta_Design!$A$1:$D$1291,4,FALSE)</f>
        <v>74.484809810000002</v>
      </c>
      <c r="BN594" s="2">
        <f>VLOOKUP(A594,Old_Design_Temps!$A$1:$F$787,5,FALSE)</f>
        <v>82.466994409999998</v>
      </c>
      <c r="BO594" s="2">
        <f>VLOOKUP(A594,Old_Design_Temps!$A$1:$F$787,6,FALSE)</f>
        <v>74.484809810000002</v>
      </c>
      <c r="BP594" s="2">
        <v>82.466994408999994</v>
      </c>
      <c r="BQ594" s="2">
        <v>74.484809810000002</v>
      </c>
      <c r="BR594" s="2">
        <v>30.49</v>
      </c>
    </row>
    <row r="595" spans="1:70" x14ac:dyDescent="0.3">
      <c r="A595">
        <v>54761</v>
      </c>
      <c r="B595">
        <v>562</v>
      </c>
      <c r="C595">
        <v>1000000</v>
      </c>
      <c r="D595" s="1">
        <v>489589</v>
      </c>
      <c r="E595" s="1">
        <v>286890</v>
      </c>
      <c r="F595" s="1">
        <v>322276</v>
      </c>
      <c r="G595" s="1">
        <v>328100</v>
      </c>
      <c r="H595" s="1">
        <v>587955</v>
      </c>
      <c r="I595" s="1">
        <v>650550</v>
      </c>
      <c r="J595" s="1">
        <v>537999</v>
      </c>
      <c r="K595" s="1">
        <v>552015</v>
      </c>
      <c r="L595" s="1">
        <v>694333</v>
      </c>
      <c r="M595" s="1">
        <v>368861</v>
      </c>
      <c r="N595" s="1">
        <v>610822</v>
      </c>
      <c r="O595" s="1">
        <v>692206</v>
      </c>
      <c r="P595">
        <v>2.33</v>
      </c>
      <c r="Q595">
        <v>6.41</v>
      </c>
      <c r="R595">
        <v>9.91</v>
      </c>
      <c r="S595">
        <v>10.49</v>
      </c>
      <c r="T595">
        <v>17.23</v>
      </c>
      <c r="U595">
        <v>23.63</v>
      </c>
      <c r="V595">
        <v>25.3</v>
      </c>
      <c r="W595">
        <v>23.32</v>
      </c>
      <c r="X595">
        <v>17.190000000000001</v>
      </c>
      <c r="Y595">
        <v>13.85</v>
      </c>
      <c r="Z595">
        <v>4.3499999999999996</v>
      </c>
      <c r="AA595">
        <v>3.12</v>
      </c>
      <c r="AB595">
        <v>1.28</v>
      </c>
      <c r="AC595">
        <v>4.26</v>
      </c>
      <c r="AD595">
        <v>6.27</v>
      </c>
      <c r="AE595">
        <v>5.96</v>
      </c>
      <c r="AF595">
        <v>11.46</v>
      </c>
      <c r="AG595">
        <v>14.55</v>
      </c>
      <c r="AH595">
        <v>15.4</v>
      </c>
      <c r="AI595">
        <v>14.44</v>
      </c>
      <c r="AJ595">
        <v>11.14</v>
      </c>
      <c r="AK595">
        <v>10.09</v>
      </c>
      <c r="AL595">
        <v>2.5099999999999998</v>
      </c>
      <c r="AM595">
        <v>1.92</v>
      </c>
      <c r="AN595">
        <v>3.9</v>
      </c>
      <c r="AO595">
        <v>5.4</v>
      </c>
      <c r="AP595">
        <v>7.2</v>
      </c>
      <c r="AQ595">
        <v>9.5</v>
      </c>
      <c r="AR595">
        <v>13.4</v>
      </c>
      <c r="AS595">
        <v>17.2</v>
      </c>
      <c r="AT595">
        <v>20.100000000000001</v>
      </c>
      <c r="AU595">
        <v>20.3</v>
      </c>
      <c r="AV595">
        <v>16.899999999999999</v>
      </c>
      <c r="AW595">
        <v>14</v>
      </c>
      <c r="AX595">
        <v>8.8000000000000007</v>
      </c>
      <c r="AY595">
        <v>4.5999999999999996</v>
      </c>
      <c r="AZ595">
        <v>3.7</v>
      </c>
      <c r="BA595">
        <v>5.4</v>
      </c>
      <c r="BB595">
        <v>6.1</v>
      </c>
      <c r="BC595">
        <v>6.7</v>
      </c>
      <c r="BD595">
        <v>5.9</v>
      </c>
      <c r="BE595">
        <v>7.1</v>
      </c>
      <c r="BF595">
        <v>6.7</v>
      </c>
      <c r="BG595">
        <v>6.2</v>
      </c>
      <c r="BH595">
        <v>5.3</v>
      </c>
      <c r="BI595">
        <v>5.2</v>
      </c>
      <c r="BJ595">
        <v>5.7</v>
      </c>
      <c r="BK595">
        <v>6.6</v>
      </c>
      <c r="BL595" s="2">
        <f>VLOOKUP(A595,Avg3_Sta_Design!$A$1:$D$1291,3,FALSE)</f>
        <v>90.203825406999997</v>
      </c>
      <c r="BM595" s="2">
        <f>VLOOKUP(A595,Avg3_Sta_Design!$A$1:$D$1291,4,FALSE)</f>
        <v>65.468709705999999</v>
      </c>
      <c r="BN595" s="2">
        <f>VLOOKUP(A595,Old_Design_Temps!$A$1:$F$787,5,FALSE)</f>
        <v>90.203825409999993</v>
      </c>
      <c r="BO595" s="2">
        <f>VLOOKUP(A595,Old_Design_Temps!$A$1:$F$787,6,FALSE)</f>
        <v>65.468709709999999</v>
      </c>
      <c r="BP595" s="2">
        <v>90.203825406999997</v>
      </c>
      <c r="BQ595" s="2">
        <v>65.468709705999999</v>
      </c>
      <c r="BR595" s="2">
        <v>30.49</v>
      </c>
    </row>
    <row r="596" spans="1:70" x14ac:dyDescent="0.3">
      <c r="A596">
        <v>54805</v>
      </c>
      <c r="B596">
        <v>257</v>
      </c>
      <c r="C596">
        <v>1000000</v>
      </c>
      <c r="D596">
        <v>0</v>
      </c>
      <c r="E596">
        <v>0</v>
      </c>
      <c r="F596" s="1">
        <v>8397</v>
      </c>
      <c r="G596">
        <v>0</v>
      </c>
      <c r="H596" s="1">
        <v>144182</v>
      </c>
      <c r="I596" s="1">
        <v>268982</v>
      </c>
      <c r="J596" s="1">
        <v>306711</v>
      </c>
      <c r="K596" s="1">
        <v>305784</v>
      </c>
      <c r="L596" s="1">
        <v>208561</v>
      </c>
      <c r="M596" s="1">
        <v>155028</v>
      </c>
      <c r="N596" s="1">
        <v>60041</v>
      </c>
      <c r="O596">
        <v>0</v>
      </c>
      <c r="P596">
        <v>-4.6100000000000003</v>
      </c>
      <c r="Q596">
        <v>-9.59</v>
      </c>
      <c r="R596">
        <v>-0.44</v>
      </c>
      <c r="S596">
        <v>8.35</v>
      </c>
      <c r="T596">
        <v>16.63</v>
      </c>
      <c r="U596">
        <v>17.66</v>
      </c>
      <c r="V596">
        <v>22.33</v>
      </c>
      <c r="W596">
        <v>22.46</v>
      </c>
      <c r="X596">
        <v>19.05</v>
      </c>
      <c r="Y596">
        <v>10.35</v>
      </c>
      <c r="Z596">
        <v>7.56</v>
      </c>
      <c r="AA596">
        <v>6.18</v>
      </c>
      <c r="AB596">
        <v>-6</v>
      </c>
      <c r="AC596">
        <v>-9.67</v>
      </c>
      <c r="AD596">
        <v>-2.5099999999999998</v>
      </c>
      <c r="AE596">
        <v>5.03</v>
      </c>
      <c r="AF596">
        <v>12.41</v>
      </c>
      <c r="AG596">
        <v>14.7</v>
      </c>
      <c r="AH596">
        <v>18.78</v>
      </c>
      <c r="AI596">
        <v>18.809999999999999</v>
      </c>
      <c r="AJ596">
        <v>15.93</v>
      </c>
      <c r="AK596">
        <v>7.79</v>
      </c>
      <c r="AL596">
        <v>5.21</v>
      </c>
      <c r="AM596">
        <v>4.45</v>
      </c>
      <c r="AN596">
        <v>5</v>
      </c>
      <c r="AO596">
        <v>0.5</v>
      </c>
      <c r="AP596">
        <v>1.8</v>
      </c>
      <c r="AQ596">
        <v>9.3000000000000007</v>
      </c>
      <c r="AR596">
        <v>16.899999999999999</v>
      </c>
      <c r="AS596">
        <v>18.899999999999999</v>
      </c>
      <c r="AT596">
        <v>22.1</v>
      </c>
      <c r="AU596">
        <v>20.9</v>
      </c>
      <c r="AV596">
        <v>19.7</v>
      </c>
      <c r="AW596">
        <v>12.7</v>
      </c>
      <c r="AX596">
        <v>8.9</v>
      </c>
      <c r="AY596">
        <v>6.5</v>
      </c>
      <c r="AZ596">
        <v>9.4</v>
      </c>
      <c r="BA596">
        <v>8.9</v>
      </c>
      <c r="BB596">
        <v>9.1</v>
      </c>
      <c r="BC596">
        <v>9.1999999999999993</v>
      </c>
      <c r="BD596">
        <v>8.8000000000000007</v>
      </c>
      <c r="BE596">
        <v>7.1</v>
      </c>
      <c r="BF596">
        <v>6.4</v>
      </c>
      <c r="BG596">
        <v>6.2</v>
      </c>
      <c r="BH596">
        <v>6.2</v>
      </c>
      <c r="BI596">
        <v>7.5</v>
      </c>
      <c r="BJ596">
        <v>7.4</v>
      </c>
      <c r="BK596">
        <v>6.6</v>
      </c>
      <c r="BL596" s="2">
        <f>VLOOKUP(A596,Avg3_Sta_Design!$A$1:$D$1291,3,FALSE)</f>
        <v>82.690608412000003</v>
      </c>
      <c r="BM596" s="2">
        <f>VLOOKUP(A596,Avg3_Sta_Design!$A$1:$D$1291,4,FALSE)</f>
        <v>74.496527068999995</v>
      </c>
      <c r="BN596" s="2">
        <f>VLOOKUP(A596,Old_Design_Temps!$A$1:$F$787,5,FALSE)</f>
        <v>82.690608409999996</v>
      </c>
      <c r="BO596" s="2">
        <f>VLOOKUP(A596,Old_Design_Temps!$A$1:$F$787,6,FALSE)</f>
        <v>74.496527069999999</v>
      </c>
      <c r="BP596" s="2">
        <v>82.690608412000003</v>
      </c>
      <c r="BQ596" s="2">
        <v>74.496527068999995</v>
      </c>
      <c r="BR596" s="2">
        <v>30.49</v>
      </c>
    </row>
    <row r="597" spans="1:70" x14ac:dyDescent="0.3">
      <c r="A597">
        <v>54817</v>
      </c>
      <c r="B597">
        <v>850</v>
      </c>
      <c r="C597">
        <v>1000000</v>
      </c>
      <c r="D597" s="1">
        <v>56475</v>
      </c>
      <c r="E597" s="1">
        <v>169972</v>
      </c>
      <c r="F597" s="1">
        <v>49371</v>
      </c>
      <c r="G597" s="1">
        <v>3757</v>
      </c>
      <c r="H597">
        <v>0</v>
      </c>
      <c r="I597" s="1">
        <v>81764</v>
      </c>
      <c r="J597" s="1">
        <v>326778</v>
      </c>
      <c r="K597" s="1">
        <v>304123</v>
      </c>
      <c r="L597" s="1">
        <v>171347</v>
      </c>
      <c r="M597" s="1">
        <v>153385</v>
      </c>
      <c r="N597" s="1">
        <v>273993</v>
      </c>
      <c r="O597" s="1">
        <v>166133</v>
      </c>
      <c r="P597">
        <v>7.45</v>
      </c>
      <c r="Q597">
        <v>7.79</v>
      </c>
      <c r="R597">
        <v>13.51</v>
      </c>
      <c r="S597">
        <v>18.96</v>
      </c>
      <c r="T597">
        <v>22.26</v>
      </c>
      <c r="U597">
        <v>27.96</v>
      </c>
      <c r="V597">
        <v>30.36</v>
      </c>
      <c r="W597">
        <v>30.58</v>
      </c>
      <c r="X597">
        <v>27.79</v>
      </c>
      <c r="Y597">
        <v>21.45</v>
      </c>
      <c r="Z597">
        <v>14.28</v>
      </c>
      <c r="AA597">
        <v>11.34</v>
      </c>
      <c r="AB597">
        <v>3.81</v>
      </c>
      <c r="AC597">
        <v>4.7</v>
      </c>
      <c r="AD597">
        <v>10.7</v>
      </c>
      <c r="AE597">
        <v>15.99</v>
      </c>
      <c r="AF597">
        <v>19.36</v>
      </c>
      <c r="AG597">
        <v>22.63</v>
      </c>
      <c r="AH597">
        <v>23.44</v>
      </c>
      <c r="AI597">
        <v>22.1</v>
      </c>
      <c r="AJ597">
        <v>20.86</v>
      </c>
      <c r="AK597">
        <v>15.54</v>
      </c>
      <c r="AL597">
        <v>11.13</v>
      </c>
      <c r="AM597">
        <v>8.36</v>
      </c>
      <c r="AN597">
        <v>8.6999999999999993</v>
      </c>
      <c r="AO597">
        <v>11.4</v>
      </c>
      <c r="AP597">
        <v>14.1</v>
      </c>
      <c r="AQ597">
        <v>20.8</v>
      </c>
      <c r="AR597">
        <v>23.3</v>
      </c>
      <c r="AS597">
        <v>27.6</v>
      </c>
      <c r="AT597">
        <v>29.4</v>
      </c>
      <c r="AU597">
        <v>29.8</v>
      </c>
      <c r="AV597">
        <v>27.7</v>
      </c>
      <c r="AW597">
        <v>23</v>
      </c>
      <c r="AX597">
        <v>17.399999999999999</v>
      </c>
      <c r="AY597">
        <v>12.7</v>
      </c>
      <c r="AZ597">
        <v>8.3000000000000007</v>
      </c>
      <c r="BA597">
        <v>8.6999999999999993</v>
      </c>
      <c r="BB597">
        <v>7.7</v>
      </c>
      <c r="BC597">
        <v>9.3000000000000007</v>
      </c>
      <c r="BD597">
        <v>9.3000000000000007</v>
      </c>
      <c r="BE597">
        <v>7.1</v>
      </c>
      <c r="BF597">
        <v>9.1</v>
      </c>
      <c r="BG597">
        <v>7.2</v>
      </c>
      <c r="BH597">
        <v>7.2</v>
      </c>
      <c r="BI597">
        <v>7.7</v>
      </c>
      <c r="BJ597">
        <v>8.6</v>
      </c>
      <c r="BK597">
        <v>7.9</v>
      </c>
      <c r="BL597" s="2">
        <f>VLOOKUP(A597,Avg3_Sta_Design!$A$1:$D$1291,3,FALSE)</f>
        <v>91.324024742000006</v>
      </c>
      <c r="BM597" s="2">
        <f>VLOOKUP(A597,Avg3_Sta_Design!$A$1:$D$1291,4,FALSE)</f>
        <v>78</v>
      </c>
      <c r="BN597" s="2">
        <f>VLOOKUP(A597,Old_Design_Temps!$A$1:$F$787,5,FALSE)</f>
        <v>91.324024739999999</v>
      </c>
      <c r="BO597" s="2">
        <f>VLOOKUP(A597,Old_Design_Temps!$A$1:$F$787,6,FALSE)</f>
        <v>78</v>
      </c>
      <c r="BP597" s="2">
        <v>91.324024742000006</v>
      </c>
      <c r="BQ597" s="2">
        <v>78</v>
      </c>
      <c r="BR597" s="2">
        <v>30.49</v>
      </c>
    </row>
    <row r="598" spans="1:70" x14ac:dyDescent="0.3">
      <c r="A598">
        <v>54832</v>
      </c>
      <c r="B598">
        <v>213</v>
      </c>
      <c r="C598">
        <v>1000000</v>
      </c>
      <c r="D598" s="1">
        <v>117179</v>
      </c>
      <c r="E598" s="1">
        <v>55142</v>
      </c>
      <c r="F598" s="1">
        <v>282002</v>
      </c>
      <c r="G598" s="1">
        <v>289349</v>
      </c>
      <c r="H598" s="1">
        <v>85746</v>
      </c>
      <c r="I598" s="1">
        <v>291107</v>
      </c>
      <c r="J598" s="1">
        <v>343574</v>
      </c>
      <c r="K598" s="1">
        <v>304660</v>
      </c>
      <c r="L598" s="1">
        <v>268400</v>
      </c>
      <c r="M598" s="1">
        <v>293808</v>
      </c>
      <c r="N598" s="1">
        <v>338250</v>
      </c>
      <c r="O598" s="1">
        <v>263622</v>
      </c>
      <c r="P598">
        <v>0.96</v>
      </c>
      <c r="Q598">
        <v>-1.95</v>
      </c>
      <c r="R598">
        <v>6.21</v>
      </c>
      <c r="S598">
        <v>14.07</v>
      </c>
      <c r="T598">
        <v>21.85</v>
      </c>
      <c r="U598">
        <v>24.69</v>
      </c>
      <c r="V598">
        <v>26.26</v>
      </c>
      <c r="W598">
        <v>25.07</v>
      </c>
      <c r="X598">
        <v>23.05</v>
      </c>
      <c r="Y598">
        <v>14.41</v>
      </c>
      <c r="Z598">
        <v>11.25</v>
      </c>
      <c r="AA598">
        <v>10.38</v>
      </c>
      <c r="AB598">
        <v>-1.41</v>
      </c>
      <c r="AC598">
        <v>-4.4800000000000004</v>
      </c>
      <c r="AD598">
        <v>2.57</v>
      </c>
      <c r="AE598">
        <v>9.74</v>
      </c>
      <c r="AF598">
        <v>17.079999999999998</v>
      </c>
      <c r="AG598">
        <v>20.56</v>
      </c>
      <c r="AH598">
        <v>21.94</v>
      </c>
      <c r="AI598">
        <v>20.170000000000002</v>
      </c>
      <c r="AJ598">
        <v>18.84</v>
      </c>
      <c r="AK598">
        <v>11.33</v>
      </c>
      <c r="AL598">
        <v>8.75</v>
      </c>
      <c r="AM598">
        <v>8.52</v>
      </c>
      <c r="AN598">
        <v>3.4</v>
      </c>
      <c r="AO598">
        <v>1.7</v>
      </c>
      <c r="AP598">
        <v>5.7</v>
      </c>
      <c r="AQ598">
        <v>13.2</v>
      </c>
      <c r="AR598">
        <v>20.6</v>
      </c>
      <c r="AS598">
        <v>24.6</v>
      </c>
      <c r="AT598">
        <v>26.2</v>
      </c>
      <c r="AU598">
        <v>25.7</v>
      </c>
      <c r="AV598">
        <v>23.9</v>
      </c>
      <c r="AW598">
        <v>16.600000000000001</v>
      </c>
      <c r="AX598">
        <v>12.9</v>
      </c>
      <c r="AY598">
        <v>10.5</v>
      </c>
      <c r="AZ598">
        <v>8.6</v>
      </c>
      <c r="BA598">
        <v>9.6999999999999993</v>
      </c>
      <c r="BB598">
        <v>8.4</v>
      </c>
      <c r="BC598">
        <v>9.3000000000000007</v>
      </c>
      <c r="BD598">
        <v>7.8</v>
      </c>
      <c r="BE598">
        <v>7.8</v>
      </c>
      <c r="BF598">
        <v>6.4</v>
      </c>
      <c r="BG598">
        <v>6.9</v>
      </c>
      <c r="BH598">
        <v>7.2</v>
      </c>
      <c r="BI598">
        <v>8.3000000000000007</v>
      </c>
      <c r="BJ598">
        <v>7.4</v>
      </c>
      <c r="BK598">
        <v>7</v>
      </c>
      <c r="BL598" s="2">
        <f>VLOOKUP(A598,Avg3_Sta_Design!$A$1:$D$1291,3,FALSE)</f>
        <v>87.284294059999993</v>
      </c>
      <c r="BM598" s="2">
        <f>VLOOKUP(A598,Avg3_Sta_Design!$A$1:$D$1291,4,FALSE)</f>
        <v>77.581278854000004</v>
      </c>
      <c r="BN598" s="2">
        <f>VLOOKUP(A598,Old_Design_Temps!$A$1:$F$787,5,FALSE)</f>
        <v>87.284294059999993</v>
      </c>
      <c r="BO598" s="2">
        <f>VLOOKUP(A598,Old_Design_Temps!$A$1:$F$787,6,FALSE)</f>
        <v>77.581278850000004</v>
      </c>
      <c r="BP598" s="2">
        <v>87.284294059999993</v>
      </c>
      <c r="BQ598" s="2">
        <v>77.581278854000004</v>
      </c>
      <c r="BR598" s="2">
        <v>30.49</v>
      </c>
    </row>
    <row r="599" spans="1:70" x14ac:dyDescent="0.3">
      <c r="A599">
        <v>54915</v>
      </c>
      <c r="B599">
        <v>633</v>
      </c>
      <c r="C599">
        <v>1000000</v>
      </c>
      <c r="D599" s="1">
        <v>372269</v>
      </c>
      <c r="E599" s="1">
        <v>334784</v>
      </c>
      <c r="F599" s="1">
        <v>375718</v>
      </c>
      <c r="G599" s="1">
        <v>273308</v>
      </c>
      <c r="H599" s="1">
        <v>377450</v>
      </c>
      <c r="I599" s="1">
        <v>345318</v>
      </c>
      <c r="J599" s="1">
        <v>374837</v>
      </c>
      <c r="K599" s="1">
        <v>377111</v>
      </c>
      <c r="L599" s="1">
        <v>332317</v>
      </c>
      <c r="M599" s="1">
        <v>360363</v>
      </c>
      <c r="N599" s="1">
        <v>355754</v>
      </c>
      <c r="O599" s="1">
        <v>312095</v>
      </c>
      <c r="P599">
        <v>-6.35</v>
      </c>
      <c r="Q599">
        <v>-10.93</v>
      </c>
      <c r="R599">
        <v>-0.31</v>
      </c>
      <c r="S599">
        <v>6.97</v>
      </c>
      <c r="T599">
        <v>14.03</v>
      </c>
      <c r="U599">
        <v>17.73</v>
      </c>
      <c r="V599">
        <v>20.78</v>
      </c>
      <c r="W599">
        <v>20.46</v>
      </c>
      <c r="X599">
        <v>18.98</v>
      </c>
      <c r="Y599">
        <v>10.68</v>
      </c>
      <c r="Z599">
        <v>6.72</v>
      </c>
      <c r="AA599">
        <v>3.27</v>
      </c>
      <c r="AB599">
        <v>-7.11</v>
      </c>
      <c r="AC599">
        <v>-11.51</v>
      </c>
      <c r="AD599">
        <v>-2.2000000000000002</v>
      </c>
      <c r="AE599">
        <v>3.98</v>
      </c>
      <c r="AF599">
        <v>11.03</v>
      </c>
      <c r="AG599">
        <v>14.69</v>
      </c>
      <c r="AH599">
        <v>17.03</v>
      </c>
      <c r="AI599">
        <v>17.25</v>
      </c>
      <c r="AJ599">
        <v>16.03</v>
      </c>
      <c r="AK599">
        <v>8.3000000000000007</v>
      </c>
      <c r="AL599">
        <v>4.17</v>
      </c>
      <c r="AM599">
        <v>2.1</v>
      </c>
      <c r="AN599">
        <v>1.1000000000000001</v>
      </c>
      <c r="AO599">
        <v>0.8</v>
      </c>
      <c r="AP599">
        <v>2.4</v>
      </c>
      <c r="AQ599">
        <v>7.8</v>
      </c>
      <c r="AR599">
        <v>13.7</v>
      </c>
      <c r="AS599">
        <v>17.5</v>
      </c>
      <c r="AT599">
        <v>21.3</v>
      </c>
      <c r="AU599">
        <v>21.3</v>
      </c>
      <c r="AV599">
        <v>18.8</v>
      </c>
      <c r="AW599">
        <v>12.3</v>
      </c>
      <c r="AX599">
        <v>7.5</v>
      </c>
      <c r="AY599">
        <v>4.3</v>
      </c>
      <c r="AZ599">
        <v>9.6</v>
      </c>
      <c r="BA599">
        <v>9.6</v>
      </c>
      <c r="BB599">
        <v>8.8000000000000007</v>
      </c>
      <c r="BC599">
        <v>9</v>
      </c>
      <c r="BD599">
        <v>8.4</v>
      </c>
      <c r="BE599">
        <v>6.6</v>
      </c>
      <c r="BF599">
        <v>6.5</v>
      </c>
      <c r="BG599">
        <v>6.8</v>
      </c>
      <c r="BH599">
        <v>6.3</v>
      </c>
      <c r="BI599">
        <v>9.1999999999999993</v>
      </c>
      <c r="BJ599">
        <v>9.5</v>
      </c>
      <c r="BK599">
        <v>9.6999999999999993</v>
      </c>
      <c r="BL599" s="2">
        <f>VLOOKUP(A599,Avg3_Sta_Design!$A$1:$D$1291,3,FALSE)</f>
        <v>81.855015596000001</v>
      </c>
      <c r="BM599" s="2">
        <f>VLOOKUP(A599,Avg3_Sta_Design!$A$1:$D$1291,4,FALSE)</f>
        <v>73.929944126999999</v>
      </c>
      <c r="BN599" s="2">
        <f>VLOOKUP(A599,Old_Design_Temps!$A$1:$F$787,5,FALSE)</f>
        <v>81.855015600000002</v>
      </c>
      <c r="BO599" s="2">
        <f>VLOOKUP(A599,Old_Design_Temps!$A$1:$F$787,6,FALSE)</f>
        <v>73.929944129999996</v>
      </c>
      <c r="BP599" s="2">
        <v>81.855015596000001</v>
      </c>
      <c r="BQ599" s="2">
        <v>73.929944126999999</v>
      </c>
      <c r="BR599" s="2">
        <v>30.49</v>
      </c>
    </row>
    <row r="600" spans="1:70" x14ac:dyDescent="0.3">
      <c r="A600">
        <v>54974</v>
      </c>
      <c r="B600">
        <v>736</v>
      </c>
      <c r="C600">
        <v>1000000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 s="1">
        <v>639501</v>
      </c>
      <c r="P600">
        <v>-5.55</v>
      </c>
      <c r="Q600">
        <v>-9.65</v>
      </c>
      <c r="R600">
        <v>1.1599999999999999</v>
      </c>
      <c r="S600">
        <v>10.130000000000001</v>
      </c>
      <c r="T600">
        <v>18.11</v>
      </c>
      <c r="U600">
        <v>20.98</v>
      </c>
      <c r="V600">
        <v>22.2</v>
      </c>
      <c r="W600">
        <v>21.79</v>
      </c>
      <c r="X600">
        <v>20.53</v>
      </c>
      <c r="Y600">
        <v>12.68</v>
      </c>
      <c r="Z600">
        <v>7.86</v>
      </c>
      <c r="AA600">
        <v>5.67</v>
      </c>
      <c r="AB600">
        <v>-6.48</v>
      </c>
      <c r="AC600">
        <v>-10.01</v>
      </c>
      <c r="AD600">
        <v>-0.64</v>
      </c>
      <c r="AE600">
        <v>6.72</v>
      </c>
      <c r="AF600">
        <v>14.32</v>
      </c>
      <c r="AG600">
        <v>17.920000000000002</v>
      </c>
      <c r="AH600">
        <v>18.600000000000001</v>
      </c>
      <c r="AI600">
        <v>17.95</v>
      </c>
      <c r="AJ600">
        <v>16.510000000000002</v>
      </c>
      <c r="AK600">
        <v>9.2899999999999991</v>
      </c>
      <c r="AL600">
        <v>5.19</v>
      </c>
      <c r="AM600">
        <v>4.0999999999999996</v>
      </c>
      <c r="AN600">
        <v>0.9</v>
      </c>
      <c r="AO600">
        <v>0.6</v>
      </c>
      <c r="AP600">
        <v>3.2</v>
      </c>
      <c r="AQ600">
        <v>11.3</v>
      </c>
      <c r="AR600">
        <v>18.8</v>
      </c>
      <c r="AS600">
        <v>21.2</v>
      </c>
      <c r="AT600">
        <v>22.5</v>
      </c>
      <c r="AU600">
        <v>23.4</v>
      </c>
      <c r="AV600">
        <v>21.9</v>
      </c>
      <c r="AW600">
        <v>14.6</v>
      </c>
      <c r="AX600">
        <v>9.1999999999999993</v>
      </c>
      <c r="AY600">
        <v>6.6</v>
      </c>
      <c r="AZ600">
        <v>8.6</v>
      </c>
      <c r="BA600">
        <v>8.4</v>
      </c>
      <c r="BB600">
        <v>7.9</v>
      </c>
      <c r="BC600">
        <v>8.9</v>
      </c>
      <c r="BD600">
        <v>7.9</v>
      </c>
      <c r="BE600">
        <v>7.8</v>
      </c>
      <c r="BF600">
        <v>5.5</v>
      </c>
      <c r="BG600">
        <v>5.7</v>
      </c>
      <c r="BH600">
        <v>5.9</v>
      </c>
      <c r="BI600">
        <v>8.8000000000000007</v>
      </c>
      <c r="BJ600">
        <v>8.6999999999999993</v>
      </c>
      <c r="BK600">
        <v>9</v>
      </c>
      <c r="BL600" s="2">
        <f>VLOOKUP(A600,Avg3_Sta_Design!$A$1:$D$1291,3,FALSE)</f>
        <v>84</v>
      </c>
      <c r="BM600" s="2">
        <f>VLOOKUP(A600,Avg3_Sta_Design!$A$1:$D$1291,4,FALSE)</f>
        <v>75.464951772999996</v>
      </c>
      <c r="BN600" s="2">
        <f>VLOOKUP(A600,Old_Design_Temps!$A$1:$F$787,5,FALSE)</f>
        <v>84</v>
      </c>
      <c r="BO600" s="2">
        <f>VLOOKUP(A600,Old_Design_Temps!$A$1:$F$787,6,FALSE)</f>
        <v>75.464951769999999</v>
      </c>
      <c r="BP600" s="2">
        <v>84</v>
      </c>
      <c r="BQ600" s="2">
        <v>75.464951772999996</v>
      </c>
      <c r="BR600" s="2">
        <v>30.49</v>
      </c>
    </row>
    <row r="601" spans="1:70" x14ac:dyDescent="0.3">
      <c r="A601">
        <v>55010</v>
      </c>
      <c r="B601">
        <v>812</v>
      </c>
      <c r="C601">
        <v>1000000</v>
      </c>
      <c r="D601" s="1">
        <v>6893</v>
      </c>
      <c r="E601" s="1">
        <v>26825</v>
      </c>
      <c r="F601" s="1">
        <v>13768</v>
      </c>
      <c r="G601" s="1">
        <v>29660</v>
      </c>
      <c r="H601" s="1">
        <v>45157</v>
      </c>
      <c r="I601" s="1">
        <v>22990</v>
      </c>
      <c r="J601" s="1">
        <v>84241</v>
      </c>
      <c r="K601" s="1">
        <v>65882</v>
      </c>
      <c r="L601" s="1">
        <v>66956</v>
      </c>
      <c r="M601" s="1">
        <v>19319</v>
      </c>
      <c r="N601" s="1">
        <v>11199</v>
      </c>
      <c r="O601" s="1">
        <v>19262</v>
      </c>
      <c r="P601">
        <v>-7.37</v>
      </c>
      <c r="Q601">
        <v>-11.46</v>
      </c>
      <c r="R601">
        <v>1.8</v>
      </c>
      <c r="S601">
        <v>9.69</v>
      </c>
      <c r="T601">
        <v>14.8</v>
      </c>
      <c r="U601">
        <v>20.65</v>
      </c>
      <c r="V601">
        <v>22.68</v>
      </c>
      <c r="W601">
        <v>21.26</v>
      </c>
      <c r="X601">
        <v>19.670000000000002</v>
      </c>
      <c r="Y601">
        <v>11.05</v>
      </c>
      <c r="Z601">
        <v>5.21</v>
      </c>
      <c r="AA601">
        <v>-0.95</v>
      </c>
      <c r="AB601">
        <v>-8.0399999999999991</v>
      </c>
      <c r="AC601">
        <v>-12.39</v>
      </c>
      <c r="AD601">
        <v>-0.9</v>
      </c>
      <c r="AE601">
        <v>5.17</v>
      </c>
      <c r="AF601">
        <v>11.3</v>
      </c>
      <c r="AG601">
        <v>16.72</v>
      </c>
      <c r="AH601">
        <v>18.78</v>
      </c>
      <c r="AI601">
        <v>17.63</v>
      </c>
      <c r="AJ601">
        <v>16.53</v>
      </c>
      <c r="AK601">
        <v>7.94</v>
      </c>
      <c r="AL601">
        <v>3.03</v>
      </c>
      <c r="AM601">
        <v>-1.64</v>
      </c>
      <c r="AN601">
        <v>0.4</v>
      </c>
      <c r="AO601">
        <v>0.2</v>
      </c>
      <c r="AP601">
        <v>3.4</v>
      </c>
      <c r="AQ601">
        <v>10.7</v>
      </c>
      <c r="AR601">
        <v>16.600000000000001</v>
      </c>
      <c r="AS601">
        <v>22.7</v>
      </c>
      <c r="AT601">
        <v>25.2</v>
      </c>
      <c r="AU601">
        <v>24.1</v>
      </c>
      <c r="AV601">
        <v>21.7</v>
      </c>
      <c r="AW601">
        <v>13.6</v>
      </c>
      <c r="AX601">
        <v>6.1</v>
      </c>
      <c r="AY601">
        <v>1.8</v>
      </c>
      <c r="AZ601">
        <v>9.1</v>
      </c>
      <c r="BA601">
        <v>10.199999999999999</v>
      </c>
      <c r="BB601">
        <v>9.6</v>
      </c>
      <c r="BC601">
        <v>10.8</v>
      </c>
      <c r="BD601">
        <v>9.3000000000000007</v>
      </c>
      <c r="BE601">
        <v>7.4</v>
      </c>
      <c r="BF601">
        <v>8.4</v>
      </c>
      <c r="BG601">
        <v>8.6</v>
      </c>
      <c r="BH601">
        <v>7.9</v>
      </c>
      <c r="BI601">
        <v>8.6999999999999993</v>
      </c>
      <c r="BJ601">
        <v>9.9</v>
      </c>
      <c r="BK601">
        <v>8.9</v>
      </c>
      <c r="BL601" s="2">
        <f>VLOOKUP(A601,Avg3_Sta_Design!$A$1:$D$1291,3,FALSE)</f>
        <v>83.523483906999999</v>
      </c>
      <c r="BM601" s="2">
        <f>VLOOKUP(A601,Avg3_Sta_Design!$A$1:$D$1291,4,FALSE)</f>
        <v>74</v>
      </c>
      <c r="BN601" s="2">
        <f>VLOOKUP(A601,Old_Design_Temps!$A$1:$F$787,5,FALSE)</f>
        <v>83.523483909999996</v>
      </c>
      <c r="BO601" s="2">
        <f>VLOOKUP(A601,Old_Design_Temps!$A$1:$F$787,6,FALSE)</f>
        <v>74</v>
      </c>
      <c r="BP601" s="2">
        <v>83.523483906999999</v>
      </c>
      <c r="BQ601" s="2">
        <v>74</v>
      </c>
      <c r="BR601" s="2">
        <v>30.49</v>
      </c>
    </row>
    <row r="602" spans="1:70" x14ac:dyDescent="0.3">
      <c r="A602">
        <v>55011</v>
      </c>
      <c r="B602">
        <v>810</v>
      </c>
      <c r="C602">
        <v>1000000</v>
      </c>
      <c r="D602" s="1">
        <v>46520</v>
      </c>
      <c r="E602" s="1">
        <v>104484</v>
      </c>
      <c r="F602" s="1">
        <v>83002</v>
      </c>
      <c r="G602" s="1">
        <v>118846</v>
      </c>
      <c r="H602" s="1">
        <v>6966</v>
      </c>
      <c r="I602" s="1">
        <v>61680</v>
      </c>
      <c r="J602" s="1">
        <v>110198</v>
      </c>
      <c r="K602" s="1">
        <v>113255</v>
      </c>
      <c r="L602" s="1">
        <v>105788</v>
      </c>
      <c r="M602" s="1">
        <v>88049</v>
      </c>
      <c r="N602" s="1">
        <v>48448</v>
      </c>
      <c r="O602" s="1">
        <v>63181</v>
      </c>
      <c r="P602">
        <v>-6.1</v>
      </c>
      <c r="Q602">
        <v>-11.07</v>
      </c>
      <c r="R602">
        <v>0.86</v>
      </c>
      <c r="S602">
        <v>8.2799999999999994</v>
      </c>
      <c r="T602">
        <v>14.65</v>
      </c>
      <c r="U602">
        <v>18.48</v>
      </c>
      <c r="V602">
        <v>20.98</v>
      </c>
      <c r="W602">
        <v>20.64</v>
      </c>
      <c r="X602">
        <v>19.53</v>
      </c>
      <c r="Y602">
        <v>11.44</v>
      </c>
      <c r="Z602">
        <v>6.35</v>
      </c>
      <c r="AA602">
        <v>2.64</v>
      </c>
      <c r="AB602">
        <v>-6.91</v>
      </c>
      <c r="AC602">
        <v>-11.39</v>
      </c>
      <c r="AD602">
        <v>-1.19</v>
      </c>
      <c r="AE602">
        <v>4.88</v>
      </c>
      <c r="AF602">
        <v>11.58</v>
      </c>
      <c r="AG602">
        <v>15.5</v>
      </c>
      <c r="AH602">
        <v>17.579999999999998</v>
      </c>
      <c r="AI602">
        <v>17.48</v>
      </c>
      <c r="AJ602">
        <v>16.27</v>
      </c>
      <c r="AK602">
        <v>8.65</v>
      </c>
      <c r="AL602">
        <v>4.13</v>
      </c>
      <c r="AM602">
        <v>1.65</v>
      </c>
      <c r="AN602">
        <v>0.7</v>
      </c>
      <c r="AO602">
        <v>0.4</v>
      </c>
      <c r="AP602">
        <v>3.4</v>
      </c>
      <c r="AQ602">
        <v>10.4</v>
      </c>
      <c r="AR602">
        <v>17</v>
      </c>
      <c r="AS602">
        <v>21.3</v>
      </c>
      <c r="AT602">
        <v>23.5</v>
      </c>
      <c r="AU602">
        <v>22.8</v>
      </c>
      <c r="AV602">
        <v>20.7</v>
      </c>
      <c r="AW602">
        <v>13.3</v>
      </c>
      <c r="AX602">
        <v>8</v>
      </c>
      <c r="AY602">
        <v>3.8</v>
      </c>
      <c r="AZ602">
        <v>9.1</v>
      </c>
      <c r="BA602">
        <v>9.5</v>
      </c>
      <c r="BB602">
        <v>8.8000000000000007</v>
      </c>
      <c r="BC602">
        <v>9.6999999999999993</v>
      </c>
      <c r="BD602">
        <v>9.3000000000000007</v>
      </c>
      <c r="BE602">
        <v>7.2</v>
      </c>
      <c r="BF602">
        <v>6.8</v>
      </c>
      <c r="BG602">
        <v>7.1</v>
      </c>
      <c r="BH602">
        <v>7.5</v>
      </c>
      <c r="BI602">
        <v>9.6</v>
      </c>
      <c r="BJ602">
        <v>10.3</v>
      </c>
      <c r="BK602">
        <v>10.3</v>
      </c>
      <c r="BL602" s="2">
        <f>VLOOKUP(A602,Avg3_Sta_Design!$A$1:$D$1291,3,FALSE)</f>
        <v>84.413552910999996</v>
      </c>
      <c r="BM602" s="2">
        <f>VLOOKUP(A602,Avg3_Sta_Design!$A$1:$D$1291,4,FALSE)</f>
        <v>74.782726392000001</v>
      </c>
      <c r="BN602" s="2">
        <f>VLOOKUP(A602,Old_Design_Temps!$A$1:$F$787,5,FALSE)</f>
        <v>84.413552910000007</v>
      </c>
      <c r="BO602" s="2">
        <f>VLOOKUP(A602,Old_Design_Temps!$A$1:$F$787,6,FALSE)</f>
        <v>74.782726389999993</v>
      </c>
      <c r="BP602" s="2">
        <v>84.413552910999996</v>
      </c>
      <c r="BQ602" s="2">
        <v>74.782726392000001</v>
      </c>
      <c r="BR602" s="2">
        <v>30.49</v>
      </c>
    </row>
    <row r="603" spans="1:70" x14ac:dyDescent="0.3">
      <c r="A603">
        <v>55040</v>
      </c>
      <c r="B603">
        <v>317</v>
      </c>
      <c r="C603">
        <v>1000000</v>
      </c>
      <c r="D603" s="1">
        <v>7265</v>
      </c>
      <c r="E603" s="1">
        <v>24561</v>
      </c>
      <c r="F603">
        <v>388</v>
      </c>
      <c r="G603">
        <v>0</v>
      </c>
      <c r="H603" s="1">
        <v>54419</v>
      </c>
      <c r="I603" s="1">
        <v>43529</v>
      </c>
      <c r="J603" s="1">
        <v>116305</v>
      </c>
      <c r="K603" s="1">
        <v>70510</v>
      </c>
      <c r="L603" s="1">
        <v>60838</v>
      </c>
      <c r="M603" s="1">
        <v>7296</v>
      </c>
      <c r="N603">
        <v>34</v>
      </c>
      <c r="O603">
        <v>0</v>
      </c>
      <c r="P603">
        <v>7.24</v>
      </c>
      <c r="Q603">
        <v>6.89</v>
      </c>
      <c r="R603">
        <v>15.45</v>
      </c>
      <c r="S603">
        <v>19.8</v>
      </c>
      <c r="T603">
        <v>23.14</v>
      </c>
      <c r="U603">
        <v>27.14</v>
      </c>
      <c r="V603">
        <v>28.77</v>
      </c>
      <c r="W603">
        <v>27.26</v>
      </c>
      <c r="X603">
        <v>23.92</v>
      </c>
      <c r="Y603">
        <v>18.48</v>
      </c>
      <c r="Z603">
        <v>15.79</v>
      </c>
      <c r="AA603">
        <v>15.14</v>
      </c>
      <c r="AB603">
        <v>4.41</v>
      </c>
      <c r="AC603">
        <v>3.84</v>
      </c>
      <c r="AD603">
        <v>12.23</v>
      </c>
      <c r="AE603">
        <v>16.52</v>
      </c>
      <c r="AF603">
        <v>18.37</v>
      </c>
      <c r="AG603">
        <v>22.38</v>
      </c>
      <c r="AH603">
        <v>23.48</v>
      </c>
      <c r="AI603">
        <v>23</v>
      </c>
      <c r="AJ603">
        <v>20.37</v>
      </c>
      <c r="AK603">
        <v>15.23</v>
      </c>
      <c r="AL603">
        <v>12.98</v>
      </c>
      <c r="AM603">
        <v>12.7</v>
      </c>
      <c r="AN603">
        <v>10.5</v>
      </c>
      <c r="AO603">
        <v>10.7</v>
      </c>
      <c r="AP603">
        <v>14.4</v>
      </c>
      <c r="AQ603">
        <v>19.100000000000001</v>
      </c>
      <c r="AR603">
        <v>22.1</v>
      </c>
      <c r="AS603">
        <v>26.5</v>
      </c>
      <c r="AT603">
        <v>27.8</v>
      </c>
      <c r="AU603">
        <v>27.7</v>
      </c>
      <c r="AV603">
        <v>25.3</v>
      </c>
      <c r="AW603">
        <v>20.3</v>
      </c>
      <c r="AX603">
        <v>16.8</v>
      </c>
      <c r="AY603">
        <v>14.6</v>
      </c>
      <c r="AZ603">
        <v>5.4</v>
      </c>
      <c r="BA603">
        <v>6.4</v>
      </c>
      <c r="BB603">
        <v>5.4</v>
      </c>
      <c r="BC603">
        <v>5.4</v>
      </c>
      <c r="BD603">
        <v>4.5999999999999996</v>
      </c>
      <c r="BE603">
        <v>4.3</v>
      </c>
      <c r="BF603">
        <v>4.7</v>
      </c>
      <c r="BG603">
        <v>4.4000000000000004</v>
      </c>
      <c r="BH603">
        <v>4.8</v>
      </c>
      <c r="BI603">
        <v>5.3</v>
      </c>
      <c r="BJ603">
        <v>5.4</v>
      </c>
      <c r="BK603">
        <v>4.8</v>
      </c>
      <c r="BL603" s="2">
        <f>VLOOKUP(A603,Avg3_Sta_Design!$A$1:$D$1291,3,FALSE)</f>
        <v>88.921545198000004</v>
      </c>
      <c r="BM603" s="2">
        <f>VLOOKUP(A603,Avg3_Sta_Design!$A$1:$D$1291,4,FALSE)</f>
        <v>78</v>
      </c>
      <c r="BN603" s="2">
        <f>VLOOKUP(A603,Old_Design_Temps!$A$1:$F$787,5,FALSE)</f>
        <v>88.921545199999997</v>
      </c>
      <c r="BO603" s="2">
        <f>VLOOKUP(A603,Old_Design_Temps!$A$1:$F$787,6,FALSE)</f>
        <v>78</v>
      </c>
      <c r="BP603" s="2">
        <v>88.921545198000004</v>
      </c>
      <c r="BQ603" s="2">
        <v>78</v>
      </c>
      <c r="BR603" s="2">
        <v>30.49</v>
      </c>
    </row>
    <row r="604" spans="1:70" x14ac:dyDescent="0.3">
      <c r="A604">
        <v>55041</v>
      </c>
      <c r="B604">
        <v>180</v>
      </c>
      <c r="C604">
        <v>1000000</v>
      </c>
      <c r="D604" s="1">
        <v>55870</v>
      </c>
      <c r="E604" s="1">
        <v>81817</v>
      </c>
      <c r="F604" s="1">
        <v>199404</v>
      </c>
      <c r="G604" s="1">
        <v>200011</v>
      </c>
      <c r="H604" s="1">
        <v>332449</v>
      </c>
      <c r="I604" s="1">
        <v>306183</v>
      </c>
      <c r="J604" s="1">
        <v>304623</v>
      </c>
      <c r="K604" s="1">
        <v>349993</v>
      </c>
      <c r="L604" s="1">
        <v>291093</v>
      </c>
      <c r="M604" s="1">
        <v>163808</v>
      </c>
      <c r="N604" s="1">
        <v>251665</v>
      </c>
      <c r="O604" s="1">
        <v>176952</v>
      </c>
      <c r="P604">
        <v>-5.38</v>
      </c>
      <c r="Q604">
        <v>-9.1300000000000008</v>
      </c>
      <c r="R604">
        <v>-0.2</v>
      </c>
      <c r="S604">
        <v>9.27</v>
      </c>
      <c r="T604">
        <v>18.57</v>
      </c>
      <c r="U604">
        <v>19.38</v>
      </c>
      <c r="V604">
        <v>22.99</v>
      </c>
      <c r="W604">
        <v>23</v>
      </c>
      <c r="X604">
        <v>20.170000000000002</v>
      </c>
      <c r="Y604">
        <v>10.72</v>
      </c>
      <c r="Z604">
        <v>7.77</v>
      </c>
      <c r="AA604">
        <v>6.02</v>
      </c>
      <c r="AB604">
        <v>-6.77</v>
      </c>
      <c r="AC604">
        <v>-9.9</v>
      </c>
      <c r="AD604">
        <v>-2.35</v>
      </c>
      <c r="AE604">
        <v>5.36</v>
      </c>
      <c r="AF604">
        <v>13.41</v>
      </c>
      <c r="AG604">
        <v>15.57</v>
      </c>
      <c r="AH604">
        <v>18.920000000000002</v>
      </c>
      <c r="AI604">
        <v>18.77</v>
      </c>
      <c r="AJ604">
        <v>16.420000000000002</v>
      </c>
      <c r="AK604">
        <v>7.81</v>
      </c>
      <c r="AL604">
        <v>5.17</v>
      </c>
      <c r="AM604">
        <v>4.2</v>
      </c>
      <c r="AN604">
        <v>0.3</v>
      </c>
      <c r="AO604">
        <v>0.3</v>
      </c>
      <c r="AP604">
        <v>0.9</v>
      </c>
      <c r="AQ604">
        <v>3.9</v>
      </c>
      <c r="AR604">
        <v>16.5</v>
      </c>
      <c r="AS604">
        <v>19.8</v>
      </c>
      <c r="AT604">
        <v>23.5</v>
      </c>
      <c r="AU604">
        <v>24.8</v>
      </c>
      <c r="AV604">
        <v>21.8</v>
      </c>
      <c r="AW604">
        <v>13.3</v>
      </c>
      <c r="AX604">
        <v>8.4</v>
      </c>
      <c r="AY604">
        <v>4.5</v>
      </c>
      <c r="AZ604">
        <v>8.1</v>
      </c>
      <c r="BA604">
        <v>8.1999999999999993</v>
      </c>
      <c r="BB604">
        <v>8.1999999999999993</v>
      </c>
      <c r="BC604">
        <v>8.5</v>
      </c>
      <c r="BD604">
        <v>8.1</v>
      </c>
      <c r="BE604">
        <v>6.7</v>
      </c>
      <c r="BF604">
        <v>5.4</v>
      </c>
      <c r="BG604">
        <v>5.3</v>
      </c>
      <c r="BH604">
        <v>5.5</v>
      </c>
      <c r="BI604">
        <v>6.7</v>
      </c>
      <c r="BJ604">
        <v>6.2</v>
      </c>
      <c r="BK604">
        <v>5.8</v>
      </c>
      <c r="BL604" s="2">
        <f>VLOOKUP(A604,Avg3_Sta_Design!$A$1:$D$1291,3,FALSE)</f>
        <v>83.701946516000007</v>
      </c>
      <c r="BM604" s="2">
        <f>VLOOKUP(A604,Avg3_Sta_Design!$A$1:$D$1291,4,FALSE)</f>
        <v>74.407579905000006</v>
      </c>
      <c r="BN604" s="2">
        <f>VLOOKUP(A604,Old_Design_Temps!$A$1:$F$787,5,FALSE)</f>
        <v>83.701946520000007</v>
      </c>
      <c r="BO604" s="2">
        <f>VLOOKUP(A604,Old_Design_Temps!$A$1:$F$787,6,FALSE)</f>
        <v>74.407579909999995</v>
      </c>
      <c r="BP604" s="2">
        <v>83.701946516000007</v>
      </c>
      <c r="BQ604" s="2">
        <v>74.407579905000006</v>
      </c>
      <c r="BR604" s="2">
        <v>30.49</v>
      </c>
    </row>
    <row r="605" spans="1:70" x14ac:dyDescent="0.3">
      <c r="A605">
        <v>55043</v>
      </c>
      <c r="B605">
        <v>685</v>
      </c>
      <c r="C605">
        <v>1000000</v>
      </c>
      <c r="D605" s="1">
        <v>108109</v>
      </c>
      <c r="E605" s="1">
        <v>125144</v>
      </c>
      <c r="F605" s="1">
        <v>156344</v>
      </c>
      <c r="G605" s="1">
        <v>7096</v>
      </c>
      <c r="H605" s="1">
        <v>151194</v>
      </c>
      <c r="I605" s="1">
        <v>189405</v>
      </c>
      <c r="J605" s="1">
        <v>194041</v>
      </c>
      <c r="K605" s="1">
        <v>185326</v>
      </c>
      <c r="L605" s="1">
        <v>185553</v>
      </c>
      <c r="M605">
        <v>0</v>
      </c>
      <c r="N605" s="1">
        <v>50584</v>
      </c>
      <c r="O605" s="1">
        <v>183094</v>
      </c>
      <c r="P605">
        <v>4.84</v>
      </c>
      <c r="Q605">
        <v>3.24</v>
      </c>
      <c r="R605">
        <v>12.41</v>
      </c>
      <c r="S605">
        <v>16.829999999999998</v>
      </c>
      <c r="T605">
        <v>21.71</v>
      </c>
      <c r="U605">
        <v>26.22</v>
      </c>
      <c r="V605">
        <v>27.5</v>
      </c>
      <c r="W605">
        <v>26.2</v>
      </c>
      <c r="X605">
        <v>22.83</v>
      </c>
      <c r="Y605">
        <v>15.73</v>
      </c>
      <c r="Z605">
        <v>12.81</v>
      </c>
      <c r="AA605">
        <v>13.01</v>
      </c>
      <c r="AB605">
        <v>1.9</v>
      </c>
      <c r="AC605">
        <v>0.12</v>
      </c>
      <c r="AD605">
        <v>8.3000000000000007</v>
      </c>
      <c r="AE605">
        <v>13.02</v>
      </c>
      <c r="AF605">
        <v>17.12</v>
      </c>
      <c r="AG605">
        <v>21.13</v>
      </c>
      <c r="AH605">
        <v>22.03</v>
      </c>
      <c r="AI605">
        <v>20.85</v>
      </c>
      <c r="AJ605">
        <v>18.829999999999998</v>
      </c>
      <c r="AK605">
        <v>12.71</v>
      </c>
      <c r="AL605">
        <v>10.050000000000001</v>
      </c>
      <c r="AM605">
        <v>10.85</v>
      </c>
      <c r="AN605">
        <v>6.6</v>
      </c>
      <c r="AO605">
        <v>5.7</v>
      </c>
      <c r="AP605">
        <v>11.5</v>
      </c>
      <c r="AQ605">
        <v>16.600000000000001</v>
      </c>
      <c r="AR605">
        <v>21.6</v>
      </c>
      <c r="AS605">
        <v>26.2</v>
      </c>
      <c r="AT605">
        <v>27.4</v>
      </c>
      <c r="AU605">
        <v>27.2</v>
      </c>
      <c r="AV605">
        <v>23.9</v>
      </c>
      <c r="AW605">
        <v>16.899999999999999</v>
      </c>
      <c r="AX605">
        <v>13.7</v>
      </c>
      <c r="AY605">
        <v>12.2</v>
      </c>
      <c r="AZ605">
        <v>5</v>
      </c>
      <c r="BA605">
        <v>6.1</v>
      </c>
      <c r="BB605">
        <v>5.8</v>
      </c>
      <c r="BC605">
        <v>5.7</v>
      </c>
      <c r="BD605">
        <v>4.5999999999999996</v>
      </c>
      <c r="BE605">
        <v>4.4000000000000004</v>
      </c>
      <c r="BF605">
        <v>4.7</v>
      </c>
      <c r="BG605">
        <v>4</v>
      </c>
      <c r="BH605">
        <v>5</v>
      </c>
      <c r="BI605">
        <v>5.6</v>
      </c>
      <c r="BJ605">
        <v>4.5999999999999996</v>
      </c>
      <c r="BK605">
        <v>4.7</v>
      </c>
      <c r="BL605" s="2">
        <f>VLOOKUP(A605,Avg3_Sta_Design!$A$1:$D$1291,3,FALSE)</f>
        <v>85.628679739999995</v>
      </c>
      <c r="BM605" s="2">
        <f>VLOOKUP(A605,Avg3_Sta_Design!$A$1:$D$1291,4,FALSE)</f>
        <v>75.511826933999998</v>
      </c>
      <c r="BN605" s="2">
        <f>VLOOKUP(A605,Old_Design_Temps!$A$1:$F$787,5,FALSE)</f>
        <v>85.628679739999995</v>
      </c>
      <c r="BO605" s="2">
        <f>VLOOKUP(A605,Old_Design_Temps!$A$1:$F$787,6,FALSE)</f>
        <v>75.511826929999998</v>
      </c>
      <c r="BP605" s="2">
        <v>85.628679739999995</v>
      </c>
      <c r="BQ605" s="2">
        <v>75.511826933999998</v>
      </c>
      <c r="BR605" s="2">
        <v>30.49</v>
      </c>
    </row>
    <row r="606" spans="1:70" x14ac:dyDescent="0.3">
      <c r="A606">
        <v>55047</v>
      </c>
      <c r="B606">
        <v>25</v>
      </c>
      <c r="C606">
        <v>1000000</v>
      </c>
      <c r="D606" s="1">
        <v>316610</v>
      </c>
      <c r="E606" s="1">
        <v>195641</v>
      </c>
      <c r="F606" s="1">
        <v>738396</v>
      </c>
      <c r="G606" s="1">
        <v>780806</v>
      </c>
      <c r="H606" s="1">
        <v>638779</v>
      </c>
      <c r="I606" s="1">
        <v>742314</v>
      </c>
      <c r="J606" s="1">
        <v>854776</v>
      </c>
      <c r="K606" s="1">
        <v>761135</v>
      </c>
      <c r="L606" s="1">
        <v>719004</v>
      </c>
      <c r="M606" s="1">
        <v>773490</v>
      </c>
      <c r="N606" s="1">
        <v>548245</v>
      </c>
      <c r="O606" s="1">
        <v>743793</v>
      </c>
      <c r="P606">
        <v>10.33</v>
      </c>
      <c r="Q606">
        <v>12.12</v>
      </c>
      <c r="R606">
        <v>17.46</v>
      </c>
      <c r="S606">
        <v>22.69</v>
      </c>
      <c r="T606">
        <v>25.43</v>
      </c>
      <c r="U606">
        <v>28.16</v>
      </c>
      <c r="V606">
        <v>30.03</v>
      </c>
      <c r="W606">
        <v>29.55</v>
      </c>
      <c r="X606">
        <v>26.9</v>
      </c>
      <c r="Y606">
        <v>23.62</v>
      </c>
      <c r="Z606">
        <v>18.5</v>
      </c>
      <c r="AA606">
        <v>16.149999999999999</v>
      </c>
      <c r="AB606">
        <v>7.78</v>
      </c>
      <c r="AC606">
        <v>9.7100000000000009</v>
      </c>
      <c r="AD606">
        <v>14.77</v>
      </c>
      <c r="AE606">
        <v>19.82</v>
      </c>
      <c r="AF606">
        <v>22.45</v>
      </c>
      <c r="AG606">
        <v>24.08</v>
      </c>
      <c r="AH606">
        <v>25.12</v>
      </c>
      <c r="AI606">
        <v>24.13</v>
      </c>
      <c r="AJ606">
        <v>22.79</v>
      </c>
      <c r="AK606">
        <v>18.91</v>
      </c>
      <c r="AL606">
        <v>15.79</v>
      </c>
      <c r="AM606">
        <v>13.77</v>
      </c>
      <c r="AN606">
        <v>11.1</v>
      </c>
      <c r="AO606">
        <v>13.5</v>
      </c>
      <c r="AP606">
        <v>16.7</v>
      </c>
      <c r="AQ606">
        <v>22.4</v>
      </c>
      <c r="AR606">
        <v>25</v>
      </c>
      <c r="AS606">
        <v>27.8</v>
      </c>
      <c r="AT606">
        <v>30</v>
      </c>
      <c r="AU606">
        <v>30.6</v>
      </c>
      <c r="AV606">
        <v>28.6</v>
      </c>
      <c r="AW606">
        <v>24.7</v>
      </c>
      <c r="AX606">
        <v>19.600000000000001</v>
      </c>
      <c r="AY606">
        <v>16.5</v>
      </c>
      <c r="AZ606">
        <v>7.7</v>
      </c>
      <c r="BA606">
        <v>8.6999999999999993</v>
      </c>
      <c r="BB606">
        <v>7.3</v>
      </c>
      <c r="BC606">
        <v>7.6</v>
      </c>
      <c r="BD606">
        <v>8.4</v>
      </c>
      <c r="BE606">
        <v>5.8</v>
      </c>
      <c r="BF606">
        <v>6.1</v>
      </c>
      <c r="BG606">
        <v>5</v>
      </c>
      <c r="BH606">
        <v>4.7</v>
      </c>
      <c r="BI606">
        <v>7.2</v>
      </c>
      <c r="BJ606">
        <v>7.4</v>
      </c>
      <c r="BK606">
        <v>7.7</v>
      </c>
      <c r="BL606" s="2">
        <f>VLOOKUP(A606,Avg3_Sta_Design!$A$1:$D$1291,3,FALSE)</f>
        <v>88.456512567000004</v>
      </c>
      <c r="BM606" s="2">
        <f>VLOOKUP(A606,Avg3_Sta_Design!$A$1:$D$1291,4,FALSE)</f>
        <v>79.739569533999997</v>
      </c>
      <c r="BN606" s="2">
        <f>VLOOKUP(A606,Old_Design_Temps!$A$1:$F$787,5,FALSE)</f>
        <v>88.456512570000001</v>
      </c>
      <c r="BO606" s="2">
        <f>VLOOKUP(A606,Old_Design_Temps!$A$1:$F$787,6,FALSE)</f>
        <v>79.739569529999997</v>
      </c>
      <c r="BP606" s="2">
        <v>88.456512567000004</v>
      </c>
      <c r="BQ606" s="2">
        <v>79.739569533999997</v>
      </c>
      <c r="BR606" s="2">
        <v>30.49</v>
      </c>
    </row>
    <row r="607" spans="1:70" x14ac:dyDescent="0.3">
      <c r="A607">
        <v>55062</v>
      </c>
      <c r="B607">
        <v>363</v>
      </c>
      <c r="C607">
        <v>1000000</v>
      </c>
      <c r="D607" s="1">
        <v>707838</v>
      </c>
      <c r="E607" s="1">
        <v>584583</v>
      </c>
      <c r="F607" s="1">
        <v>609287</v>
      </c>
      <c r="G607" s="1">
        <v>310215</v>
      </c>
      <c r="H607" s="1">
        <v>719190</v>
      </c>
      <c r="I607" s="1">
        <v>579913</v>
      </c>
      <c r="J607" s="1">
        <v>676609</v>
      </c>
      <c r="K607" s="1">
        <v>780370</v>
      </c>
      <c r="L607" s="1">
        <v>771870</v>
      </c>
      <c r="M607" s="1">
        <v>498910</v>
      </c>
      <c r="N607" s="1">
        <v>889591</v>
      </c>
      <c r="O607" s="1">
        <v>868643</v>
      </c>
      <c r="P607">
        <v>8.69</v>
      </c>
      <c r="Q607">
        <v>10.37</v>
      </c>
      <c r="R607">
        <v>15.52</v>
      </c>
      <c r="S607">
        <v>21.6</v>
      </c>
      <c r="T607">
        <v>24.38</v>
      </c>
      <c r="U607">
        <v>27.38</v>
      </c>
      <c r="V607">
        <v>29.35</v>
      </c>
      <c r="W607">
        <v>29.28</v>
      </c>
      <c r="X607">
        <v>26.74</v>
      </c>
      <c r="Y607">
        <v>22.59</v>
      </c>
      <c r="Z607">
        <v>16.63</v>
      </c>
      <c r="AA607">
        <v>14.32</v>
      </c>
      <c r="AB607">
        <v>6.09</v>
      </c>
      <c r="AC607">
        <v>7.82</v>
      </c>
      <c r="AD607">
        <v>13.05</v>
      </c>
      <c r="AE607">
        <v>18.510000000000002</v>
      </c>
      <c r="AF607">
        <v>21.19</v>
      </c>
      <c r="AG607">
        <v>23.38</v>
      </c>
      <c r="AH607">
        <v>24.37</v>
      </c>
      <c r="AI607">
        <v>23.37</v>
      </c>
      <c r="AJ607">
        <v>21.77</v>
      </c>
      <c r="AK607">
        <v>17.5</v>
      </c>
      <c r="AL607">
        <v>14.05</v>
      </c>
      <c r="AM607">
        <v>12</v>
      </c>
      <c r="AN607">
        <v>10.9</v>
      </c>
      <c r="AO607">
        <v>12.9</v>
      </c>
      <c r="AP607">
        <v>16</v>
      </c>
      <c r="AQ607">
        <v>21.7</v>
      </c>
      <c r="AR607">
        <v>24.2</v>
      </c>
      <c r="AS607">
        <v>27</v>
      </c>
      <c r="AT607">
        <v>29.4</v>
      </c>
      <c r="AU607">
        <v>29.5</v>
      </c>
      <c r="AV607">
        <v>27.7</v>
      </c>
      <c r="AW607">
        <v>23.9</v>
      </c>
      <c r="AX607">
        <v>18.7</v>
      </c>
      <c r="AY607">
        <v>15.5</v>
      </c>
      <c r="AZ607">
        <v>6</v>
      </c>
      <c r="BA607">
        <v>7.2</v>
      </c>
      <c r="BB607">
        <v>6.5</v>
      </c>
      <c r="BC607">
        <v>6.6</v>
      </c>
      <c r="BD607">
        <v>7.2</v>
      </c>
      <c r="BE607">
        <v>5.2</v>
      </c>
      <c r="BF607">
        <v>6.9</v>
      </c>
      <c r="BG607">
        <v>5.0999999999999996</v>
      </c>
      <c r="BH607">
        <v>4.4000000000000004</v>
      </c>
      <c r="BI607">
        <v>5.8</v>
      </c>
      <c r="BJ607">
        <v>5.9</v>
      </c>
      <c r="BK607">
        <v>6.6</v>
      </c>
      <c r="BL607" s="2">
        <f>VLOOKUP(A607,Avg3_Sta_Design!$A$1:$D$1291,3,FALSE)</f>
        <v>88.282920449000002</v>
      </c>
      <c r="BM607" s="2">
        <f>VLOOKUP(A607,Avg3_Sta_Design!$A$1:$D$1291,4,FALSE)</f>
        <v>79.282920449000002</v>
      </c>
      <c r="BN607" s="2">
        <f>VLOOKUP(A607,Old_Design_Temps!$A$1:$F$787,5,FALSE)</f>
        <v>88.282920450000006</v>
      </c>
      <c r="BO607" s="2">
        <f>VLOOKUP(A607,Old_Design_Temps!$A$1:$F$787,6,FALSE)</f>
        <v>79.282920450000006</v>
      </c>
      <c r="BP607" s="2">
        <v>88.282920449000002</v>
      </c>
      <c r="BQ607" s="2">
        <v>79.282920449000002</v>
      </c>
      <c r="BR607" s="2">
        <v>30.49</v>
      </c>
    </row>
    <row r="608" spans="1:70" x14ac:dyDescent="0.3">
      <c r="A608">
        <v>55063</v>
      </c>
      <c r="B608">
        <v>215</v>
      </c>
      <c r="C608">
        <v>1000000</v>
      </c>
      <c r="D608" s="1">
        <v>562679</v>
      </c>
      <c r="E608" s="1">
        <v>899877</v>
      </c>
      <c r="F608" s="1">
        <v>706531</v>
      </c>
      <c r="G608" s="1">
        <v>651314</v>
      </c>
      <c r="H608" s="1">
        <v>580764</v>
      </c>
      <c r="I608" s="1">
        <v>1046714</v>
      </c>
      <c r="J608" s="1">
        <v>1030033</v>
      </c>
      <c r="K608" s="1">
        <v>906939</v>
      </c>
      <c r="L608" s="1">
        <v>663733</v>
      </c>
      <c r="M608" s="1">
        <v>515827</v>
      </c>
      <c r="N608" s="1">
        <v>429069</v>
      </c>
      <c r="O608" s="1">
        <v>673567</v>
      </c>
      <c r="P608">
        <v>4.5199999999999996</v>
      </c>
      <c r="Q608">
        <v>2.1</v>
      </c>
      <c r="R608">
        <v>11.39</v>
      </c>
      <c r="S608">
        <v>17.91</v>
      </c>
      <c r="T608">
        <v>21.99</v>
      </c>
      <c r="U608">
        <v>26.52</v>
      </c>
      <c r="V608">
        <v>28.6</v>
      </c>
      <c r="W608">
        <v>26.2</v>
      </c>
      <c r="X608">
        <v>24.09</v>
      </c>
      <c r="Y608">
        <v>18.059999999999999</v>
      </c>
      <c r="Z608">
        <v>13.94</v>
      </c>
      <c r="AA608">
        <v>11.87</v>
      </c>
      <c r="AB608">
        <v>1.83</v>
      </c>
      <c r="AC608">
        <v>-0.56000000000000005</v>
      </c>
      <c r="AD608">
        <v>8.85</v>
      </c>
      <c r="AE608">
        <v>14.29</v>
      </c>
      <c r="AF608">
        <v>17.66</v>
      </c>
      <c r="AG608">
        <v>22.28</v>
      </c>
      <c r="AH608">
        <v>24.23</v>
      </c>
      <c r="AI608">
        <v>21.74</v>
      </c>
      <c r="AJ608">
        <v>19.510000000000002</v>
      </c>
      <c r="AK608">
        <v>13.89</v>
      </c>
      <c r="AL608">
        <v>10.85</v>
      </c>
      <c r="AM608">
        <v>9.82</v>
      </c>
      <c r="AN608">
        <v>6.4</v>
      </c>
      <c r="AO608">
        <v>6.3</v>
      </c>
      <c r="AP608">
        <v>10.9</v>
      </c>
      <c r="AQ608">
        <v>18</v>
      </c>
      <c r="AR608">
        <v>22.4</v>
      </c>
      <c r="AS608">
        <v>26.7</v>
      </c>
      <c r="AT608">
        <v>28.8</v>
      </c>
      <c r="AU608">
        <v>28.1</v>
      </c>
      <c r="AV608">
        <v>25.7</v>
      </c>
      <c r="AW608">
        <v>18.899999999999999</v>
      </c>
      <c r="AX608">
        <v>15.4</v>
      </c>
      <c r="AY608">
        <v>12.9</v>
      </c>
      <c r="AZ608">
        <v>7.9</v>
      </c>
      <c r="BA608">
        <v>9.8000000000000007</v>
      </c>
      <c r="BB608">
        <v>7.4</v>
      </c>
      <c r="BC608">
        <v>8.6</v>
      </c>
      <c r="BD608">
        <v>7.3</v>
      </c>
      <c r="BE608">
        <v>6.4</v>
      </c>
      <c r="BF608">
        <v>6</v>
      </c>
      <c r="BG608">
        <v>5.8</v>
      </c>
      <c r="BH608">
        <v>5.6</v>
      </c>
      <c r="BI608">
        <v>7.5</v>
      </c>
      <c r="BJ608">
        <v>7.1</v>
      </c>
      <c r="BK608">
        <v>8.3000000000000007</v>
      </c>
      <c r="BL608" s="2">
        <f>VLOOKUP(A608,Avg3_Sta_Design!$A$1:$D$1291,3,FALSE)</f>
        <v>90.443104876000007</v>
      </c>
      <c r="BM608" s="2">
        <f>VLOOKUP(A608,Avg3_Sta_Design!$A$1:$D$1291,4,FALSE)</f>
        <v>79.443104876000007</v>
      </c>
      <c r="BN608" s="2">
        <f>VLOOKUP(A608,Old_Design_Temps!$A$1:$F$787,5,FALSE)</f>
        <v>90.443104880000007</v>
      </c>
      <c r="BO608" s="2">
        <f>VLOOKUP(A608,Old_Design_Temps!$A$1:$F$787,6,FALSE)</f>
        <v>79.443104880000007</v>
      </c>
      <c r="BP608" s="2">
        <v>90.443104876000007</v>
      </c>
      <c r="BQ608" s="2">
        <v>79.443104876000007</v>
      </c>
      <c r="BR608" s="2">
        <v>30.49</v>
      </c>
    </row>
    <row r="609" spans="1:70" x14ac:dyDescent="0.3">
      <c r="A609">
        <v>55065</v>
      </c>
      <c r="B609">
        <v>3504</v>
      </c>
      <c r="C609">
        <v>1000000</v>
      </c>
      <c r="D609">
        <v>268</v>
      </c>
      <c r="E609" s="1">
        <v>9359</v>
      </c>
      <c r="F609" s="1">
        <v>184226</v>
      </c>
      <c r="G609" s="1">
        <v>274707</v>
      </c>
      <c r="H609" s="1">
        <v>149355</v>
      </c>
      <c r="I609" s="1">
        <v>405225</v>
      </c>
      <c r="J609" s="1">
        <v>351181</v>
      </c>
      <c r="K609" s="1">
        <v>125407</v>
      </c>
      <c r="L609" s="1">
        <v>251435</v>
      </c>
      <c r="M609" s="1">
        <v>294829</v>
      </c>
      <c r="N609" s="1">
        <v>125895</v>
      </c>
      <c r="O609" s="1">
        <v>174544</v>
      </c>
      <c r="P609">
        <v>5.69</v>
      </c>
      <c r="Q609">
        <v>8.5500000000000007</v>
      </c>
      <c r="R609">
        <v>12.84</v>
      </c>
      <c r="S609">
        <v>19</v>
      </c>
      <c r="T609">
        <v>22.06</v>
      </c>
      <c r="U609">
        <v>26.52</v>
      </c>
      <c r="V609">
        <v>29.37</v>
      </c>
      <c r="W609">
        <v>29.3</v>
      </c>
      <c r="X609">
        <v>26.67</v>
      </c>
      <c r="Y609">
        <v>20</v>
      </c>
      <c r="Z609">
        <v>13</v>
      </c>
      <c r="AA609">
        <v>9.4</v>
      </c>
      <c r="AB609">
        <v>2.37</v>
      </c>
      <c r="AC609">
        <v>4.2699999999999996</v>
      </c>
      <c r="AD609">
        <v>8.23</v>
      </c>
      <c r="AE609">
        <v>12.01</v>
      </c>
      <c r="AF609">
        <v>15.81</v>
      </c>
      <c r="AG609">
        <v>19.7</v>
      </c>
      <c r="AH609">
        <v>20.56</v>
      </c>
      <c r="AI609">
        <v>19.670000000000002</v>
      </c>
      <c r="AJ609">
        <v>18.68</v>
      </c>
      <c r="AK609">
        <v>14.4</v>
      </c>
      <c r="AL609">
        <v>8.3800000000000008</v>
      </c>
      <c r="AM609">
        <v>4.75</v>
      </c>
      <c r="AN609">
        <v>7.3</v>
      </c>
      <c r="AO609">
        <v>10.4</v>
      </c>
      <c r="AP609">
        <v>13.6</v>
      </c>
      <c r="AQ609">
        <v>18.7</v>
      </c>
      <c r="AR609">
        <v>21.6</v>
      </c>
      <c r="AS609">
        <v>25.9</v>
      </c>
      <c r="AT609">
        <v>27.3</v>
      </c>
      <c r="AU609">
        <v>27.2</v>
      </c>
      <c r="AV609">
        <v>25.4</v>
      </c>
      <c r="AW609">
        <v>20.3</v>
      </c>
      <c r="AX609">
        <v>13.8</v>
      </c>
      <c r="AY609">
        <v>9.4</v>
      </c>
      <c r="AZ609">
        <v>8.1999999999999993</v>
      </c>
      <c r="BA609">
        <v>9.1999999999999993</v>
      </c>
      <c r="BB609">
        <v>7.1</v>
      </c>
      <c r="BC609">
        <v>10.6</v>
      </c>
      <c r="BD609">
        <v>10.1</v>
      </c>
      <c r="BE609">
        <v>8.1999999999999993</v>
      </c>
      <c r="BF609">
        <v>8.1</v>
      </c>
      <c r="BG609">
        <v>7.6</v>
      </c>
      <c r="BH609">
        <v>7.6</v>
      </c>
      <c r="BI609">
        <v>7.6</v>
      </c>
      <c r="BJ609">
        <v>8.6999999999999993</v>
      </c>
      <c r="BK609">
        <v>9.6</v>
      </c>
      <c r="BL609" s="2">
        <f>VLOOKUP(A609,Avg3_Sta_Design!$A$1:$D$1291,3,FALSE)</f>
        <v>86.670858464000005</v>
      </c>
      <c r="BM609" s="2">
        <f>VLOOKUP(A609,Avg3_Sta_Design!$A$1:$D$1291,4,FALSE)</f>
        <v>72</v>
      </c>
      <c r="BN609" s="2">
        <f>VLOOKUP(A609,Old_Design_Temps!$A$1:$F$787,5,FALSE)</f>
        <v>86.670858460000005</v>
      </c>
      <c r="BO609" s="2">
        <f>VLOOKUP(A609,Old_Design_Temps!$A$1:$F$787,6,FALSE)</f>
        <v>72</v>
      </c>
      <c r="BP609" s="2">
        <v>86.670858464000005</v>
      </c>
      <c r="BQ609" s="2">
        <v>72</v>
      </c>
      <c r="BR609" s="2">
        <v>30.49</v>
      </c>
    </row>
    <row r="610" spans="1:70" x14ac:dyDescent="0.3">
      <c r="A610">
        <v>55068</v>
      </c>
      <c r="B610">
        <v>55</v>
      </c>
      <c r="C610">
        <v>1000000</v>
      </c>
      <c r="D610" s="1">
        <v>93796</v>
      </c>
      <c r="E610" s="1">
        <v>54817</v>
      </c>
      <c r="F610" s="1">
        <v>19512</v>
      </c>
      <c r="G610" s="1">
        <v>25588</v>
      </c>
      <c r="H610" s="1">
        <v>8029</v>
      </c>
      <c r="I610" s="1">
        <v>21811</v>
      </c>
      <c r="J610" s="1">
        <v>103293</v>
      </c>
      <c r="K610" s="1">
        <v>144035</v>
      </c>
      <c r="L610" s="1">
        <v>87442</v>
      </c>
      <c r="M610" s="1">
        <v>151792</v>
      </c>
      <c r="N610" s="1">
        <v>134950</v>
      </c>
      <c r="O610" s="1">
        <v>17729</v>
      </c>
      <c r="P610">
        <v>-9.8800000000000008</v>
      </c>
      <c r="Q610">
        <v>-14.48</v>
      </c>
      <c r="R610">
        <v>-4.4400000000000004</v>
      </c>
      <c r="S610">
        <v>4.62</v>
      </c>
      <c r="T610">
        <v>14.07</v>
      </c>
      <c r="U610">
        <v>15.23</v>
      </c>
      <c r="V610">
        <v>19.36</v>
      </c>
      <c r="W610">
        <v>21</v>
      </c>
      <c r="X610">
        <v>17.97</v>
      </c>
      <c r="Y610">
        <v>7.38</v>
      </c>
      <c r="Z610">
        <v>3.73</v>
      </c>
      <c r="AA610">
        <v>0.89</v>
      </c>
      <c r="AB610">
        <v>-10.4</v>
      </c>
      <c r="AC610">
        <v>-14.37</v>
      </c>
      <c r="AD610">
        <v>-5.97</v>
      </c>
      <c r="AE610">
        <v>2.12</v>
      </c>
      <c r="AF610">
        <v>10.210000000000001</v>
      </c>
      <c r="AG610">
        <v>12.27</v>
      </c>
      <c r="AH610">
        <v>16.46</v>
      </c>
      <c r="AI610">
        <v>17.93</v>
      </c>
      <c r="AJ610">
        <v>14.74</v>
      </c>
      <c r="AK610">
        <v>5.38</v>
      </c>
      <c r="AL610">
        <v>2.19</v>
      </c>
      <c r="AM610">
        <v>0.03</v>
      </c>
      <c r="AN610">
        <v>0.3</v>
      </c>
      <c r="AO610">
        <v>0.2</v>
      </c>
      <c r="AP610">
        <v>0.5</v>
      </c>
      <c r="AQ610">
        <v>2.7</v>
      </c>
      <c r="AR610">
        <v>13.3</v>
      </c>
      <c r="AS610">
        <v>18</v>
      </c>
      <c r="AT610">
        <v>22.4</v>
      </c>
      <c r="AU610">
        <v>23.9</v>
      </c>
      <c r="AV610">
        <v>21.1</v>
      </c>
      <c r="AW610">
        <v>15.3</v>
      </c>
      <c r="AX610">
        <v>10.199999999999999</v>
      </c>
      <c r="AY610">
        <v>10.4</v>
      </c>
      <c r="AZ610">
        <v>7.7</v>
      </c>
      <c r="BA610">
        <v>8.3000000000000007</v>
      </c>
      <c r="BB610">
        <v>9.4</v>
      </c>
      <c r="BC610">
        <v>8.5</v>
      </c>
      <c r="BD610">
        <v>7.9</v>
      </c>
      <c r="BE610">
        <v>7.4</v>
      </c>
      <c r="BF610">
        <v>5.9</v>
      </c>
      <c r="BG610">
        <v>5.4</v>
      </c>
      <c r="BH610">
        <v>6.2</v>
      </c>
      <c r="BI610">
        <v>7.3</v>
      </c>
      <c r="BJ610">
        <v>6.7</v>
      </c>
      <c r="BK610">
        <v>5.7</v>
      </c>
      <c r="BL610" s="2">
        <f>VLOOKUP(A610,Avg3_Sta_Design!$A$1:$D$1291,3,FALSE)</f>
        <v>80.919846394000004</v>
      </c>
      <c r="BM610" s="2">
        <f>VLOOKUP(A610,Avg3_Sta_Design!$A$1:$D$1291,4,FALSE)</f>
        <v>72.080153605999996</v>
      </c>
      <c r="BN610" s="2">
        <f>VLOOKUP(A610,Old_Design_Temps!$A$1:$F$787,5,FALSE)</f>
        <v>80.919846390000004</v>
      </c>
      <c r="BO610" s="2">
        <f>VLOOKUP(A610,Old_Design_Temps!$A$1:$F$787,6,FALSE)</f>
        <v>72.080153609999996</v>
      </c>
      <c r="BP610" s="2">
        <v>80.919846394000004</v>
      </c>
      <c r="BQ610" s="2">
        <v>72.080153605999996</v>
      </c>
      <c r="BR610" s="2">
        <v>30.49</v>
      </c>
    </row>
    <row r="611" spans="1:70" x14ac:dyDescent="0.3">
      <c r="A611">
        <v>55075</v>
      </c>
      <c r="B611">
        <v>205</v>
      </c>
      <c r="C611">
        <v>1000000</v>
      </c>
      <c r="D611" s="1">
        <v>579983</v>
      </c>
      <c r="E611" s="1">
        <v>514527</v>
      </c>
      <c r="F611" s="1">
        <v>479076</v>
      </c>
      <c r="G611" s="1">
        <v>355566</v>
      </c>
      <c r="H611" s="1">
        <v>508094</v>
      </c>
      <c r="I611" s="1">
        <v>482431</v>
      </c>
      <c r="J611" s="1">
        <v>379686</v>
      </c>
      <c r="K611" s="1">
        <v>501864</v>
      </c>
      <c r="L611" s="1">
        <v>528056</v>
      </c>
      <c r="M611" s="1">
        <v>348906</v>
      </c>
      <c r="N611" s="1">
        <v>516456</v>
      </c>
      <c r="O611" s="1">
        <v>567216</v>
      </c>
      <c r="P611">
        <v>4.6900000000000004</v>
      </c>
      <c r="Q611">
        <v>3.08</v>
      </c>
      <c r="R611">
        <v>11.18</v>
      </c>
      <c r="S611">
        <v>18.059999999999999</v>
      </c>
      <c r="T611">
        <v>22.35</v>
      </c>
      <c r="U611">
        <v>26.68</v>
      </c>
      <c r="V611">
        <v>28.7</v>
      </c>
      <c r="W611">
        <v>26.89</v>
      </c>
      <c r="X611">
        <v>24.74</v>
      </c>
      <c r="Y611">
        <v>18.64</v>
      </c>
      <c r="Z611">
        <v>13.44</v>
      </c>
      <c r="AA611">
        <v>11.27</v>
      </c>
      <c r="AB611">
        <v>2.09</v>
      </c>
      <c r="AC611">
        <v>0.69</v>
      </c>
      <c r="AD611">
        <v>9.17</v>
      </c>
      <c r="AE611">
        <v>15</v>
      </c>
      <c r="AF611">
        <v>18.93</v>
      </c>
      <c r="AG611">
        <v>22.81</v>
      </c>
      <c r="AH611">
        <v>24.63</v>
      </c>
      <c r="AI611">
        <v>22.29</v>
      </c>
      <c r="AJ611">
        <v>19.73</v>
      </c>
      <c r="AK611">
        <v>14.19</v>
      </c>
      <c r="AL611">
        <v>10.95</v>
      </c>
      <c r="AM611">
        <v>9.49</v>
      </c>
      <c r="AN611">
        <v>6</v>
      </c>
      <c r="AO611">
        <v>6.6</v>
      </c>
      <c r="AP611">
        <v>10.7</v>
      </c>
      <c r="AQ611">
        <v>18.3</v>
      </c>
      <c r="AR611">
        <v>21.4</v>
      </c>
      <c r="AS611">
        <v>26.6</v>
      </c>
      <c r="AT611">
        <v>28.6</v>
      </c>
      <c r="AU611">
        <v>27.7</v>
      </c>
      <c r="AV611">
        <v>25.3</v>
      </c>
      <c r="AW611">
        <v>19.399999999999999</v>
      </c>
      <c r="AX611">
        <v>14.7</v>
      </c>
      <c r="AY611">
        <v>12.5</v>
      </c>
      <c r="AZ611">
        <v>7.7</v>
      </c>
      <c r="BA611">
        <v>9.8000000000000007</v>
      </c>
      <c r="BB611">
        <v>7.5</v>
      </c>
      <c r="BC611">
        <v>8.5</v>
      </c>
      <c r="BD611">
        <v>7.5</v>
      </c>
      <c r="BE611">
        <v>6.5</v>
      </c>
      <c r="BF611">
        <v>6.4</v>
      </c>
      <c r="BG611">
        <v>5</v>
      </c>
      <c r="BH611">
        <v>5.0999999999999996</v>
      </c>
      <c r="BI611">
        <v>7.5</v>
      </c>
      <c r="BJ611">
        <v>6.9</v>
      </c>
      <c r="BK611">
        <v>7.9</v>
      </c>
      <c r="BL611" s="2">
        <f>VLOOKUP(A611,Avg3_Sta_Design!$A$1:$D$1291,3,FALSE)</f>
        <v>90.967220193000003</v>
      </c>
      <c r="BM611" s="2">
        <f>VLOOKUP(A611,Avg3_Sta_Design!$A$1:$D$1291,4,FALSE)</f>
        <v>79.054392391999997</v>
      </c>
      <c r="BN611" s="2">
        <f>VLOOKUP(A611,Old_Design_Temps!$A$1:$F$787,5,FALSE)</f>
        <v>90.967220190000006</v>
      </c>
      <c r="BO611" s="2">
        <f>VLOOKUP(A611,Old_Design_Temps!$A$1:$F$787,6,FALSE)</f>
        <v>79.054392390000004</v>
      </c>
      <c r="BP611" s="2">
        <v>90.967220193000003</v>
      </c>
      <c r="BQ611" s="2">
        <v>79.054392391999997</v>
      </c>
      <c r="BR611" s="2">
        <v>30.49</v>
      </c>
    </row>
    <row r="612" spans="1:70" x14ac:dyDescent="0.3">
      <c r="A612">
        <v>55076</v>
      </c>
      <c r="B612">
        <v>580</v>
      </c>
      <c r="C612">
        <v>1000000</v>
      </c>
      <c r="D612" s="1">
        <v>1525623</v>
      </c>
      <c r="E612" s="1">
        <v>1449806</v>
      </c>
      <c r="F612" s="1">
        <v>1448004</v>
      </c>
      <c r="G612" s="1">
        <v>1510172</v>
      </c>
      <c r="H612" s="1">
        <v>922162</v>
      </c>
      <c r="I612" s="1">
        <v>1372198</v>
      </c>
      <c r="J612" s="1">
        <v>1714535</v>
      </c>
      <c r="K612" s="1">
        <v>1694002</v>
      </c>
      <c r="L612" s="1">
        <v>1613619</v>
      </c>
      <c r="M612" s="1">
        <v>670630</v>
      </c>
      <c r="N612" s="1">
        <v>1575408</v>
      </c>
      <c r="O612" s="1">
        <v>685041</v>
      </c>
      <c r="P612">
        <v>6.26</v>
      </c>
      <c r="Q612">
        <v>4.88</v>
      </c>
      <c r="R612">
        <v>14.04</v>
      </c>
      <c r="S612">
        <v>19.12</v>
      </c>
      <c r="T612">
        <v>22.36</v>
      </c>
      <c r="U612">
        <v>26.37</v>
      </c>
      <c r="V612">
        <v>28.5</v>
      </c>
      <c r="W612">
        <v>27.12</v>
      </c>
      <c r="X612">
        <v>24.55</v>
      </c>
      <c r="Y612">
        <v>18.91</v>
      </c>
      <c r="Z612">
        <v>15.19</v>
      </c>
      <c r="AA612">
        <v>13.44</v>
      </c>
      <c r="AB612">
        <v>3.46</v>
      </c>
      <c r="AC612">
        <v>1.99</v>
      </c>
      <c r="AD612">
        <v>11.55</v>
      </c>
      <c r="AE612">
        <v>15.88</v>
      </c>
      <c r="AF612">
        <v>18.41</v>
      </c>
      <c r="AG612">
        <v>22.29</v>
      </c>
      <c r="AH612">
        <v>24.06</v>
      </c>
      <c r="AI612">
        <v>22.05</v>
      </c>
      <c r="AJ612">
        <v>19.940000000000001</v>
      </c>
      <c r="AK612">
        <v>15</v>
      </c>
      <c r="AL612">
        <v>12.41</v>
      </c>
      <c r="AM612">
        <v>11.34</v>
      </c>
      <c r="AN612">
        <v>8.1</v>
      </c>
      <c r="AO612">
        <v>7.3</v>
      </c>
      <c r="AP612">
        <v>12.6</v>
      </c>
      <c r="AQ612">
        <v>18.8</v>
      </c>
      <c r="AR612">
        <v>22.3</v>
      </c>
      <c r="AS612">
        <v>26.6</v>
      </c>
      <c r="AT612">
        <v>29.1</v>
      </c>
      <c r="AU612">
        <v>28.4</v>
      </c>
      <c r="AV612">
        <v>25.8</v>
      </c>
      <c r="AW612">
        <v>19.8</v>
      </c>
      <c r="AX612">
        <v>15.4</v>
      </c>
      <c r="AY612">
        <v>13.6</v>
      </c>
      <c r="AZ612">
        <v>6.6</v>
      </c>
      <c r="BA612">
        <v>8.1999999999999993</v>
      </c>
      <c r="BB612">
        <v>6.4</v>
      </c>
      <c r="BC612">
        <v>6.8</v>
      </c>
      <c r="BD612">
        <v>5.3</v>
      </c>
      <c r="BE612">
        <v>4.7</v>
      </c>
      <c r="BF612">
        <v>4.5999999999999996</v>
      </c>
      <c r="BG612">
        <v>4.9000000000000004</v>
      </c>
      <c r="BH612">
        <v>4.3</v>
      </c>
      <c r="BI612">
        <v>5.8</v>
      </c>
      <c r="BJ612">
        <v>5.8</v>
      </c>
      <c r="BK612">
        <v>6.5</v>
      </c>
      <c r="BL612" s="2">
        <f>VLOOKUP(A612,Avg3_Sta_Design!$A$1:$D$1291,3,FALSE)</f>
        <v>90</v>
      </c>
      <c r="BM612" s="2">
        <f>VLOOKUP(A612,Avg3_Sta_Design!$A$1:$D$1291,4,FALSE)</f>
        <v>79</v>
      </c>
      <c r="BN612" s="2">
        <f>VLOOKUP(A612,Old_Design_Temps!$A$1:$F$787,5,FALSE)</f>
        <v>90</v>
      </c>
      <c r="BO612" s="2">
        <f>VLOOKUP(A612,Old_Design_Temps!$A$1:$F$787,6,FALSE)</f>
        <v>79</v>
      </c>
      <c r="BP612" s="2">
        <v>90</v>
      </c>
      <c r="BQ612" s="2">
        <v>79</v>
      </c>
      <c r="BR612" s="2">
        <v>30.49</v>
      </c>
    </row>
    <row r="613" spans="1:70" x14ac:dyDescent="0.3">
      <c r="A613">
        <v>55079</v>
      </c>
      <c r="B613">
        <v>610</v>
      </c>
      <c r="C613">
        <v>1000000</v>
      </c>
      <c r="D613" s="1">
        <v>397422</v>
      </c>
      <c r="E613" s="1">
        <v>372868</v>
      </c>
      <c r="F613" s="1">
        <v>120898</v>
      </c>
      <c r="G613" s="1">
        <v>441829</v>
      </c>
      <c r="H613" s="1">
        <v>504883</v>
      </c>
      <c r="I613" s="1">
        <v>439281</v>
      </c>
      <c r="J613" s="1">
        <v>495318</v>
      </c>
      <c r="K613" s="1">
        <v>498140</v>
      </c>
      <c r="L613" s="1">
        <v>477910</v>
      </c>
      <c r="M613" s="1">
        <v>343491</v>
      </c>
      <c r="N613" s="1">
        <v>234976</v>
      </c>
      <c r="O613" s="1">
        <v>264864</v>
      </c>
      <c r="P613">
        <v>-5.77</v>
      </c>
      <c r="Q613">
        <v>-9.82</v>
      </c>
      <c r="R613">
        <v>-0.82</v>
      </c>
      <c r="S613">
        <v>8.69</v>
      </c>
      <c r="T613">
        <v>17.93</v>
      </c>
      <c r="U613">
        <v>18.829999999999998</v>
      </c>
      <c r="V613">
        <v>22.71</v>
      </c>
      <c r="W613">
        <v>22.79</v>
      </c>
      <c r="X613">
        <v>19.89</v>
      </c>
      <c r="Y613">
        <v>10.4</v>
      </c>
      <c r="Z613">
        <v>7.37</v>
      </c>
      <c r="AA613">
        <v>5.98</v>
      </c>
      <c r="AB613">
        <v>-6.74</v>
      </c>
      <c r="AC613">
        <v>-10.31</v>
      </c>
      <c r="AD613">
        <v>-2.72</v>
      </c>
      <c r="AE613">
        <v>5.09</v>
      </c>
      <c r="AF613">
        <v>12.96</v>
      </c>
      <c r="AG613">
        <v>15.31</v>
      </c>
      <c r="AH613">
        <v>18.79</v>
      </c>
      <c r="AI613">
        <v>18.649999999999999</v>
      </c>
      <c r="AJ613">
        <v>16.02</v>
      </c>
      <c r="AK613">
        <v>7.52</v>
      </c>
      <c r="AL613">
        <v>4.82</v>
      </c>
      <c r="AM613">
        <v>4.0599999999999996</v>
      </c>
      <c r="AN613">
        <v>1.8</v>
      </c>
      <c r="AO613">
        <v>0.4</v>
      </c>
      <c r="AP613">
        <v>1.3</v>
      </c>
      <c r="AQ613">
        <v>7.9</v>
      </c>
      <c r="AR613">
        <v>16.600000000000001</v>
      </c>
      <c r="AS613">
        <v>18.7</v>
      </c>
      <c r="AT613">
        <v>22.5</v>
      </c>
      <c r="AU613">
        <v>22.6</v>
      </c>
      <c r="AV613">
        <v>20.399999999999999</v>
      </c>
      <c r="AW613">
        <v>11.7</v>
      </c>
      <c r="AX613">
        <v>7.6</v>
      </c>
      <c r="AY613">
        <v>5.0999999999999996</v>
      </c>
      <c r="AZ613">
        <v>9.8000000000000007</v>
      </c>
      <c r="BA613">
        <v>9.6</v>
      </c>
      <c r="BB613">
        <v>9.5</v>
      </c>
      <c r="BC613">
        <v>9.6</v>
      </c>
      <c r="BD613">
        <v>9</v>
      </c>
      <c r="BE613">
        <v>7.5</v>
      </c>
      <c r="BF613">
        <v>6.6</v>
      </c>
      <c r="BG613">
        <v>6.6</v>
      </c>
      <c r="BH613">
        <v>6.6</v>
      </c>
      <c r="BI613">
        <v>8</v>
      </c>
      <c r="BJ613">
        <v>8.1</v>
      </c>
      <c r="BK613">
        <v>7.3</v>
      </c>
      <c r="BL613" s="2">
        <f>VLOOKUP(A613,Avg3_Sta_Design!$A$1:$D$1291,3,FALSE)</f>
        <v>81.821275079000003</v>
      </c>
      <c r="BM613" s="2">
        <f>VLOOKUP(A613,Avg3_Sta_Design!$A$1:$D$1291,4,FALSE)</f>
        <v>73.674014091000004</v>
      </c>
      <c r="BN613" s="2">
        <f>VLOOKUP(A613,Old_Design_Temps!$A$1:$F$787,5,FALSE)</f>
        <v>81.821275080000007</v>
      </c>
      <c r="BO613" s="2">
        <f>VLOOKUP(A613,Old_Design_Temps!$A$1:$F$787,6,FALSE)</f>
        <v>73.67401409</v>
      </c>
      <c r="BP613" s="2">
        <v>81.821275079000003</v>
      </c>
      <c r="BQ613" s="2">
        <v>73.674014091000004</v>
      </c>
      <c r="BR613" s="2">
        <v>30.49</v>
      </c>
    </row>
    <row r="614" spans="1:70" x14ac:dyDescent="0.3">
      <c r="A614">
        <v>55086</v>
      </c>
      <c r="B614">
        <v>25</v>
      </c>
      <c r="C614">
        <v>1000000</v>
      </c>
      <c r="D614" s="1">
        <v>1281734</v>
      </c>
      <c r="E614" s="1">
        <v>1120645</v>
      </c>
      <c r="F614" s="1">
        <v>918407</v>
      </c>
      <c r="G614" s="1">
        <v>978207</v>
      </c>
      <c r="H614" s="1">
        <v>1161851</v>
      </c>
      <c r="I614" s="1">
        <v>1285081</v>
      </c>
      <c r="J614" s="1">
        <v>1356758</v>
      </c>
      <c r="K614" s="1">
        <v>1391389</v>
      </c>
      <c r="L614" s="1">
        <v>1312139</v>
      </c>
      <c r="M614" s="1">
        <v>1138138</v>
      </c>
      <c r="N614" s="1">
        <v>1304544</v>
      </c>
      <c r="O614" s="1">
        <v>1178863</v>
      </c>
      <c r="P614">
        <v>11.14</v>
      </c>
      <c r="Q614">
        <v>13.48</v>
      </c>
      <c r="R614">
        <v>17.28</v>
      </c>
      <c r="S614">
        <v>23.44</v>
      </c>
      <c r="T614">
        <v>26.22</v>
      </c>
      <c r="U614">
        <v>28.11</v>
      </c>
      <c r="V614">
        <v>29.79</v>
      </c>
      <c r="W614">
        <v>29.64</v>
      </c>
      <c r="X614">
        <v>27.42</v>
      </c>
      <c r="Y614">
        <v>24.45</v>
      </c>
      <c r="Z614">
        <v>19.2</v>
      </c>
      <c r="AA614">
        <v>16.12</v>
      </c>
      <c r="AB614">
        <v>8.35</v>
      </c>
      <c r="AC614">
        <v>10.74</v>
      </c>
      <c r="AD614">
        <v>15.08</v>
      </c>
      <c r="AE614">
        <v>20.68</v>
      </c>
      <c r="AF614">
        <v>23.29</v>
      </c>
      <c r="AG614">
        <v>24.54</v>
      </c>
      <c r="AH614">
        <v>25.4</v>
      </c>
      <c r="AI614">
        <v>24.75</v>
      </c>
      <c r="AJ614">
        <v>23.47</v>
      </c>
      <c r="AK614">
        <v>20.53</v>
      </c>
      <c r="AL614">
        <v>16.670000000000002</v>
      </c>
      <c r="AM614">
        <v>13.89</v>
      </c>
      <c r="AN614">
        <v>14</v>
      </c>
      <c r="AO614">
        <v>16.7</v>
      </c>
      <c r="AP614">
        <v>19.100000000000001</v>
      </c>
      <c r="AQ614">
        <v>24.5</v>
      </c>
      <c r="AR614">
        <v>27.9</v>
      </c>
      <c r="AS614">
        <v>30.4</v>
      </c>
      <c r="AT614">
        <v>30.3</v>
      </c>
      <c r="AU614">
        <v>31.2</v>
      </c>
      <c r="AV614">
        <v>30</v>
      </c>
      <c r="AW614">
        <v>27</v>
      </c>
      <c r="AX614">
        <v>22.3</v>
      </c>
      <c r="AY614">
        <v>18.899999999999999</v>
      </c>
      <c r="AZ614">
        <v>9.6999999999999993</v>
      </c>
      <c r="BA614">
        <v>10.6</v>
      </c>
      <c r="BB614">
        <v>9.3000000000000007</v>
      </c>
      <c r="BC614">
        <v>11.1</v>
      </c>
      <c r="BD614">
        <v>13.5</v>
      </c>
      <c r="BE614">
        <v>9.3000000000000007</v>
      </c>
      <c r="BF614">
        <v>11.5</v>
      </c>
      <c r="BG614">
        <v>9.3000000000000007</v>
      </c>
      <c r="BH614">
        <v>8.6999999999999993</v>
      </c>
      <c r="BI614">
        <v>9.9</v>
      </c>
      <c r="BJ614">
        <v>10.7</v>
      </c>
      <c r="BK614">
        <v>10.5</v>
      </c>
      <c r="BL614" s="2">
        <f>VLOOKUP(A614,Avg3_Sta_Design!$A$1:$D$1291,3,FALSE)</f>
        <v>88.770599325000006</v>
      </c>
      <c r="BM614" s="2">
        <f>VLOOKUP(A614,Avg3_Sta_Design!$A$1:$D$1291,4,FALSE)</f>
        <v>80.620396658000004</v>
      </c>
      <c r="BN614" s="2">
        <f>VLOOKUP(A614,Old_Design_Temps!$A$1:$F$787,5,FALSE)</f>
        <v>88.770599329999996</v>
      </c>
      <c r="BO614" s="2">
        <f>VLOOKUP(A614,Old_Design_Temps!$A$1:$F$787,6,FALSE)</f>
        <v>80.620396659999997</v>
      </c>
      <c r="BP614" s="2">
        <v>88.770599325000006</v>
      </c>
      <c r="BQ614" s="2">
        <v>80.620396658000004</v>
      </c>
      <c r="BR614" s="2">
        <v>30.49</v>
      </c>
    </row>
    <row r="615" spans="1:70" x14ac:dyDescent="0.3">
      <c r="A615">
        <v>55087</v>
      </c>
      <c r="B615">
        <v>670</v>
      </c>
      <c r="C615">
        <v>1000000</v>
      </c>
      <c r="D615" s="1">
        <v>724332</v>
      </c>
      <c r="E615" s="1">
        <v>538391</v>
      </c>
      <c r="F615" s="1">
        <v>579999</v>
      </c>
      <c r="G615" s="1">
        <v>533319</v>
      </c>
      <c r="H615" s="1">
        <v>307144</v>
      </c>
      <c r="I615" s="1">
        <v>588377</v>
      </c>
      <c r="J615" s="1">
        <v>560159</v>
      </c>
      <c r="K615" s="1">
        <v>505593</v>
      </c>
      <c r="L615" s="1">
        <v>558194</v>
      </c>
      <c r="M615" s="1">
        <v>787710</v>
      </c>
      <c r="N615" s="1">
        <v>906773</v>
      </c>
      <c r="O615" s="1">
        <v>859783</v>
      </c>
      <c r="P615">
        <v>-5.48</v>
      </c>
      <c r="Q615">
        <v>-9.66</v>
      </c>
      <c r="R615">
        <v>0.14000000000000001</v>
      </c>
      <c r="S615">
        <v>8.42</v>
      </c>
      <c r="T615">
        <v>15.46</v>
      </c>
      <c r="U615">
        <v>18.96</v>
      </c>
      <c r="V615">
        <v>21.19</v>
      </c>
      <c r="W615">
        <v>20.9</v>
      </c>
      <c r="X615">
        <v>19.38</v>
      </c>
      <c r="Y615">
        <v>11.2</v>
      </c>
      <c r="Z615">
        <v>7.68</v>
      </c>
      <c r="AA615">
        <v>4.3</v>
      </c>
      <c r="AB615">
        <v>-6.47</v>
      </c>
      <c r="AC615">
        <v>-10.42</v>
      </c>
      <c r="AD615">
        <v>-1.85</v>
      </c>
      <c r="AE615">
        <v>5.08</v>
      </c>
      <c r="AF615">
        <v>12.49</v>
      </c>
      <c r="AG615">
        <v>16.04</v>
      </c>
      <c r="AH615">
        <v>17.54</v>
      </c>
      <c r="AI615">
        <v>17.72</v>
      </c>
      <c r="AJ615">
        <v>16.37</v>
      </c>
      <c r="AK615">
        <v>8.7200000000000006</v>
      </c>
      <c r="AL615">
        <v>4.8499999999999996</v>
      </c>
      <c r="AM615">
        <v>3.1</v>
      </c>
      <c r="AN615">
        <v>1.8</v>
      </c>
      <c r="AO615">
        <v>1</v>
      </c>
      <c r="AP615">
        <v>3</v>
      </c>
      <c r="AQ615">
        <v>9.3000000000000007</v>
      </c>
      <c r="AR615">
        <v>16.2</v>
      </c>
      <c r="AS615">
        <v>18.8</v>
      </c>
      <c r="AT615">
        <v>21.4</v>
      </c>
      <c r="AU615">
        <v>22.3</v>
      </c>
      <c r="AV615">
        <v>20.2</v>
      </c>
      <c r="AW615">
        <v>12.9</v>
      </c>
      <c r="AX615">
        <v>8.4</v>
      </c>
      <c r="AY615">
        <v>5.3</v>
      </c>
      <c r="AZ615">
        <v>10.3</v>
      </c>
      <c r="BA615">
        <v>9.6</v>
      </c>
      <c r="BB615">
        <v>9.5</v>
      </c>
      <c r="BC615">
        <v>9.6</v>
      </c>
      <c r="BD615">
        <v>8.9</v>
      </c>
      <c r="BE615">
        <v>7.6</v>
      </c>
      <c r="BF615">
        <v>6.6</v>
      </c>
      <c r="BG615">
        <v>7.1</v>
      </c>
      <c r="BH615">
        <v>6.4</v>
      </c>
      <c r="BI615">
        <v>9.9</v>
      </c>
      <c r="BJ615">
        <v>10.9</v>
      </c>
      <c r="BK615">
        <v>11.2</v>
      </c>
      <c r="BL615" s="2">
        <f>VLOOKUP(A615,Avg3_Sta_Design!$A$1:$D$1291,3,FALSE)</f>
        <v>82.862889025000001</v>
      </c>
      <c r="BM615" s="2">
        <f>VLOOKUP(A615,Avg3_Sta_Design!$A$1:$D$1291,4,FALSE)</f>
        <v>74.833511669000004</v>
      </c>
      <c r="BN615" s="2">
        <f>VLOOKUP(A615,Old_Design_Temps!$A$1:$F$787,5,FALSE)</f>
        <v>82.862889030000005</v>
      </c>
      <c r="BO615" s="2">
        <f>VLOOKUP(A615,Old_Design_Temps!$A$1:$F$787,6,FALSE)</f>
        <v>74.833511669999993</v>
      </c>
      <c r="BP615" s="2">
        <v>82.862889025000001</v>
      </c>
      <c r="BQ615" s="2">
        <v>74.833511669000004</v>
      </c>
      <c r="BR615" s="2">
        <v>30.49</v>
      </c>
    </row>
    <row r="616" spans="1:70" x14ac:dyDescent="0.3">
      <c r="A616">
        <v>55090</v>
      </c>
      <c r="B616">
        <v>2725</v>
      </c>
      <c r="C616">
        <v>1000000</v>
      </c>
      <c r="D616" s="1">
        <v>5159</v>
      </c>
      <c r="E616">
        <v>0</v>
      </c>
      <c r="F616">
        <v>0</v>
      </c>
      <c r="G616">
        <v>0</v>
      </c>
      <c r="H616" s="1">
        <v>8168</v>
      </c>
      <c r="I616">
        <v>0</v>
      </c>
      <c r="J616" s="1">
        <v>8627</v>
      </c>
      <c r="K616" s="1">
        <v>8824</v>
      </c>
      <c r="L616" s="1">
        <v>5779</v>
      </c>
      <c r="M616" s="1">
        <v>9600</v>
      </c>
      <c r="N616" s="1">
        <v>7246</v>
      </c>
      <c r="O616" s="1">
        <v>5558</v>
      </c>
      <c r="P616">
        <v>-0.54</v>
      </c>
      <c r="Q616">
        <v>4.12</v>
      </c>
      <c r="R616">
        <v>7.3</v>
      </c>
      <c r="S616">
        <v>8.33</v>
      </c>
      <c r="T616">
        <v>15.65</v>
      </c>
      <c r="U616">
        <v>21.18</v>
      </c>
      <c r="V616">
        <v>22.94</v>
      </c>
      <c r="W616">
        <v>21.79</v>
      </c>
      <c r="X616">
        <v>14.52</v>
      </c>
      <c r="Y616">
        <v>12.28</v>
      </c>
      <c r="Z616">
        <v>1.92</v>
      </c>
      <c r="AA616">
        <v>-0.16</v>
      </c>
      <c r="AB616">
        <v>-1</v>
      </c>
      <c r="AC616">
        <v>1.91</v>
      </c>
      <c r="AD616">
        <v>4.32</v>
      </c>
      <c r="AE616">
        <v>4.4400000000000004</v>
      </c>
      <c r="AF616">
        <v>9.94</v>
      </c>
      <c r="AG616">
        <v>13.36</v>
      </c>
      <c r="AH616">
        <v>13.85</v>
      </c>
      <c r="AI616">
        <v>12.74</v>
      </c>
      <c r="AJ616">
        <v>9.1300000000000008</v>
      </c>
      <c r="AK616">
        <v>8.33</v>
      </c>
      <c r="AL616">
        <v>7.0000000000000007E-2</v>
      </c>
      <c r="AM616">
        <v>-0.24</v>
      </c>
      <c r="AN616">
        <v>2.8</v>
      </c>
      <c r="AO616">
        <v>4</v>
      </c>
      <c r="AP616">
        <v>5.5</v>
      </c>
      <c r="AQ616">
        <v>7.3</v>
      </c>
      <c r="AR616">
        <v>10.8</v>
      </c>
      <c r="AS616">
        <v>15.5</v>
      </c>
      <c r="AT616">
        <v>17.5</v>
      </c>
      <c r="AU616">
        <v>17.100000000000001</v>
      </c>
      <c r="AV616">
        <v>14.2</v>
      </c>
      <c r="AW616">
        <v>11.7</v>
      </c>
      <c r="AX616">
        <v>6.6</v>
      </c>
      <c r="AY616">
        <v>3.9</v>
      </c>
      <c r="AZ616">
        <v>5.4</v>
      </c>
      <c r="BA616">
        <v>6.1</v>
      </c>
      <c r="BB616">
        <v>7.3</v>
      </c>
      <c r="BC616">
        <v>8.1999999999999993</v>
      </c>
      <c r="BD616">
        <v>6.6</v>
      </c>
      <c r="BE616">
        <v>6</v>
      </c>
      <c r="BF616">
        <v>7.2</v>
      </c>
      <c r="BG616">
        <v>6.7</v>
      </c>
      <c r="BH616">
        <v>5.9</v>
      </c>
      <c r="BI616">
        <v>6.6</v>
      </c>
      <c r="BJ616">
        <v>7.4</v>
      </c>
      <c r="BK616">
        <v>8</v>
      </c>
      <c r="BL616" s="2">
        <f>VLOOKUP(A616,Avg3_Sta_Design!$A$1:$D$1291,3,FALSE)</f>
        <v>84.046107606999996</v>
      </c>
      <c r="BM616" s="2">
        <f>VLOOKUP(A616,Avg3_Sta_Design!$A$1:$D$1291,4,FALSE)</f>
        <v>64.382426203999998</v>
      </c>
      <c r="BN616" s="2">
        <f>VLOOKUP(A616,Old_Design_Temps!$A$1:$F$787,5,FALSE)</f>
        <v>84.046107610000007</v>
      </c>
      <c r="BO616" s="2">
        <f>VLOOKUP(A616,Old_Design_Temps!$A$1:$F$787,6,FALSE)</f>
        <v>64.382426199999998</v>
      </c>
      <c r="BP616" s="2">
        <v>84.046107606999996</v>
      </c>
      <c r="BQ616" s="2">
        <v>64.382426203999998</v>
      </c>
      <c r="BR616" s="2">
        <v>30.49</v>
      </c>
    </row>
    <row r="617" spans="1:70" x14ac:dyDescent="0.3">
      <c r="A617">
        <v>55097</v>
      </c>
      <c r="B617">
        <v>540</v>
      </c>
      <c r="C617">
        <v>1000000</v>
      </c>
      <c r="D617" s="1">
        <v>1473535</v>
      </c>
      <c r="E617" s="1">
        <v>1300792</v>
      </c>
      <c r="F617" s="1">
        <v>1063164</v>
      </c>
      <c r="G617" s="1">
        <v>1199616</v>
      </c>
      <c r="H617" s="1">
        <v>1086507</v>
      </c>
      <c r="I617" s="1">
        <v>1064338</v>
      </c>
      <c r="J617" s="1">
        <v>1363401</v>
      </c>
      <c r="K617" s="1">
        <v>1387509</v>
      </c>
      <c r="L617" s="1">
        <v>1114909</v>
      </c>
      <c r="M617" s="1">
        <v>1116300</v>
      </c>
      <c r="N617" s="1">
        <v>804362</v>
      </c>
      <c r="O617" s="1">
        <v>1204920</v>
      </c>
      <c r="P617">
        <v>6.52</v>
      </c>
      <c r="Q617">
        <v>6.63</v>
      </c>
      <c r="R617">
        <v>13.16</v>
      </c>
      <c r="S617">
        <v>18.64</v>
      </c>
      <c r="T617">
        <v>22.25</v>
      </c>
      <c r="U617">
        <v>27.59</v>
      </c>
      <c r="V617">
        <v>29.92</v>
      </c>
      <c r="W617">
        <v>29.47</v>
      </c>
      <c r="X617">
        <v>26.95</v>
      </c>
      <c r="Y617">
        <v>20.81</v>
      </c>
      <c r="Z617">
        <v>14.09</v>
      </c>
      <c r="AA617">
        <v>11.3</v>
      </c>
      <c r="AB617">
        <v>3.34</v>
      </c>
      <c r="AC617">
        <v>3.81</v>
      </c>
      <c r="AD617">
        <v>10.74</v>
      </c>
      <c r="AE617">
        <v>15.66</v>
      </c>
      <c r="AF617">
        <v>19.350000000000001</v>
      </c>
      <c r="AG617">
        <v>22.99</v>
      </c>
      <c r="AH617">
        <v>23.91</v>
      </c>
      <c r="AI617">
        <v>22.22</v>
      </c>
      <c r="AJ617">
        <v>20.7</v>
      </c>
      <c r="AK617">
        <v>15.4</v>
      </c>
      <c r="AL617">
        <v>11.3</v>
      </c>
      <c r="AM617">
        <v>8.8699999999999992</v>
      </c>
      <c r="AN617">
        <v>7.2</v>
      </c>
      <c r="AO617">
        <v>8.4</v>
      </c>
      <c r="AP617">
        <v>13.1</v>
      </c>
      <c r="AQ617">
        <v>19.399999999999999</v>
      </c>
      <c r="AR617">
        <v>21.9</v>
      </c>
      <c r="AS617">
        <v>26.6</v>
      </c>
      <c r="AT617">
        <v>29</v>
      </c>
      <c r="AU617">
        <v>28.1</v>
      </c>
      <c r="AV617">
        <v>25.8</v>
      </c>
      <c r="AW617">
        <v>20.8</v>
      </c>
      <c r="AX617">
        <v>15</v>
      </c>
      <c r="AY617">
        <v>11.3</v>
      </c>
      <c r="AZ617">
        <v>7</v>
      </c>
      <c r="BA617">
        <v>8.8000000000000007</v>
      </c>
      <c r="BB617">
        <v>6.9</v>
      </c>
      <c r="BC617">
        <v>8.6999999999999993</v>
      </c>
      <c r="BD617">
        <v>8.4</v>
      </c>
      <c r="BE617">
        <v>7.3</v>
      </c>
      <c r="BF617">
        <v>8.9</v>
      </c>
      <c r="BG617">
        <v>6.8</v>
      </c>
      <c r="BH617">
        <v>6.4</v>
      </c>
      <c r="BI617">
        <v>6.6</v>
      </c>
      <c r="BJ617">
        <v>8.1</v>
      </c>
      <c r="BK617">
        <v>8.1999999999999993</v>
      </c>
      <c r="BL617" s="2">
        <f>VLOOKUP(A617,Avg3_Sta_Design!$A$1:$D$1291,3,FALSE)</f>
        <v>90.334954144999998</v>
      </c>
      <c r="BM617" s="2">
        <f>VLOOKUP(A617,Avg3_Sta_Design!$A$1:$D$1291,4,FALSE)</f>
        <v>78.335887643000007</v>
      </c>
      <c r="BN617" s="2">
        <f>VLOOKUP(A617,Old_Design_Temps!$A$1:$F$787,5,FALSE)</f>
        <v>90.334954150000002</v>
      </c>
      <c r="BO617" s="2">
        <f>VLOOKUP(A617,Old_Design_Temps!$A$1:$F$787,6,FALSE)</f>
        <v>78.335887639999996</v>
      </c>
      <c r="BP617" s="2">
        <v>90.334954144999998</v>
      </c>
      <c r="BQ617" s="2">
        <v>78.335887643000007</v>
      </c>
      <c r="BR617" s="2">
        <v>30.49</v>
      </c>
    </row>
    <row r="618" spans="1:70" x14ac:dyDescent="0.3">
      <c r="A618">
        <v>55098</v>
      </c>
      <c r="B618">
        <v>115</v>
      </c>
      <c r="C618">
        <v>1000000</v>
      </c>
      <c r="D618" s="1">
        <v>555698</v>
      </c>
      <c r="E618" s="1">
        <v>563731</v>
      </c>
      <c r="F618" s="1">
        <v>585307</v>
      </c>
      <c r="G618" s="1">
        <v>587726</v>
      </c>
      <c r="H618" s="1">
        <v>661942</v>
      </c>
      <c r="I618" s="1">
        <v>505869</v>
      </c>
      <c r="J618" s="1">
        <v>711238</v>
      </c>
      <c r="K618" s="1">
        <v>723639</v>
      </c>
      <c r="L618" s="1">
        <v>681375</v>
      </c>
      <c r="M618" s="1">
        <v>505162</v>
      </c>
      <c r="N618" s="1">
        <v>635179</v>
      </c>
      <c r="O618" s="1">
        <v>551622</v>
      </c>
      <c r="P618">
        <v>13.58</v>
      </c>
      <c r="Q618">
        <v>16.28</v>
      </c>
      <c r="R618">
        <v>19.72</v>
      </c>
      <c r="S618">
        <v>25.91</v>
      </c>
      <c r="T618">
        <v>28.15</v>
      </c>
      <c r="U618">
        <v>29.75</v>
      </c>
      <c r="V618">
        <v>31.33</v>
      </c>
      <c r="W618">
        <v>31.9</v>
      </c>
      <c r="X618">
        <v>29.43</v>
      </c>
      <c r="Y618">
        <v>26.84</v>
      </c>
      <c r="Z618">
        <v>22.14</v>
      </c>
      <c r="AA618">
        <v>19.329999999999998</v>
      </c>
      <c r="AB618">
        <v>10.18</v>
      </c>
      <c r="AC618">
        <v>12.87</v>
      </c>
      <c r="AD618">
        <v>16.440000000000001</v>
      </c>
      <c r="AE618">
        <v>22.06</v>
      </c>
      <c r="AF618">
        <v>24.13</v>
      </c>
      <c r="AG618">
        <v>24.93</v>
      </c>
      <c r="AH618">
        <v>25.31</v>
      </c>
      <c r="AI618">
        <v>25.14</v>
      </c>
      <c r="AJ618">
        <v>24.32</v>
      </c>
      <c r="AK618">
        <v>22.06</v>
      </c>
      <c r="AL618">
        <v>18.52</v>
      </c>
      <c r="AM618">
        <v>15.55</v>
      </c>
      <c r="AN618">
        <v>18</v>
      </c>
      <c r="AO618">
        <v>20.8</v>
      </c>
      <c r="AP618">
        <v>20.8</v>
      </c>
      <c r="AQ618">
        <v>25.2</v>
      </c>
      <c r="AR618">
        <v>28.5</v>
      </c>
      <c r="AS618">
        <v>30.4</v>
      </c>
      <c r="AT618">
        <v>30.7</v>
      </c>
      <c r="AU618">
        <v>31.5</v>
      </c>
      <c r="AV618">
        <v>29.5</v>
      </c>
      <c r="AW618">
        <v>26.9</v>
      </c>
      <c r="AX618">
        <v>23.4</v>
      </c>
      <c r="AY618">
        <v>19.600000000000001</v>
      </c>
      <c r="AZ618">
        <v>8.4</v>
      </c>
      <c r="BA618">
        <v>10.1</v>
      </c>
      <c r="BB618">
        <v>8.6</v>
      </c>
      <c r="BC618">
        <v>10.199999999999999</v>
      </c>
      <c r="BD618">
        <v>12.7</v>
      </c>
      <c r="BE618">
        <v>9.6</v>
      </c>
      <c r="BF618">
        <v>13.2</v>
      </c>
      <c r="BG618">
        <v>10</v>
      </c>
      <c r="BH618">
        <v>7.9</v>
      </c>
      <c r="BI618">
        <v>8.1999999999999993</v>
      </c>
      <c r="BJ618">
        <v>9.1999999999999993</v>
      </c>
      <c r="BK618">
        <v>9.6999999999999993</v>
      </c>
      <c r="BL618" s="2">
        <f>VLOOKUP(A618,Avg3_Sta_Design!$A$1:$D$1291,3,FALSE)</f>
        <v>88.595159839999994</v>
      </c>
      <c r="BM618" s="2">
        <f>VLOOKUP(A618,Avg3_Sta_Design!$A$1:$D$1291,4,FALSE)</f>
        <v>80.297579920000004</v>
      </c>
      <c r="BN618" s="2">
        <f>VLOOKUP(A618,Old_Design_Temps!$A$1:$F$787,5,FALSE)</f>
        <v>88.595159839999994</v>
      </c>
      <c r="BO618" s="2">
        <f>VLOOKUP(A618,Old_Design_Temps!$A$1:$F$787,6,FALSE)</f>
        <v>80.297579920000004</v>
      </c>
      <c r="BP618" s="2">
        <v>88.595159839999994</v>
      </c>
      <c r="BQ618" s="2">
        <v>80.297579920000004</v>
      </c>
      <c r="BR618" s="2">
        <v>30.49</v>
      </c>
    </row>
    <row r="619" spans="1:70" x14ac:dyDescent="0.3">
      <c r="A619">
        <v>55100</v>
      </c>
      <c r="B619">
        <v>613</v>
      </c>
      <c r="C619">
        <v>1000000</v>
      </c>
      <c r="D619" s="1">
        <v>2606</v>
      </c>
      <c r="E619">
        <v>364</v>
      </c>
      <c r="F619" s="1">
        <v>4261</v>
      </c>
      <c r="G619" s="1">
        <v>3581</v>
      </c>
      <c r="H619" s="1">
        <v>2264</v>
      </c>
      <c r="I619" s="1">
        <v>1995</v>
      </c>
      <c r="J619" s="1">
        <v>3584</v>
      </c>
      <c r="K619" s="1">
        <v>5632</v>
      </c>
      <c r="L619" s="1">
        <v>3913</v>
      </c>
      <c r="M619" s="1">
        <v>5022</v>
      </c>
      <c r="N619" s="1">
        <v>2539</v>
      </c>
      <c r="O619">
        <v>379</v>
      </c>
      <c r="P619">
        <v>-8.6300000000000008</v>
      </c>
      <c r="Q619">
        <v>-12.52</v>
      </c>
      <c r="R619">
        <v>-3.09</v>
      </c>
      <c r="S619">
        <v>5.71</v>
      </c>
      <c r="T619">
        <v>15</v>
      </c>
      <c r="U619">
        <v>15.99</v>
      </c>
      <c r="V619">
        <v>20</v>
      </c>
      <c r="W619">
        <v>20.95</v>
      </c>
      <c r="X619">
        <v>18.05</v>
      </c>
      <c r="Y619">
        <v>8.01</v>
      </c>
      <c r="Z619">
        <v>4.76</v>
      </c>
      <c r="AA619">
        <v>1.95</v>
      </c>
      <c r="AB619">
        <v>-9.44</v>
      </c>
      <c r="AC619">
        <v>-13.12</v>
      </c>
      <c r="AD619">
        <v>-4.9800000000000004</v>
      </c>
      <c r="AE619">
        <v>2.82</v>
      </c>
      <c r="AF619">
        <v>10.81</v>
      </c>
      <c r="AG619">
        <v>12.96</v>
      </c>
      <c r="AH619">
        <v>17</v>
      </c>
      <c r="AI619">
        <v>18.23</v>
      </c>
      <c r="AJ619">
        <v>15.13</v>
      </c>
      <c r="AK619">
        <v>5.7</v>
      </c>
      <c r="AL619">
        <v>2.83</v>
      </c>
      <c r="AM619">
        <v>0.71</v>
      </c>
      <c r="AN619">
        <v>1.2</v>
      </c>
      <c r="AO619">
        <v>0.2</v>
      </c>
      <c r="AP619">
        <v>0.4</v>
      </c>
      <c r="AQ619">
        <v>3.1</v>
      </c>
      <c r="AR619">
        <v>13</v>
      </c>
      <c r="AS619">
        <v>15.9</v>
      </c>
      <c r="AT619">
        <v>19.600000000000001</v>
      </c>
      <c r="AU619">
        <v>20.8</v>
      </c>
      <c r="AV619">
        <v>19</v>
      </c>
      <c r="AW619">
        <v>11.1</v>
      </c>
      <c r="AX619">
        <v>6.3</v>
      </c>
      <c r="AY619">
        <v>3.4</v>
      </c>
      <c r="AZ619">
        <v>5.6</v>
      </c>
      <c r="BA619">
        <v>5.5</v>
      </c>
      <c r="BB619">
        <v>6.5</v>
      </c>
      <c r="BC619">
        <v>6.2</v>
      </c>
      <c r="BD619">
        <v>5.4</v>
      </c>
      <c r="BE619">
        <v>4.8</v>
      </c>
      <c r="BF619">
        <v>3.8</v>
      </c>
      <c r="BG619">
        <v>3.5</v>
      </c>
      <c r="BH619">
        <v>3.4</v>
      </c>
      <c r="BI619">
        <v>4.8</v>
      </c>
      <c r="BJ619">
        <v>4.5999999999999996</v>
      </c>
      <c r="BK619">
        <v>3.8</v>
      </c>
      <c r="BL619" s="2">
        <f>VLOOKUP(A619,Avg3_Sta_Design!$A$1:$D$1291,3,FALSE)</f>
        <v>80.299614293999994</v>
      </c>
      <c r="BM619" s="2">
        <f>VLOOKUP(A619,Avg3_Sta_Design!$A$1:$D$1291,4,FALSE)</f>
        <v>72.447363091</v>
      </c>
      <c r="BN619" s="2">
        <f>VLOOKUP(A619,Old_Design_Temps!$A$1:$F$787,5,FALSE)</f>
        <v>82.966675885556199</v>
      </c>
      <c r="BO619" s="2">
        <f>VLOOKUP(A619,Old_Design_Temps!$A$1:$F$787,6,FALSE)</f>
        <v>73.599621128917207</v>
      </c>
      <c r="BP619" s="2">
        <v>80.299614293999994</v>
      </c>
      <c r="BQ619" s="2">
        <v>72.447363091</v>
      </c>
      <c r="BR619" s="2">
        <v>30.49</v>
      </c>
    </row>
    <row r="620" spans="1:70" x14ac:dyDescent="0.3">
      <c r="A620">
        <v>55100</v>
      </c>
      <c r="B620">
        <v>613</v>
      </c>
      <c r="C620">
        <v>1000000</v>
      </c>
      <c r="D620" s="1">
        <v>52113</v>
      </c>
      <c r="E620" s="1">
        <v>7279</v>
      </c>
      <c r="F620" s="1">
        <v>85223</v>
      </c>
      <c r="G620" s="1">
        <v>71612</v>
      </c>
      <c r="H620" s="1">
        <v>45286</v>
      </c>
      <c r="I620" s="1">
        <v>39898</v>
      </c>
      <c r="J620" s="1">
        <v>71684</v>
      </c>
      <c r="K620" s="1">
        <v>112633</v>
      </c>
      <c r="L620" s="1">
        <v>78253</v>
      </c>
      <c r="M620" s="1">
        <v>100438</v>
      </c>
      <c r="N620" s="1">
        <v>50770</v>
      </c>
      <c r="O620" s="1">
        <v>7578</v>
      </c>
      <c r="P620">
        <v>-8.6300000000000008</v>
      </c>
      <c r="Q620">
        <v>-12.52</v>
      </c>
      <c r="R620">
        <v>-3.09</v>
      </c>
      <c r="S620">
        <v>5.71</v>
      </c>
      <c r="T620">
        <v>15</v>
      </c>
      <c r="U620">
        <v>15.99</v>
      </c>
      <c r="V620">
        <v>20</v>
      </c>
      <c r="W620">
        <v>20.95</v>
      </c>
      <c r="X620">
        <v>18.05</v>
      </c>
      <c r="Y620">
        <v>8.01</v>
      </c>
      <c r="Z620">
        <v>4.76</v>
      </c>
      <c r="AA620">
        <v>1.95</v>
      </c>
      <c r="AB620">
        <v>-9.44</v>
      </c>
      <c r="AC620">
        <v>-13.12</v>
      </c>
      <c r="AD620">
        <v>-4.9800000000000004</v>
      </c>
      <c r="AE620">
        <v>2.82</v>
      </c>
      <c r="AF620">
        <v>10.81</v>
      </c>
      <c r="AG620">
        <v>12.96</v>
      </c>
      <c r="AH620">
        <v>17</v>
      </c>
      <c r="AI620">
        <v>18.23</v>
      </c>
      <c r="AJ620">
        <v>15.13</v>
      </c>
      <c r="AK620">
        <v>5.7</v>
      </c>
      <c r="AL620">
        <v>2.83</v>
      </c>
      <c r="AM620">
        <v>0.71</v>
      </c>
      <c r="AN620">
        <v>1.2</v>
      </c>
      <c r="AO620">
        <v>0.2</v>
      </c>
      <c r="AP620">
        <v>0.4</v>
      </c>
      <c r="AQ620">
        <v>3.1</v>
      </c>
      <c r="AR620">
        <v>13</v>
      </c>
      <c r="AS620">
        <v>15.9</v>
      </c>
      <c r="AT620">
        <v>19.600000000000001</v>
      </c>
      <c r="AU620">
        <v>20.8</v>
      </c>
      <c r="AV620">
        <v>19</v>
      </c>
      <c r="AW620">
        <v>11.1</v>
      </c>
      <c r="AX620">
        <v>6.3</v>
      </c>
      <c r="AY620">
        <v>3.4</v>
      </c>
      <c r="AZ620">
        <v>5.6</v>
      </c>
      <c r="BA620">
        <v>5.5</v>
      </c>
      <c r="BB620">
        <v>6.5</v>
      </c>
      <c r="BC620">
        <v>6.2</v>
      </c>
      <c r="BD620">
        <v>5.4</v>
      </c>
      <c r="BE620">
        <v>4.8</v>
      </c>
      <c r="BF620">
        <v>3.8</v>
      </c>
      <c r="BG620">
        <v>3.5</v>
      </c>
      <c r="BH620">
        <v>3.4</v>
      </c>
      <c r="BI620">
        <v>4.8</v>
      </c>
      <c r="BJ620">
        <v>4.5999999999999996</v>
      </c>
      <c r="BK620">
        <v>3.8</v>
      </c>
      <c r="BL620" s="2">
        <f>VLOOKUP(A620,Avg3_Sta_Design!$A$1:$D$1291,3,FALSE)</f>
        <v>80.299614293999994</v>
      </c>
      <c r="BM620" s="2">
        <f>VLOOKUP(A620,Avg3_Sta_Design!$A$1:$D$1291,4,FALSE)</f>
        <v>72.447363091</v>
      </c>
      <c r="BN620" s="2">
        <f>VLOOKUP(A620,Old_Design_Temps!$A$1:$F$787,5,FALSE)</f>
        <v>82.966675885556199</v>
      </c>
      <c r="BO620" s="2">
        <f>VLOOKUP(A620,Old_Design_Temps!$A$1:$F$787,6,FALSE)</f>
        <v>73.599621128917207</v>
      </c>
      <c r="BP620" s="2">
        <v>80.299614293999994</v>
      </c>
      <c r="BQ620" s="2">
        <v>72.447363091</v>
      </c>
      <c r="BR620" s="2">
        <v>30.49</v>
      </c>
    </row>
    <row r="621" spans="1:70" x14ac:dyDescent="0.3">
      <c r="A621">
        <v>55103</v>
      </c>
      <c r="B621">
        <v>4156</v>
      </c>
      <c r="C621">
        <v>1000000</v>
      </c>
      <c r="D621" s="1">
        <v>182253</v>
      </c>
      <c r="E621" s="1">
        <v>111276</v>
      </c>
      <c r="F621" s="1">
        <v>210897</v>
      </c>
      <c r="G621" s="1">
        <v>397149</v>
      </c>
      <c r="H621" s="1">
        <v>38541</v>
      </c>
      <c r="I621" s="1">
        <v>594481</v>
      </c>
      <c r="J621" s="1">
        <v>552378</v>
      </c>
      <c r="K621" s="1">
        <v>567805</v>
      </c>
      <c r="L621" s="1">
        <v>537377</v>
      </c>
      <c r="M621" s="1">
        <v>633834</v>
      </c>
      <c r="N621" s="1">
        <v>607632</v>
      </c>
      <c r="O621" s="1">
        <v>520848</v>
      </c>
      <c r="P621">
        <v>3.07</v>
      </c>
      <c r="Q621">
        <v>5.32</v>
      </c>
      <c r="R621">
        <v>7.27</v>
      </c>
      <c r="S621">
        <v>6.98</v>
      </c>
      <c r="T621">
        <v>12.14</v>
      </c>
      <c r="U621">
        <v>19.54</v>
      </c>
      <c r="V621">
        <v>20.92</v>
      </c>
      <c r="W621">
        <v>19.600000000000001</v>
      </c>
      <c r="X621">
        <v>14.92</v>
      </c>
      <c r="Y621">
        <v>12</v>
      </c>
      <c r="Z621">
        <v>1.87</v>
      </c>
      <c r="AA621">
        <v>-0.54</v>
      </c>
      <c r="AB621">
        <v>0.65</v>
      </c>
      <c r="AC621">
        <v>2.2999999999999998</v>
      </c>
      <c r="AD621">
        <v>3.67</v>
      </c>
      <c r="AE621">
        <v>3.21</v>
      </c>
      <c r="AF621">
        <v>7.82</v>
      </c>
      <c r="AG621">
        <v>12.38</v>
      </c>
      <c r="AH621">
        <v>13.49</v>
      </c>
      <c r="AI621">
        <v>12.16</v>
      </c>
      <c r="AJ621">
        <v>8.75</v>
      </c>
      <c r="AK621">
        <v>7.5</v>
      </c>
      <c r="AL621">
        <v>-0.19</v>
      </c>
      <c r="AM621">
        <v>-0.73</v>
      </c>
      <c r="AN621">
        <v>3.4</v>
      </c>
      <c r="AO621">
        <v>6</v>
      </c>
      <c r="AP621">
        <v>9.1999999999999993</v>
      </c>
      <c r="AQ621">
        <v>11.5</v>
      </c>
      <c r="AR621">
        <v>15.9</v>
      </c>
      <c r="AS621">
        <v>21.5</v>
      </c>
      <c r="AT621">
        <v>23</v>
      </c>
      <c r="AU621">
        <v>21.4</v>
      </c>
      <c r="AV621">
        <v>17.2</v>
      </c>
      <c r="AW621">
        <v>13.9</v>
      </c>
      <c r="AX621">
        <v>5.5</v>
      </c>
      <c r="AY621">
        <v>2.1</v>
      </c>
      <c r="AZ621">
        <v>3.3</v>
      </c>
      <c r="BA621">
        <v>7.4</v>
      </c>
      <c r="BB621">
        <v>4.9000000000000004</v>
      </c>
      <c r="BC621">
        <v>7</v>
      </c>
      <c r="BD621">
        <v>6</v>
      </c>
      <c r="BE621">
        <v>6.1</v>
      </c>
      <c r="BF621">
        <v>6.3</v>
      </c>
      <c r="BG621">
        <v>5.9</v>
      </c>
      <c r="BH621">
        <v>4.7</v>
      </c>
      <c r="BI621">
        <v>4.4000000000000004</v>
      </c>
      <c r="BJ621">
        <v>5.3</v>
      </c>
      <c r="BK621">
        <v>7.4</v>
      </c>
      <c r="BL621" s="2">
        <f>VLOOKUP(A621,Avg3_Sta_Design!$A$1:$D$1291,3,FALSE)</f>
        <v>83.481481833999993</v>
      </c>
      <c r="BM621" s="2">
        <f>VLOOKUP(A621,Avg3_Sta_Design!$A$1:$D$1291,4,FALSE)</f>
        <v>63.584409718000003</v>
      </c>
      <c r="BN621" s="2">
        <f>VLOOKUP(A621,Old_Design_Temps!$A$1:$F$787,5,FALSE)</f>
        <v>93.768180518010993</v>
      </c>
      <c r="BO621" s="2">
        <f>VLOOKUP(A621,Old_Design_Temps!$A$1:$F$787,6,FALSE)</f>
        <v>68.723948594229995</v>
      </c>
      <c r="BP621" s="2">
        <v>83.481481833999993</v>
      </c>
      <c r="BQ621" s="2">
        <v>63.584409718000003</v>
      </c>
      <c r="BR621" s="2">
        <v>30.49</v>
      </c>
    </row>
    <row r="622" spans="1:70" x14ac:dyDescent="0.3">
      <c r="A622">
        <v>55104</v>
      </c>
      <c r="B622">
        <v>7</v>
      </c>
      <c r="C622">
        <v>1000000</v>
      </c>
      <c r="D622" s="1">
        <v>160957</v>
      </c>
      <c r="E622" s="1">
        <v>147714</v>
      </c>
      <c r="F622" s="1">
        <v>155632</v>
      </c>
      <c r="G622" s="1">
        <v>141540</v>
      </c>
      <c r="H622" s="1">
        <v>122184</v>
      </c>
      <c r="I622" s="1">
        <v>150838</v>
      </c>
      <c r="J622" s="1">
        <v>157819</v>
      </c>
      <c r="K622" s="1">
        <v>124696</v>
      </c>
      <c r="L622" s="1">
        <v>123977</v>
      </c>
      <c r="M622" s="1">
        <v>127551</v>
      </c>
      <c r="N622" s="1">
        <v>136818</v>
      </c>
      <c r="O622" s="1">
        <v>133261</v>
      </c>
      <c r="P622">
        <v>9.77</v>
      </c>
      <c r="Q622">
        <v>11.19</v>
      </c>
      <c r="R622">
        <v>17.2</v>
      </c>
      <c r="S622">
        <v>22.04</v>
      </c>
      <c r="T622">
        <v>25.21</v>
      </c>
      <c r="U622">
        <v>27.87</v>
      </c>
      <c r="V622">
        <v>29.56</v>
      </c>
      <c r="W622">
        <v>29.16</v>
      </c>
      <c r="X622">
        <v>26.76</v>
      </c>
      <c r="Y622">
        <v>22.69</v>
      </c>
      <c r="Z622">
        <v>18.39</v>
      </c>
      <c r="AA622">
        <v>15.64</v>
      </c>
      <c r="AB622">
        <v>7.51</v>
      </c>
      <c r="AC622">
        <v>8.9600000000000009</v>
      </c>
      <c r="AD622">
        <v>14.9</v>
      </c>
      <c r="AE622">
        <v>19.64</v>
      </c>
      <c r="AF622">
        <v>22.37</v>
      </c>
      <c r="AG622">
        <v>24.25</v>
      </c>
      <c r="AH622">
        <v>25.49</v>
      </c>
      <c r="AI622">
        <v>24.25</v>
      </c>
      <c r="AJ622">
        <v>22.96</v>
      </c>
      <c r="AK622">
        <v>18.809999999999999</v>
      </c>
      <c r="AL622">
        <v>16.05</v>
      </c>
      <c r="AM622">
        <v>13.79</v>
      </c>
      <c r="AN622">
        <v>12.2</v>
      </c>
      <c r="AO622">
        <v>14.1</v>
      </c>
      <c r="AP622">
        <v>17.899999999999999</v>
      </c>
      <c r="AQ622">
        <v>22.9</v>
      </c>
      <c r="AR622">
        <v>25.9</v>
      </c>
      <c r="AS622">
        <v>28.3</v>
      </c>
      <c r="AT622">
        <v>30.6</v>
      </c>
      <c r="AU622">
        <v>30.7</v>
      </c>
      <c r="AV622">
        <v>29</v>
      </c>
      <c r="AW622">
        <v>24.6</v>
      </c>
      <c r="AX622">
        <v>20</v>
      </c>
      <c r="AY622">
        <v>17.3</v>
      </c>
      <c r="AZ622">
        <v>8.6</v>
      </c>
      <c r="BA622">
        <v>9.5</v>
      </c>
      <c r="BB622">
        <v>7.8</v>
      </c>
      <c r="BC622">
        <v>8.3000000000000007</v>
      </c>
      <c r="BD622">
        <v>9.6</v>
      </c>
      <c r="BE622">
        <v>7</v>
      </c>
      <c r="BF622">
        <v>6.5</v>
      </c>
      <c r="BG622">
        <v>5.9</v>
      </c>
      <c r="BH622">
        <v>5.9</v>
      </c>
      <c r="BI622">
        <v>8.9</v>
      </c>
      <c r="BJ622">
        <v>8.9</v>
      </c>
      <c r="BK622">
        <v>9.1999999999999993</v>
      </c>
      <c r="BL622" s="2">
        <f>VLOOKUP(A622,Avg3_Sta_Design!$A$1:$D$1291,3,FALSE)</f>
        <v>87.688294635000005</v>
      </c>
      <c r="BM622" s="2">
        <f>VLOOKUP(A622,Avg3_Sta_Design!$A$1:$D$1291,4,FALSE)</f>
        <v>80.44088988</v>
      </c>
      <c r="BN622" s="2">
        <f>VLOOKUP(A622,Old_Design_Temps!$A$1:$F$787,5,FALSE)</f>
        <v>87.910043328230401</v>
      </c>
      <c r="BO622" s="2">
        <f>VLOOKUP(A622,Old_Design_Temps!$A$1:$F$787,6,FALSE)</f>
        <v>81.467915616284003</v>
      </c>
      <c r="BP622" s="2">
        <v>87.688294635000005</v>
      </c>
      <c r="BQ622" s="2">
        <v>80.44088988</v>
      </c>
      <c r="BR622" s="2">
        <v>30.49</v>
      </c>
    </row>
    <row r="623" spans="1:70" x14ac:dyDescent="0.3">
      <c r="A623">
        <v>55104</v>
      </c>
      <c r="B623">
        <v>7</v>
      </c>
      <c r="C623">
        <v>1000000</v>
      </c>
      <c r="D623" s="1">
        <v>321914</v>
      </c>
      <c r="E623" s="1">
        <v>295428</v>
      </c>
      <c r="F623" s="1">
        <v>311263</v>
      </c>
      <c r="G623" s="1">
        <v>283080</v>
      </c>
      <c r="H623" s="1">
        <v>244368</v>
      </c>
      <c r="I623" s="1">
        <v>301677</v>
      </c>
      <c r="J623" s="1">
        <v>315638</v>
      </c>
      <c r="K623" s="1">
        <v>249392</v>
      </c>
      <c r="L623" s="1">
        <v>247953</v>
      </c>
      <c r="M623" s="1">
        <v>255101</v>
      </c>
      <c r="N623" s="1">
        <v>273637</v>
      </c>
      <c r="O623" s="1">
        <v>266522</v>
      </c>
      <c r="P623">
        <v>9.77</v>
      </c>
      <c r="Q623">
        <v>11.19</v>
      </c>
      <c r="R623">
        <v>17.2</v>
      </c>
      <c r="S623">
        <v>22.04</v>
      </c>
      <c r="T623">
        <v>25.21</v>
      </c>
      <c r="U623">
        <v>27.87</v>
      </c>
      <c r="V623">
        <v>29.56</v>
      </c>
      <c r="W623">
        <v>29.16</v>
      </c>
      <c r="X623">
        <v>26.76</v>
      </c>
      <c r="Y623">
        <v>22.69</v>
      </c>
      <c r="Z623">
        <v>18.39</v>
      </c>
      <c r="AA623">
        <v>15.64</v>
      </c>
      <c r="AB623">
        <v>7.51</v>
      </c>
      <c r="AC623">
        <v>8.9600000000000009</v>
      </c>
      <c r="AD623">
        <v>14.9</v>
      </c>
      <c r="AE623">
        <v>19.64</v>
      </c>
      <c r="AF623">
        <v>22.37</v>
      </c>
      <c r="AG623">
        <v>24.25</v>
      </c>
      <c r="AH623">
        <v>25.49</v>
      </c>
      <c r="AI623">
        <v>24.25</v>
      </c>
      <c r="AJ623">
        <v>22.96</v>
      </c>
      <c r="AK623">
        <v>18.809999999999999</v>
      </c>
      <c r="AL623">
        <v>16.05</v>
      </c>
      <c r="AM623">
        <v>13.79</v>
      </c>
      <c r="AN623">
        <v>12.2</v>
      </c>
      <c r="AO623">
        <v>14.1</v>
      </c>
      <c r="AP623">
        <v>17.899999999999999</v>
      </c>
      <c r="AQ623">
        <v>22.9</v>
      </c>
      <c r="AR623">
        <v>25.9</v>
      </c>
      <c r="AS623">
        <v>28.3</v>
      </c>
      <c r="AT623">
        <v>30.6</v>
      </c>
      <c r="AU623">
        <v>30.7</v>
      </c>
      <c r="AV623">
        <v>29</v>
      </c>
      <c r="AW623">
        <v>24.6</v>
      </c>
      <c r="AX623">
        <v>20</v>
      </c>
      <c r="AY623">
        <v>17.3</v>
      </c>
      <c r="AZ623">
        <v>8.6</v>
      </c>
      <c r="BA623">
        <v>9.5</v>
      </c>
      <c r="BB623">
        <v>7.8</v>
      </c>
      <c r="BC623">
        <v>8.3000000000000007</v>
      </c>
      <c r="BD623">
        <v>9.6</v>
      </c>
      <c r="BE623">
        <v>7</v>
      </c>
      <c r="BF623">
        <v>6.5</v>
      </c>
      <c r="BG623">
        <v>5.9</v>
      </c>
      <c r="BH623">
        <v>5.9</v>
      </c>
      <c r="BI623">
        <v>8.9</v>
      </c>
      <c r="BJ623">
        <v>8.9</v>
      </c>
      <c r="BK623">
        <v>9.1999999999999993</v>
      </c>
      <c r="BL623" s="2">
        <f>VLOOKUP(A623,Avg3_Sta_Design!$A$1:$D$1291,3,FALSE)</f>
        <v>87.688294635000005</v>
      </c>
      <c r="BM623" s="2">
        <f>VLOOKUP(A623,Avg3_Sta_Design!$A$1:$D$1291,4,FALSE)</f>
        <v>80.44088988</v>
      </c>
      <c r="BN623" s="2">
        <f>VLOOKUP(A623,Old_Design_Temps!$A$1:$F$787,5,FALSE)</f>
        <v>87.910043328230401</v>
      </c>
      <c r="BO623" s="2">
        <f>VLOOKUP(A623,Old_Design_Temps!$A$1:$F$787,6,FALSE)</f>
        <v>81.467915616284003</v>
      </c>
      <c r="BP623" s="2">
        <v>87.688294635000005</v>
      </c>
      <c r="BQ623" s="2">
        <v>80.44088988</v>
      </c>
      <c r="BR623" s="2">
        <v>30.49</v>
      </c>
    </row>
    <row r="624" spans="1:70" x14ac:dyDescent="0.3">
      <c r="A624">
        <v>55107</v>
      </c>
      <c r="B624">
        <v>360</v>
      </c>
      <c r="C624">
        <v>1000000</v>
      </c>
      <c r="D624" s="1">
        <v>327521</v>
      </c>
      <c r="E624" s="1">
        <v>269408</v>
      </c>
      <c r="F624" s="1">
        <v>398325</v>
      </c>
      <c r="G624" s="1">
        <v>39751</v>
      </c>
      <c r="H624" s="1">
        <v>544479</v>
      </c>
      <c r="I624" s="1">
        <v>541566</v>
      </c>
      <c r="J624" s="1">
        <v>619507</v>
      </c>
      <c r="K624" s="1">
        <v>664238</v>
      </c>
      <c r="L624" s="1">
        <v>276240</v>
      </c>
      <c r="M624">
        <v>0</v>
      </c>
      <c r="N624">
        <v>0</v>
      </c>
      <c r="O624" s="1">
        <v>330477</v>
      </c>
      <c r="P624">
        <v>-2.89</v>
      </c>
      <c r="Q624">
        <v>-7.36</v>
      </c>
      <c r="R624">
        <v>0</v>
      </c>
      <c r="S624">
        <v>8.85</v>
      </c>
      <c r="T624">
        <v>15.59</v>
      </c>
      <c r="U624">
        <v>17.649999999999999</v>
      </c>
      <c r="V624">
        <v>22.34</v>
      </c>
      <c r="W624">
        <v>22.66</v>
      </c>
      <c r="X624">
        <v>19.57</v>
      </c>
      <c r="Y624">
        <v>11.7</v>
      </c>
      <c r="Z624">
        <v>8.57</v>
      </c>
      <c r="AA624">
        <v>7.91</v>
      </c>
      <c r="AB624">
        <v>-4.41</v>
      </c>
      <c r="AC624">
        <v>-7.9</v>
      </c>
      <c r="AD624">
        <v>-1.72</v>
      </c>
      <c r="AE624">
        <v>5.56</v>
      </c>
      <c r="AF624">
        <v>12.24</v>
      </c>
      <c r="AG624">
        <v>15.16</v>
      </c>
      <c r="AH624">
        <v>19.190000000000001</v>
      </c>
      <c r="AI624">
        <v>19.579999999999998</v>
      </c>
      <c r="AJ624">
        <v>16.920000000000002</v>
      </c>
      <c r="AK624">
        <v>9.2200000000000006</v>
      </c>
      <c r="AL624">
        <v>6.52</v>
      </c>
      <c r="AM624">
        <v>6.4</v>
      </c>
      <c r="AN624">
        <v>1.4</v>
      </c>
      <c r="AO624">
        <v>0.4</v>
      </c>
      <c r="AP624">
        <v>1.4</v>
      </c>
      <c r="AQ624">
        <v>8.4</v>
      </c>
      <c r="AR624">
        <v>16.600000000000001</v>
      </c>
      <c r="AS624">
        <v>18.8</v>
      </c>
      <c r="AT624">
        <v>21.5</v>
      </c>
      <c r="AU624">
        <v>22.2</v>
      </c>
      <c r="AV624">
        <v>21.3</v>
      </c>
      <c r="AW624">
        <v>13.8</v>
      </c>
      <c r="AX624">
        <v>9.6999999999999993</v>
      </c>
      <c r="AY624">
        <v>7.7</v>
      </c>
      <c r="AZ624">
        <v>9.4</v>
      </c>
      <c r="BA624">
        <v>9.4</v>
      </c>
      <c r="BB624">
        <v>8.4</v>
      </c>
      <c r="BC624">
        <v>9</v>
      </c>
      <c r="BD624">
        <v>8.5</v>
      </c>
      <c r="BE624">
        <v>7.7</v>
      </c>
      <c r="BF624">
        <v>6.5</v>
      </c>
      <c r="BG624">
        <v>6.7</v>
      </c>
      <c r="BH624">
        <v>6.7</v>
      </c>
      <c r="BI624">
        <v>8.1999999999999993</v>
      </c>
      <c r="BJ624">
        <v>7.3</v>
      </c>
      <c r="BK624">
        <v>7</v>
      </c>
      <c r="BL624" s="2">
        <f>VLOOKUP(A624,Avg3_Sta_Design!$A$1:$D$1291,3,FALSE)</f>
        <v>82.001995960000002</v>
      </c>
      <c r="BM624" s="2">
        <f>VLOOKUP(A624,Avg3_Sta_Design!$A$1:$D$1291,4,FALSE)</f>
        <v>74.738418105999997</v>
      </c>
      <c r="BN624" s="2">
        <f>VLOOKUP(A624,Old_Design_Temps!$A$1:$F$787,5,FALSE)</f>
        <v>82.001995960000002</v>
      </c>
      <c r="BO624" s="2">
        <f>VLOOKUP(A624,Old_Design_Temps!$A$1:$F$787,6,FALSE)</f>
        <v>74.738418109999998</v>
      </c>
      <c r="BP624" s="2">
        <v>82.001995960000002</v>
      </c>
      <c r="BQ624" s="2">
        <v>74.738418105999997</v>
      </c>
      <c r="BR624" s="2">
        <v>30.49</v>
      </c>
    </row>
    <row r="625" spans="1:70" x14ac:dyDescent="0.3">
      <c r="A625">
        <v>55123</v>
      </c>
      <c r="B625">
        <v>90</v>
      </c>
      <c r="C625">
        <v>1000000</v>
      </c>
      <c r="D625" s="1">
        <v>494646</v>
      </c>
      <c r="E625" s="1">
        <v>485465</v>
      </c>
      <c r="F625" s="1">
        <v>707585</v>
      </c>
      <c r="G625" s="1">
        <v>469103</v>
      </c>
      <c r="H625" s="1">
        <v>659358</v>
      </c>
      <c r="I625" s="1">
        <v>723144</v>
      </c>
      <c r="J625" s="1">
        <v>796158</v>
      </c>
      <c r="K625" s="1">
        <v>934208</v>
      </c>
      <c r="L625" s="1">
        <v>771421</v>
      </c>
      <c r="M625" s="1">
        <v>398443</v>
      </c>
      <c r="N625" s="1">
        <v>126358</v>
      </c>
      <c r="O625" s="1">
        <v>734080</v>
      </c>
      <c r="P625">
        <v>13.88</v>
      </c>
      <c r="Q625">
        <v>16.190000000000001</v>
      </c>
      <c r="R625">
        <v>19.61</v>
      </c>
      <c r="S625">
        <v>25.81</v>
      </c>
      <c r="T625">
        <v>28.06</v>
      </c>
      <c r="U625">
        <v>29.61</v>
      </c>
      <c r="V625">
        <v>31.15</v>
      </c>
      <c r="W625">
        <v>31.7</v>
      </c>
      <c r="X625">
        <v>29.3</v>
      </c>
      <c r="Y625">
        <v>26.75</v>
      </c>
      <c r="Z625">
        <v>22.07</v>
      </c>
      <c r="AA625">
        <v>19.25</v>
      </c>
      <c r="AB625">
        <v>10.16</v>
      </c>
      <c r="AC625">
        <v>12.86</v>
      </c>
      <c r="AD625">
        <v>16.440000000000001</v>
      </c>
      <c r="AE625">
        <v>22.05</v>
      </c>
      <c r="AF625">
        <v>24.12</v>
      </c>
      <c r="AG625">
        <v>24.93</v>
      </c>
      <c r="AH625">
        <v>25.33</v>
      </c>
      <c r="AI625">
        <v>25.13</v>
      </c>
      <c r="AJ625">
        <v>24.33</v>
      </c>
      <c r="AK625">
        <v>22.05</v>
      </c>
      <c r="AL625">
        <v>18.52</v>
      </c>
      <c r="AM625">
        <v>15.56</v>
      </c>
      <c r="AN625">
        <v>17.7</v>
      </c>
      <c r="AO625">
        <v>20.5</v>
      </c>
      <c r="AP625">
        <v>20.7</v>
      </c>
      <c r="AQ625">
        <v>25.2</v>
      </c>
      <c r="AR625">
        <v>28.4</v>
      </c>
      <c r="AS625">
        <v>30.3</v>
      </c>
      <c r="AT625">
        <v>30.7</v>
      </c>
      <c r="AU625">
        <v>31.4</v>
      </c>
      <c r="AV625">
        <v>29.5</v>
      </c>
      <c r="AW625">
        <v>26.8</v>
      </c>
      <c r="AX625">
        <v>23.3</v>
      </c>
      <c r="AY625">
        <v>19.5</v>
      </c>
      <c r="AZ625">
        <v>8.9</v>
      </c>
      <c r="BA625">
        <v>10.5</v>
      </c>
      <c r="BB625">
        <v>8.9</v>
      </c>
      <c r="BC625">
        <v>10.5</v>
      </c>
      <c r="BD625">
        <v>13</v>
      </c>
      <c r="BE625">
        <v>9.9</v>
      </c>
      <c r="BF625">
        <v>13.2</v>
      </c>
      <c r="BG625">
        <v>10</v>
      </c>
      <c r="BH625">
        <v>8.1</v>
      </c>
      <c r="BI625">
        <v>8.5</v>
      </c>
      <c r="BJ625">
        <v>9.5</v>
      </c>
      <c r="BK625">
        <v>10.1</v>
      </c>
      <c r="BL625" s="2">
        <f>VLOOKUP(A625,Avg3_Sta_Design!$A$1:$D$1291,3,FALSE)</f>
        <v>88.604148913000003</v>
      </c>
      <c r="BM625" s="2">
        <f>VLOOKUP(A625,Avg3_Sta_Design!$A$1:$D$1291,4,FALSE)</f>
        <v>80.302074457000003</v>
      </c>
      <c r="BN625" s="2">
        <f>VLOOKUP(A625,Old_Design_Temps!$A$1:$F$787,5,FALSE)</f>
        <v>88.604148910000006</v>
      </c>
      <c r="BO625" s="2">
        <f>VLOOKUP(A625,Old_Design_Temps!$A$1:$F$787,6,FALSE)</f>
        <v>80.30207446</v>
      </c>
      <c r="BP625" s="2">
        <v>88.604148913000003</v>
      </c>
      <c r="BQ625" s="2">
        <v>80.302074457000003</v>
      </c>
      <c r="BR625" s="2">
        <v>30.49</v>
      </c>
    </row>
    <row r="626" spans="1:70" x14ac:dyDescent="0.3">
      <c r="A626">
        <v>55124</v>
      </c>
      <c r="B626">
        <v>2495</v>
      </c>
      <c r="C626">
        <v>1000000</v>
      </c>
      <c r="D626" s="1">
        <v>321699</v>
      </c>
      <c r="E626">
        <v>499</v>
      </c>
      <c r="F626" s="1">
        <v>5975</v>
      </c>
      <c r="G626" s="1">
        <v>29464</v>
      </c>
      <c r="H626" s="1">
        <v>74852</v>
      </c>
      <c r="I626" s="1">
        <v>845723</v>
      </c>
      <c r="J626" s="1">
        <v>839637</v>
      </c>
      <c r="K626" s="1">
        <v>875896</v>
      </c>
      <c r="L626" s="1">
        <v>775687</v>
      </c>
      <c r="M626" s="1">
        <v>418462</v>
      </c>
      <c r="N626" s="1">
        <v>341143</v>
      </c>
      <c r="O626" s="1">
        <v>372367</v>
      </c>
      <c r="P626">
        <v>9.2899999999999991</v>
      </c>
      <c r="Q626">
        <v>13.26</v>
      </c>
      <c r="R626">
        <v>16.260000000000002</v>
      </c>
      <c r="S626">
        <v>17.48</v>
      </c>
      <c r="T626">
        <v>20.309999999999999</v>
      </c>
      <c r="U626">
        <v>29.74</v>
      </c>
      <c r="V626">
        <v>29.21</v>
      </c>
      <c r="W626">
        <v>30.5</v>
      </c>
      <c r="X626">
        <v>27.5</v>
      </c>
      <c r="Y626">
        <v>20.61</v>
      </c>
      <c r="Z626">
        <v>10.24</v>
      </c>
      <c r="AA626">
        <v>6.42</v>
      </c>
      <c r="AB626">
        <v>4.1399999999999997</v>
      </c>
      <c r="AC626">
        <v>5.81</v>
      </c>
      <c r="AD626">
        <v>7.22</v>
      </c>
      <c r="AE626">
        <v>7</v>
      </c>
      <c r="AF626">
        <v>10.220000000000001</v>
      </c>
      <c r="AG626">
        <v>14.51</v>
      </c>
      <c r="AH626">
        <v>16.649999999999999</v>
      </c>
      <c r="AI626">
        <v>17.61</v>
      </c>
      <c r="AJ626">
        <v>15.73</v>
      </c>
      <c r="AK626">
        <v>12.74</v>
      </c>
      <c r="AL626">
        <v>3.78</v>
      </c>
      <c r="AM626">
        <v>1.36</v>
      </c>
      <c r="AN626">
        <v>9.1999999999999993</v>
      </c>
      <c r="AO626">
        <v>12.3</v>
      </c>
      <c r="AP626">
        <v>13</v>
      </c>
      <c r="AQ626">
        <v>15.4</v>
      </c>
      <c r="AR626">
        <v>16</v>
      </c>
      <c r="AS626">
        <v>18.7</v>
      </c>
      <c r="AT626">
        <v>21.3</v>
      </c>
      <c r="AU626">
        <v>20.399999999999999</v>
      </c>
      <c r="AV626">
        <v>20.3</v>
      </c>
      <c r="AW626">
        <v>17.100000000000001</v>
      </c>
      <c r="AX626">
        <v>13.6</v>
      </c>
      <c r="AY626">
        <v>10.199999999999999</v>
      </c>
      <c r="AZ626">
        <v>6.7</v>
      </c>
      <c r="BA626">
        <v>7.2</v>
      </c>
      <c r="BB626">
        <v>8</v>
      </c>
      <c r="BC626">
        <v>10.1</v>
      </c>
      <c r="BD626">
        <v>10.5</v>
      </c>
      <c r="BE626">
        <v>10.1</v>
      </c>
      <c r="BF626">
        <v>10.199999999999999</v>
      </c>
      <c r="BG626">
        <v>8.8000000000000007</v>
      </c>
      <c r="BH626">
        <v>8.6999999999999993</v>
      </c>
      <c r="BI626">
        <v>7.3</v>
      </c>
      <c r="BJ626">
        <v>8.9</v>
      </c>
      <c r="BK626">
        <v>7.7</v>
      </c>
      <c r="BL626" s="2">
        <f>VLOOKUP(A626,Avg3_Sta_Design!$A$1:$D$1291,3,FALSE)</f>
        <v>89.848293718999997</v>
      </c>
      <c r="BM626" s="2">
        <f>VLOOKUP(A626,Avg3_Sta_Design!$A$1:$D$1291,4,FALSE)</f>
        <v>68.052294986999996</v>
      </c>
      <c r="BN626" s="2">
        <f>VLOOKUP(A626,Old_Design_Temps!$A$1:$F$787,5,FALSE)</f>
        <v>89.848293720000001</v>
      </c>
      <c r="BO626" s="2">
        <f>VLOOKUP(A626,Old_Design_Temps!$A$1:$F$787,6,FALSE)</f>
        <v>68.052294989999993</v>
      </c>
      <c r="BP626" s="2">
        <v>89.848293718999997</v>
      </c>
      <c r="BQ626" s="2">
        <v>68.052294986999996</v>
      </c>
      <c r="BR626" s="2">
        <v>30.49</v>
      </c>
    </row>
    <row r="627" spans="1:70" x14ac:dyDescent="0.3">
      <c r="A627">
        <v>55126</v>
      </c>
      <c r="B627">
        <v>52</v>
      </c>
      <c r="C627">
        <v>1000000</v>
      </c>
      <c r="D627" s="1">
        <v>831152</v>
      </c>
      <c r="E627" s="1">
        <v>679204</v>
      </c>
      <c r="F627" s="1">
        <v>771899</v>
      </c>
      <c r="G627" s="1">
        <v>496799</v>
      </c>
      <c r="H627" s="1">
        <v>648742</v>
      </c>
      <c r="I627" s="1">
        <v>455101</v>
      </c>
      <c r="J627" s="1">
        <v>609766</v>
      </c>
      <c r="K627" s="1">
        <v>691474</v>
      </c>
      <c r="L627" s="1">
        <v>737893</v>
      </c>
      <c r="M627" s="1">
        <v>740678</v>
      </c>
      <c r="N627" s="1">
        <v>735502</v>
      </c>
      <c r="O627" s="1">
        <v>678641</v>
      </c>
      <c r="P627">
        <v>-3.16</v>
      </c>
      <c r="Q627">
        <v>-8.16</v>
      </c>
      <c r="R627">
        <v>0.21</v>
      </c>
      <c r="S627">
        <v>8.7100000000000009</v>
      </c>
      <c r="T627">
        <v>16.670000000000002</v>
      </c>
      <c r="U627">
        <v>19.100000000000001</v>
      </c>
      <c r="V627">
        <v>22.99</v>
      </c>
      <c r="W627">
        <v>22.98</v>
      </c>
      <c r="X627">
        <v>20.43</v>
      </c>
      <c r="Y627">
        <v>11.39</v>
      </c>
      <c r="Z627">
        <v>8.25</v>
      </c>
      <c r="AA627">
        <v>7.1</v>
      </c>
      <c r="AB627">
        <v>-4.9400000000000004</v>
      </c>
      <c r="AC627">
        <v>-8.8000000000000007</v>
      </c>
      <c r="AD627">
        <v>-1.93</v>
      </c>
      <c r="AE627">
        <v>5.51</v>
      </c>
      <c r="AF627">
        <v>12.98</v>
      </c>
      <c r="AG627">
        <v>15.97</v>
      </c>
      <c r="AH627">
        <v>19.37</v>
      </c>
      <c r="AI627">
        <v>19.21</v>
      </c>
      <c r="AJ627">
        <v>16.940000000000001</v>
      </c>
      <c r="AK627">
        <v>8.76</v>
      </c>
      <c r="AL627">
        <v>6.02</v>
      </c>
      <c r="AM627">
        <v>5.54</v>
      </c>
      <c r="AN627">
        <v>2.5</v>
      </c>
      <c r="AO627">
        <v>0.4</v>
      </c>
      <c r="AP627">
        <v>1.8</v>
      </c>
      <c r="AQ627">
        <v>8.1999999999999993</v>
      </c>
      <c r="AR627">
        <v>15.4</v>
      </c>
      <c r="AS627">
        <v>19</v>
      </c>
      <c r="AT627">
        <v>22.2</v>
      </c>
      <c r="AU627">
        <v>24.1</v>
      </c>
      <c r="AV627">
        <v>23.5</v>
      </c>
      <c r="AW627">
        <v>16.7</v>
      </c>
      <c r="AX627">
        <v>11.7</v>
      </c>
      <c r="AY627">
        <v>9.1</v>
      </c>
      <c r="AZ627">
        <v>9.6999999999999993</v>
      </c>
      <c r="BA627">
        <v>8.6</v>
      </c>
      <c r="BB627">
        <v>7.6</v>
      </c>
      <c r="BC627">
        <v>8.6</v>
      </c>
      <c r="BD627">
        <v>7.3</v>
      </c>
      <c r="BE627">
        <v>7.5</v>
      </c>
      <c r="BF627">
        <v>6.2</v>
      </c>
      <c r="BG627">
        <v>6.7</v>
      </c>
      <c r="BH627">
        <v>7.2</v>
      </c>
      <c r="BI627">
        <v>8.3000000000000007</v>
      </c>
      <c r="BJ627">
        <v>7.2</v>
      </c>
      <c r="BK627">
        <v>7</v>
      </c>
      <c r="BL627" s="2">
        <f>VLOOKUP(A627,Avg3_Sta_Design!$A$1:$D$1291,3,FALSE)</f>
        <v>81.998486606</v>
      </c>
      <c r="BM627" s="2">
        <f>VLOOKUP(A627,Avg3_Sta_Design!$A$1:$D$1291,4,FALSE)</f>
        <v>75</v>
      </c>
      <c r="BN627" s="2">
        <f>VLOOKUP(A627,Old_Design_Temps!$A$1:$F$787,5,FALSE)</f>
        <v>81.99848661</v>
      </c>
      <c r="BO627" s="2">
        <f>VLOOKUP(A627,Old_Design_Temps!$A$1:$F$787,6,FALSE)</f>
        <v>75</v>
      </c>
      <c r="BP627" s="2">
        <v>81.998486606</v>
      </c>
      <c r="BQ627" s="2">
        <v>75</v>
      </c>
      <c r="BR627" s="2">
        <v>30.49</v>
      </c>
    </row>
    <row r="628" spans="1:70" x14ac:dyDescent="0.3">
      <c r="A628">
        <v>55129</v>
      </c>
      <c r="B628">
        <v>1370</v>
      </c>
      <c r="C628">
        <v>1000000</v>
      </c>
      <c r="D628" s="1">
        <v>310235</v>
      </c>
      <c r="E628" s="1">
        <v>57982</v>
      </c>
      <c r="F628" s="1">
        <v>69905</v>
      </c>
      <c r="G628" s="1">
        <v>376018</v>
      </c>
      <c r="H628" s="1">
        <v>334594</v>
      </c>
      <c r="I628" s="1">
        <v>601490</v>
      </c>
      <c r="J628" s="1">
        <v>668633</v>
      </c>
      <c r="K628" s="1">
        <v>734074</v>
      </c>
      <c r="L628" s="1">
        <v>703464</v>
      </c>
      <c r="M628" s="1">
        <v>460637</v>
      </c>
      <c r="N628" s="1">
        <v>44073</v>
      </c>
      <c r="O628" s="1">
        <v>141890</v>
      </c>
      <c r="P628">
        <v>11.32</v>
      </c>
      <c r="Q628">
        <v>15.06</v>
      </c>
      <c r="R628">
        <v>17.38</v>
      </c>
      <c r="S628">
        <v>18.8</v>
      </c>
      <c r="T628">
        <v>21.46</v>
      </c>
      <c r="U628">
        <v>30.4</v>
      </c>
      <c r="V628">
        <v>29.12</v>
      </c>
      <c r="W628">
        <v>29.77</v>
      </c>
      <c r="X628">
        <v>26.59</v>
      </c>
      <c r="Y628">
        <v>20.55</v>
      </c>
      <c r="Z628">
        <v>13.69</v>
      </c>
      <c r="AA628">
        <v>9.2899999999999991</v>
      </c>
      <c r="AB628">
        <v>5.83</v>
      </c>
      <c r="AC628">
        <v>8.24</v>
      </c>
      <c r="AD628">
        <v>8.85</v>
      </c>
      <c r="AE628">
        <v>8.65</v>
      </c>
      <c r="AF628">
        <v>10.86</v>
      </c>
      <c r="AG628">
        <v>16.649999999999999</v>
      </c>
      <c r="AH628">
        <v>19.64</v>
      </c>
      <c r="AI628">
        <v>19.940000000000001</v>
      </c>
      <c r="AJ628">
        <v>18.62</v>
      </c>
      <c r="AK628">
        <v>14.32</v>
      </c>
      <c r="AL628">
        <v>6.58</v>
      </c>
      <c r="AM628">
        <v>3.42</v>
      </c>
      <c r="AN628">
        <v>10.1</v>
      </c>
      <c r="AO628">
        <v>12.8</v>
      </c>
      <c r="AP628">
        <v>14.2</v>
      </c>
      <c r="AQ628">
        <v>16.899999999999999</v>
      </c>
      <c r="AR628">
        <v>17.899999999999999</v>
      </c>
      <c r="AS628">
        <v>18.5</v>
      </c>
      <c r="AT628">
        <v>22.1</v>
      </c>
      <c r="AU628">
        <v>21.4</v>
      </c>
      <c r="AV628">
        <v>20.9</v>
      </c>
      <c r="AW628">
        <v>18.899999999999999</v>
      </c>
      <c r="AX628">
        <v>13.1</v>
      </c>
      <c r="AY628">
        <v>9.4</v>
      </c>
      <c r="AZ628">
        <v>3.5</v>
      </c>
      <c r="BA628">
        <v>4</v>
      </c>
      <c r="BB628">
        <v>4.9000000000000004</v>
      </c>
      <c r="BC628">
        <v>5.8</v>
      </c>
      <c r="BD628">
        <v>6</v>
      </c>
      <c r="BE628">
        <v>6.1</v>
      </c>
      <c r="BF628">
        <v>6.7</v>
      </c>
      <c r="BG628">
        <v>5.8</v>
      </c>
      <c r="BH628">
        <v>5.0999999999999996</v>
      </c>
      <c r="BI628">
        <v>4.9000000000000004</v>
      </c>
      <c r="BJ628">
        <v>4.3</v>
      </c>
      <c r="BK628">
        <v>3.8</v>
      </c>
      <c r="BL628" s="2">
        <f>VLOOKUP(A628,Avg3_Sta_Design!$A$1:$D$1291,3,FALSE)</f>
        <v>94.906508478000006</v>
      </c>
      <c r="BM628" s="2">
        <f>VLOOKUP(A628,Avg3_Sta_Design!$A$1:$D$1291,4,FALSE)</f>
        <v>74.397457627999998</v>
      </c>
      <c r="BN628" s="2">
        <f>VLOOKUP(A628,Old_Design_Temps!$A$1:$F$787,5,FALSE)</f>
        <v>94.906508479999999</v>
      </c>
      <c r="BO628" s="2">
        <f>VLOOKUP(A628,Old_Design_Temps!$A$1:$F$787,6,FALSE)</f>
        <v>74.397457630000005</v>
      </c>
      <c r="BP628" s="2">
        <v>94.906508478000006</v>
      </c>
      <c r="BQ628" s="2">
        <v>74.397457627999998</v>
      </c>
      <c r="BR628" s="2">
        <v>30.49</v>
      </c>
    </row>
    <row r="629" spans="1:70" x14ac:dyDescent="0.3">
      <c r="A629">
        <v>55131</v>
      </c>
      <c r="B629">
        <v>633</v>
      </c>
      <c r="C629">
        <v>1000000</v>
      </c>
      <c r="D629" s="1">
        <v>1305379</v>
      </c>
      <c r="E629" s="1">
        <v>1320409</v>
      </c>
      <c r="F629" s="1">
        <v>1339842</v>
      </c>
      <c r="G629" s="1">
        <v>1224649</v>
      </c>
      <c r="H629" s="1">
        <v>715253</v>
      </c>
      <c r="I629" s="1">
        <v>1143582</v>
      </c>
      <c r="J629" s="1">
        <v>1361202</v>
      </c>
      <c r="K629" s="1">
        <v>1104944</v>
      </c>
      <c r="L629" s="1">
        <v>1094202</v>
      </c>
      <c r="M629" s="1">
        <v>1328050</v>
      </c>
      <c r="N629" s="1">
        <v>1067595</v>
      </c>
      <c r="O629" s="1">
        <v>1555237</v>
      </c>
      <c r="P629">
        <v>-5.18</v>
      </c>
      <c r="Q629">
        <v>-9.7899999999999991</v>
      </c>
      <c r="R629">
        <v>2.11</v>
      </c>
      <c r="S629">
        <v>10.3</v>
      </c>
      <c r="T629">
        <v>16.559999999999999</v>
      </c>
      <c r="U629">
        <v>20.59</v>
      </c>
      <c r="V629">
        <v>22.69</v>
      </c>
      <c r="W629">
        <v>21.97</v>
      </c>
      <c r="X629">
        <v>20.74</v>
      </c>
      <c r="Y629">
        <v>12.72</v>
      </c>
      <c r="Z629">
        <v>7.17</v>
      </c>
      <c r="AA629">
        <v>4.32</v>
      </c>
      <c r="AB629">
        <v>-5.93</v>
      </c>
      <c r="AC629">
        <v>-10.06</v>
      </c>
      <c r="AD629">
        <v>-0.26</v>
      </c>
      <c r="AE629">
        <v>6.33</v>
      </c>
      <c r="AF629">
        <v>13.07</v>
      </c>
      <c r="AG629">
        <v>17.13</v>
      </c>
      <c r="AH629">
        <v>18.59</v>
      </c>
      <c r="AI629">
        <v>18.079999999999998</v>
      </c>
      <c r="AJ629">
        <v>16.920000000000002</v>
      </c>
      <c r="AK629">
        <v>9.32</v>
      </c>
      <c r="AL629">
        <v>4.79</v>
      </c>
      <c r="AM629">
        <v>3.12</v>
      </c>
      <c r="AN629">
        <v>2.4</v>
      </c>
      <c r="AO629">
        <v>1.8</v>
      </c>
      <c r="AP629">
        <v>6.1</v>
      </c>
      <c r="AQ629">
        <v>13.2</v>
      </c>
      <c r="AR629">
        <v>19.2</v>
      </c>
      <c r="AS629">
        <v>22.1</v>
      </c>
      <c r="AT629">
        <v>25</v>
      </c>
      <c r="AU629">
        <v>25.9</v>
      </c>
      <c r="AV629">
        <v>22.8</v>
      </c>
      <c r="AW629">
        <v>16.899999999999999</v>
      </c>
      <c r="AX629">
        <v>10.9</v>
      </c>
      <c r="AY629">
        <v>6.9</v>
      </c>
      <c r="AZ629">
        <v>10</v>
      </c>
      <c r="BA629">
        <v>10.5</v>
      </c>
      <c r="BB629">
        <v>9.4</v>
      </c>
      <c r="BC629">
        <v>10.7</v>
      </c>
      <c r="BD629">
        <v>10.1</v>
      </c>
      <c r="BE629">
        <v>8.1</v>
      </c>
      <c r="BF629">
        <v>6.9</v>
      </c>
      <c r="BG629">
        <v>7.1</v>
      </c>
      <c r="BH629">
        <v>7.3</v>
      </c>
      <c r="BI629">
        <v>10.199999999999999</v>
      </c>
      <c r="BJ629">
        <v>11</v>
      </c>
      <c r="BK629">
        <v>11.4</v>
      </c>
      <c r="BL629" s="2">
        <f>VLOOKUP(A629,Avg3_Sta_Design!$A$1:$D$1291,3,FALSE)</f>
        <v>84.639215602999997</v>
      </c>
      <c r="BM629" s="2">
        <f>VLOOKUP(A629,Avg3_Sta_Design!$A$1:$D$1291,4,FALSE)</f>
        <v>76</v>
      </c>
      <c r="BN629" s="2">
        <f>VLOOKUP(A629,Old_Design_Temps!$A$1:$F$787,5,FALSE)</f>
        <v>84.6392156</v>
      </c>
      <c r="BO629" s="2">
        <f>VLOOKUP(A629,Old_Design_Temps!$A$1:$F$787,6,FALSE)</f>
        <v>76</v>
      </c>
      <c r="BP629" s="2">
        <v>84.639215602999997</v>
      </c>
      <c r="BQ629" s="2">
        <v>76</v>
      </c>
      <c r="BR629" s="2">
        <v>30.49</v>
      </c>
    </row>
    <row r="630" spans="1:70" x14ac:dyDescent="0.3">
      <c r="A630">
        <v>55132</v>
      </c>
      <c r="B630">
        <v>370</v>
      </c>
      <c r="C630">
        <v>1000000</v>
      </c>
      <c r="D630" s="1">
        <v>972339</v>
      </c>
      <c r="E630" s="1">
        <v>850403</v>
      </c>
      <c r="F630" s="1">
        <v>77986</v>
      </c>
      <c r="G630" s="1">
        <v>987756</v>
      </c>
      <c r="H630" s="1">
        <v>998550</v>
      </c>
      <c r="I630" s="1">
        <v>1049310</v>
      </c>
      <c r="J630" s="1">
        <v>898842</v>
      </c>
      <c r="K630" s="1">
        <v>1027980</v>
      </c>
      <c r="L630" s="1">
        <v>924028</v>
      </c>
      <c r="M630" s="1">
        <v>481419</v>
      </c>
      <c r="N630" s="1">
        <v>371695</v>
      </c>
      <c r="O630" s="1">
        <v>605830</v>
      </c>
      <c r="P630">
        <v>8.0299999999999994</v>
      </c>
      <c r="Q630">
        <v>8.6300000000000008</v>
      </c>
      <c r="R630">
        <v>14.81</v>
      </c>
      <c r="S630">
        <v>20.85</v>
      </c>
      <c r="T630">
        <v>23.97</v>
      </c>
      <c r="U630">
        <v>27.89</v>
      </c>
      <c r="V630">
        <v>29.93</v>
      </c>
      <c r="W630">
        <v>29.15</v>
      </c>
      <c r="X630">
        <v>26.89</v>
      </c>
      <c r="Y630">
        <v>21.4</v>
      </c>
      <c r="Z630">
        <v>15.51</v>
      </c>
      <c r="AA630">
        <v>13.15</v>
      </c>
      <c r="AB630">
        <v>4.8099999999999996</v>
      </c>
      <c r="AC630">
        <v>5.55</v>
      </c>
      <c r="AD630">
        <v>12.15</v>
      </c>
      <c r="AE630">
        <v>17.2</v>
      </c>
      <c r="AF630">
        <v>20.48</v>
      </c>
      <c r="AG630">
        <v>23.39</v>
      </c>
      <c r="AH630">
        <v>24.26</v>
      </c>
      <c r="AI630">
        <v>22.61</v>
      </c>
      <c r="AJ630">
        <v>20.89</v>
      </c>
      <c r="AK630">
        <v>16.09</v>
      </c>
      <c r="AL630">
        <v>12.74</v>
      </c>
      <c r="AM630">
        <v>10.81</v>
      </c>
      <c r="AN630">
        <v>9.6</v>
      </c>
      <c r="AO630">
        <v>10.9</v>
      </c>
      <c r="AP630">
        <v>15.1</v>
      </c>
      <c r="AQ630">
        <v>21.1</v>
      </c>
      <c r="AR630">
        <v>23.7</v>
      </c>
      <c r="AS630">
        <v>27.5</v>
      </c>
      <c r="AT630">
        <v>29.5</v>
      </c>
      <c r="AU630">
        <v>29.1</v>
      </c>
      <c r="AV630">
        <v>27.1</v>
      </c>
      <c r="AW630">
        <v>22.7</v>
      </c>
      <c r="AX630">
        <v>17.600000000000001</v>
      </c>
      <c r="AY630">
        <v>13.9</v>
      </c>
      <c r="AZ630">
        <v>7.2</v>
      </c>
      <c r="BA630">
        <v>8.1999999999999993</v>
      </c>
      <c r="BB630">
        <v>6.7</v>
      </c>
      <c r="BC630">
        <v>8.4</v>
      </c>
      <c r="BD630">
        <v>7.7</v>
      </c>
      <c r="BE630">
        <v>6.7</v>
      </c>
      <c r="BF630">
        <v>7.8</v>
      </c>
      <c r="BG630">
        <v>6</v>
      </c>
      <c r="BH630">
        <v>5.3</v>
      </c>
      <c r="BI630">
        <v>6.6</v>
      </c>
      <c r="BJ630">
        <v>6.8</v>
      </c>
      <c r="BK630">
        <v>7.7</v>
      </c>
      <c r="BL630" s="2">
        <f>VLOOKUP(A630,Avg3_Sta_Design!$A$1:$D$1291,3,FALSE)</f>
        <v>89.371514837000007</v>
      </c>
      <c r="BM630" s="2">
        <f>VLOOKUP(A630,Avg3_Sta_Design!$A$1:$D$1291,4,FALSE)</f>
        <v>79</v>
      </c>
      <c r="BN630" s="2">
        <f>VLOOKUP(A630,Old_Design_Temps!$A$1:$F$787,5,FALSE)</f>
        <v>89.371514840000003</v>
      </c>
      <c r="BO630" s="2">
        <f>VLOOKUP(A630,Old_Design_Temps!$A$1:$F$787,6,FALSE)</f>
        <v>79</v>
      </c>
      <c r="BP630" s="2">
        <v>89.371514837000007</v>
      </c>
      <c r="BQ630" s="2">
        <v>79</v>
      </c>
      <c r="BR630" s="2">
        <v>30.49</v>
      </c>
    </row>
    <row r="631" spans="1:70" x14ac:dyDescent="0.3">
      <c r="A631">
        <v>55137</v>
      </c>
      <c r="B631">
        <v>564</v>
      </c>
      <c r="C631">
        <v>1000000</v>
      </c>
      <c r="D631" s="1">
        <v>325927</v>
      </c>
      <c r="E631" s="1">
        <v>254054</v>
      </c>
      <c r="F631" s="1">
        <v>512385</v>
      </c>
      <c r="G631" s="1">
        <v>268988</v>
      </c>
      <c r="H631" s="1">
        <v>623479</v>
      </c>
      <c r="I631" s="1">
        <v>824782</v>
      </c>
      <c r="J631" s="1">
        <v>851139</v>
      </c>
      <c r="K631" s="1">
        <v>841892</v>
      </c>
      <c r="L631" s="1">
        <v>751848</v>
      </c>
      <c r="M631" s="1">
        <v>699319</v>
      </c>
      <c r="N631" s="1">
        <v>56335</v>
      </c>
      <c r="O631" s="1">
        <v>468073</v>
      </c>
      <c r="P631">
        <v>9.5</v>
      </c>
      <c r="Q631">
        <v>11.44</v>
      </c>
      <c r="R631">
        <v>15.95</v>
      </c>
      <c r="S631">
        <v>21.89</v>
      </c>
      <c r="T631">
        <v>24.68</v>
      </c>
      <c r="U631">
        <v>27.37</v>
      </c>
      <c r="V631">
        <v>29.63</v>
      </c>
      <c r="W631">
        <v>30.69</v>
      </c>
      <c r="X631">
        <v>28.83</v>
      </c>
      <c r="Y631">
        <v>24.16</v>
      </c>
      <c r="Z631">
        <v>17.190000000000001</v>
      </c>
      <c r="AA631">
        <v>14.28</v>
      </c>
      <c r="AB631">
        <v>6.35</v>
      </c>
      <c r="AC631">
        <v>8.16</v>
      </c>
      <c r="AD631">
        <v>13.11</v>
      </c>
      <c r="AE631">
        <v>18.510000000000002</v>
      </c>
      <c r="AF631">
        <v>21.49</v>
      </c>
      <c r="AG631">
        <v>23.39</v>
      </c>
      <c r="AH631">
        <v>24.04</v>
      </c>
      <c r="AI631">
        <v>23.54</v>
      </c>
      <c r="AJ631">
        <v>22.05</v>
      </c>
      <c r="AK631">
        <v>18.02</v>
      </c>
      <c r="AL631">
        <v>14.03</v>
      </c>
      <c r="AM631">
        <v>11.21</v>
      </c>
      <c r="AN631">
        <v>17.899999999999999</v>
      </c>
      <c r="AO631">
        <v>19.7</v>
      </c>
      <c r="AP631">
        <v>19.7</v>
      </c>
      <c r="AQ631">
        <v>22.5</v>
      </c>
      <c r="AR631">
        <v>24.3</v>
      </c>
      <c r="AS631">
        <v>26.5</v>
      </c>
      <c r="AT631">
        <v>29</v>
      </c>
      <c r="AU631">
        <v>29.1</v>
      </c>
      <c r="AV631">
        <v>27.6</v>
      </c>
      <c r="AW631">
        <v>23.8</v>
      </c>
      <c r="AX631">
        <v>20.5</v>
      </c>
      <c r="AY631">
        <v>17.100000000000001</v>
      </c>
      <c r="AZ631">
        <v>8.1</v>
      </c>
      <c r="BA631">
        <v>9.4</v>
      </c>
      <c r="BB631">
        <v>7.9</v>
      </c>
      <c r="BC631">
        <v>8.6999999999999993</v>
      </c>
      <c r="BD631">
        <v>10</v>
      </c>
      <c r="BE631">
        <v>7</v>
      </c>
      <c r="BF631">
        <v>9.8000000000000007</v>
      </c>
      <c r="BG631">
        <v>7.3</v>
      </c>
      <c r="BH631">
        <v>6.9</v>
      </c>
      <c r="BI631">
        <v>8.5</v>
      </c>
      <c r="BJ631">
        <v>8.1</v>
      </c>
      <c r="BK631">
        <v>7.5</v>
      </c>
      <c r="BL631" s="2">
        <f>VLOOKUP(A631,Avg3_Sta_Design!$A$1:$D$1291,3,FALSE)</f>
        <v>86.928175964000005</v>
      </c>
      <c r="BM631" s="2">
        <f>VLOOKUP(A631,Avg3_Sta_Design!$A$1:$D$1291,4,FALSE)</f>
        <v>77.226839894999998</v>
      </c>
      <c r="BN631" s="2">
        <f>VLOOKUP(A631,Old_Design_Temps!$A$1:$F$787,5,FALSE)</f>
        <v>86.928175960000004</v>
      </c>
      <c r="BO631" s="2">
        <f>VLOOKUP(A631,Old_Design_Temps!$A$1:$F$787,6,FALSE)</f>
        <v>77.226839900000002</v>
      </c>
      <c r="BP631" s="2">
        <v>86.928175964000005</v>
      </c>
      <c r="BQ631" s="2">
        <v>77.226839894999998</v>
      </c>
      <c r="BR631" s="2">
        <v>30.49</v>
      </c>
    </row>
    <row r="632" spans="1:70" x14ac:dyDescent="0.3">
      <c r="A632">
        <v>55139</v>
      </c>
      <c r="B632">
        <v>780</v>
      </c>
      <c r="C632">
        <v>1000000</v>
      </c>
      <c r="D632" s="1">
        <v>832267</v>
      </c>
      <c r="E632" s="1">
        <v>820280</v>
      </c>
      <c r="F632" s="1">
        <v>878212</v>
      </c>
      <c r="G632" s="1">
        <v>101133</v>
      </c>
      <c r="H632" s="1">
        <v>192820</v>
      </c>
      <c r="I632" s="1">
        <v>886339</v>
      </c>
      <c r="J632" s="1">
        <v>1173225</v>
      </c>
      <c r="K632" s="1">
        <v>1055281</v>
      </c>
      <c r="L632" s="1">
        <v>639799</v>
      </c>
      <c r="M632" s="1">
        <v>599875</v>
      </c>
      <c r="N632" s="1">
        <v>336511</v>
      </c>
      <c r="O632" s="1">
        <v>453267</v>
      </c>
      <c r="P632">
        <v>6.77</v>
      </c>
      <c r="Q632">
        <v>7.44</v>
      </c>
      <c r="R632">
        <v>13.42</v>
      </c>
      <c r="S632">
        <v>18.739999999999998</v>
      </c>
      <c r="T632">
        <v>22.03</v>
      </c>
      <c r="U632">
        <v>27.6</v>
      </c>
      <c r="V632">
        <v>29.74</v>
      </c>
      <c r="W632">
        <v>30.05</v>
      </c>
      <c r="X632">
        <v>27.54</v>
      </c>
      <c r="Y632">
        <v>21.11</v>
      </c>
      <c r="Z632">
        <v>14.07</v>
      </c>
      <c r="AA632">
        <v>11</v>
      </c>
      <c r="AB632">
        <v>3.28</v>
      </c>
      <c r="AC632">
        <v>4.41</v>
      </c>
      <c r="AD632">
        <v>10.52</v>
      </c>
      <c r="AE632">
        <v>15.75</v>
      </c>
      <c r="AF632">
        <v>19.16</v>
      </c>
      <c r="AG632">
        <v>22.53</v>
      </c>
      <c r="AH632">
        <v>23.34</v>
      </c>
      <c r="AI632">
        <v>22.13</v>
      </c>
      <c r="AJ632">
        <v>20.71</v>
      </c>
      <c r="AK632">
        <v>15.23</v>
      </c>
      <c r="AL632">
        <v>10.8</v>
      </c>
      <c r="AM632">
        <v>7.73</v>
      </c>
      <c r="AN632">
        <v>8.6</v>
      </c>
      <c r="AO632">
        <v>11.1</v>
      </c>
      <c r="AP632">
        <v>14.4</v>
      </c>
      <c r="AQ632">
        <v>20.7</v>
      </c>
      <c r="AR632">
        <v>22.9</v>
      </c>
      <c r="AS632">
        <v>27.4</v>
      </c>
      <c r="AT632">
        <v>29.2</v>
      </c>
      <c r="AU632">
        <v>29.1</v>
      </c>
      <c r="AV632">
        <v>27.1</v>
      </c>
      <c r="AW632">
        <v>22.5</v>
      </c>
      <c r="AX632">
        <v>16.899999999999999</v>
      </c>
      <c r="AY632">
        <v>12.4</v>
      </c>
      <c r="AZ632">
        <v>7</v>
      </c>
      <c r="BA632">
        <v>7.9</v>
      </c>
      <c r="BB632">
        <v>6.7</v>
      </c>
      <c r="BC632">
        <v>8.3000000000000007</v>
      </c>
      <c r="BD632">
        <v>8.4</v>
      </c>
      <c r="BE632">
        <v>6.7</v>
      </c>
      <c r="BF632">
        <v>8.3000000000000007</v>
      </c>
      <c r="BG632">
        <v>6.2</v>
      </c>
      <c r="BH632">
        <v>6.3</v>
      </c>
      <c r="BI632">
        <v>6.5</v>
      </c>
      <c r="BJ632">
        <v>7.6</v>
      </c>
      <c r="BK632">
        <v>7.1</v>
      </c>
      <c r="BL632" s="2">
        <f>VLOOKUP(A632,Avg3_Sta_Design!$A$1:$D$1291,3,FALSE)</f>
        <v>91.297755476999995</v>
      </c>
      <c r="BM632" s="2">
        <f>VLOOKUP(A632,Avg3_Sta_Design!$A$1:$D$1291,4,FALSE)</f>
        <v>78</v>
      </c>
      <c r="BN632" s="2">
        <f>VLOOKUP(A632,Old_Design_Temps!$A$1:$F$787,5,FALSE)</f>
        <v>92.022157291740697</v>
      </c>
      <c r="BO632" s="2">
        <f>VLOOKUP(A632,Old_Design_Temps!$A$1:$F$787,6,FALSE)</f>
        <v>78.839227992061097</v>
      </c>
      <c r="BP632" s="2">
        <v>91.297755476999995</v>
      </c>
      <c r="BQ632" s="2">
        <v>78</v>
      </c>
      <c r="BR632" s="2">
        <v>30.49</v>
      </c>
    </row>
    <row r="633" spans="1:70" x14ac:dyDescent="0.3">
      <c r="A633">
        <v>55144</v>
      </c>
      <c r="B633">
        <v>624</v>
      </c>
      <c r="C633">
        <v>1000000</v>
      </c>
      <c r="D633" s="1">
        <v>418600</v>
      </c>
      <c r="E633" s="1">
        <v>214350</v>
      </c>
      <c r="F633" s="1">
        <v>573946</v>
      </c>
      <c r="G633" s="1">
        <v>538655</v>
      </c>
      <c r="H633" s="1">
        <v>294569</v>
      </c>
      <c r="I633" s="1">
        <v>569911</v>
      </c>
      <c r="J633" s="1">
        <v>595974</v>
      </c>
      <c r="K633" s="1">
        <v>641882</v>
      </c>
      <c r="L633" s="1">
        <v>603727</v>
      </c>
      <c r="M633" s="1">
        <v>459560</v>
      </c>
      <c r="N633" s="1">
        <v>221949</v>
      </c>
      <c r="O633" s="1">
        <v>446826</v>
      </c>
      <c r="P633">
        <v>9.27</v>
      </c>
      <c r="Q633">
        <v>11.04</v>
      </c>
      <c r="R633">
        <v>16.39</v>
      </c>
      <c r="S633">
        <v>21.74</v>
      </c>
      <c r="T633">
        <v>24.49</v>
      </c>
      <c r="U633">
        <v>27.18</v>
      </c>
      <c r="V633">
        <v>29.44</v>
      </c>
      <c r="W633">
        <v>30.46</v>
      </c>
      <c r="X633">
        <v>28.56</v>
      </c>
      <c r="Y633">
        <v>23.76</v>
      </c>
      <c r="Z633">
        <v>16.88</v>
      </c>
      <c r="AA633">
        <v>13.97</v>
      </c>
      <c r="AB633">
        <v>6.22</v>
      </c>
      <c r="AC633">
        <v>7.95</v>
      </c>
      <c r="AD633">
        <v>12.99</v>
      </c>
      <c r="AE633">
        <v>18.45</v>
      </c>
      <c r="AF633">
        <v>21.41</v>
      </c>
      <c r="AG633">
        <v>23.37</v>
      </c>
      <c r="AH633">
        <v>24.07</v>
      </c>
      <c r="AI633">
        <v>23.49</v>
      </c>
      <c r="AJ633">
        <v>21.93</v>
      </c>
      <c r="AK633">
        <v>17.78</v>
      </c>
      <c r="AL633">
        <v>13.85</v>
      </c>
      <c r="AM633">
        <v>11.07</v>
      </c>
      <c r="AN633">
        <v>18.8</v>
      </c>
      <c r="AO633">
        <v>20.2</v>
      </c>
      <c r="AP633">
        <v>19.7</v>
      </c>
      <c r="AQ633">
        <v>21.8</v>
      </c>
      <c r="AR633">
        <v>23.3</v>
      </c>
      <c r="AS633">
        <v>25.7</v>
      </c>
      <c r="AT633">
        <v>28.6</v>
      </c>
      <c r="AU633">
        <v>27.8</v>
      </c>
      <c r="AV633">
        <v>26.2</v>
      </c>
      <c r="AW633">
        <v>23.1</v>
      </c>
      <c r="AX633">
        <v>20.399999999999999</v>
      </c>
      <c r="AY633">
        <v>17.5</v>
      </c>
      <c r="AZ633">
        <v>8.6</v>
      </c>
      <c r="BA633">
        <v>10</v>
      </c>
      <c r="BB633">
        <v>8.4</v>
      </c>
      <c r="BC633">
        <v>9.1</v>
      </c>
      <c r="BD633">
        <v>10.1</v>
      </c>
      <c r="BE633">
        <v>7.1</v>
      </c>
      <c r="BF633">
        <v>9.9</v>
      </c>
      <c r="BG633">
        <v>7.3</v>
      </c>
      <c r="BH633">
        <v>6.9</v>
      </c>
      <c r="BI633">
        <v>8.6999999999999993</v>
      </c>
      <c r="BJ633">
        <v>8.5</v>
      </c>
      <c r="BK633">
        <v>7.8</v>
      </c>
      <c r="BL633" s="2">
        <f>VLOOKUP(A633,Avg3_Sta_Design!$A$1:$D$1291,3,FALSE)</f>
        <v>87.271860740999998</v>
      </c>
      <c r="BM633" s="2">
        <f>VLOOKUP(A633,Avg3_Sta_Design!$A$1:$D$1291,4,FALSE)</f>
        <v>77.287775714000006</v>
      </c>
      <c r="BN633" s="2">
        <f>VLOOKUP(A633,Old_Design_Temps!$A$1:$F$787,5,FALSE)</f>
        <v>89.924446547756403</v>
      </c>
      <c r="BO633" s="2">
        <f>VLOOKUP(A633,Old_Design_Temps!$A$1:$F$787,6,FALSE)</f>
        <v>78.187999656514705</v>
      </c>
      <c r="BP633" s="2">
        <v>87.271860740999998</v>
      </c>
      <c r="BQ633" s="2">
        <v>77.287775714000006</v>
      </c>
      <c r="BR633" s="2">
        <v>30.49</v>
      </c>
    </row>
    <row r="634" spans="1:70" x14ac:dyDescent="0.3">
      <c r="A634">
        <v>55146</v>
      </c>
      <c r="B634">
        <v>605</v>
      </c>
      <c r="C634">
        <v>1000000</v>
      </c>
      <c r="D634" s="1">
        <v>942954</v>
      </c>
      <c r="E634" s="1">
        <v>679364</v>
      </c>
      <c r="F634" s="1">
        <v>677174</v>
      </c>
      <c r="G634" s="1">
        <v>750530</v>
      </c>
      <c r="H634" s="1">
        <v>718713</v>
      </c>
      <c r="I634" s="1">
        <v>768807</v>
      </c>
      <c r="J634" s="1">
        <v>950926</v>
      </c>
      <c r="K634" s="1">
        <v>797933</v>
      </c>
      <c r="L634" s="1">
        <v>650813</v>
      </c>
      <c r="M634" s="1">
        <v>309586</v>
      </c>
      <c r="N634" s="1">
        <v>654822</v>
      </c>
      <c r="O634" s="1">
        <v>425341</v>
      </c>
      <c r="P634">
        <v>3.35</v>
      </c>
      <c r="Q634">
        <v>2.2599999999999998</v>
      </c>
      <c r="R634">
        <v>11.12</v>
      </c>
      <c r="S634">
        <v>16.82</v>
      </c>
      <c r="T634">
        <v>19.64</v>
      </c>
      <c r="U634">
        <v>26.62</v>
      </c>
      <c r="V634">
        <v>28.4</v>
      </c>
      <c r="W634">
        <v>26.04</v>
      </c>
      <c r="X634">
        <v>24.64</v>
      </c>
      <c r="Y634">
        <v>17.420000000000002</v>
      </c>
      <c r="Z634">
        <v>11.23</v>
      </c>
      <c r="AA634">
        <v>7.78</v>
      </c>
      <c r="AB634">
        <v>0.37</v>
      </c>
      <c r="AC634">
        <v>-0.77</v>
      </c>
      <c r="AD634">
        <v>7.88</v>
      </c>
      <c r="AE634">
        <v>13.23</v>
      </c>
      <c r="AF634">
        <v>16.829999999999998</v>
      </c>
      <c r="AG634">
        <v>22.24</v>
      </c>
      <c r="AH634">
        <v>24</v>
      </c>
      <c r="AI634">
        <v>21.4</v>
      </c>
      <c r="AJ634">
        <v>20.03</v>
      </c>
      <c r="AK634">
        <v>13.03</v>
      </c>
      <c r="AL634">
        <v>8.44</v>
      </c>
      <c r="AM634">
        <v>5.36</v>
      </c>
      <c r="AN634">
        <v>5.7</v>
      </c>
      <c r="AO634">
        <v>5.9</v>
      </c>
      <c r="AP634">
        <v>11.5</v>
      </c>
      <c r="AQ634">
        <v>17.5</v>
      </c>
      <c r="AR634">
        <v>19.7</v>
      </c>
      <c r="AS634">
        <v>24.6</v>
      </c>
      <c r="AT634">
        <v>27.9</v>
      </c>
      <c r="AU634">
        <v>27.5</v>
      </c>
      <c r="AV634">
        <v>24.7</v>
      </c>
      <c r="AW634">
        <v>19.100000000000001</v>
      </c>
      <c r="AX634">
        <v>13.4</v>
      </c>
      <c r="AY634">
        <v>9.1999999999999993</v>
      </c>
      <c r="AZ634">
        <v>6.3</v>
      </c>
      <c r="BA634">
        <v>7.6</v>
      </c>
      <c r="BB634">
        <v>6.2</v>
      </c>
      <c r="BC634">
        <v>8.1</v>
      </c>
      <c r="BD634">
        <v>7.6</v>
      </c>
      <c r="BE634">
        <v>7</v>
      </c>
      <c r="BF634">
        <v>6.4</v>
      </c>
      <c r="BG634">
        <v>5.0999999999999996</v>
      </c>
      <c r="BH634">
        <v>6</v>
      </c>
      <c r="BI634">
        <v>5.6</v>
      </c>
      <c r="BJ634">
        <v>7.8</v>
      </c>
      <c r="BK634">
        <v>7.2</v>
      </c>
      <c r="BL634" s="2">
        <f>VLOOKUP(A634,Avg3_Sta_Design!$A$1:$D$1291,3,FALSE)</f>
        <v>90.725112268000004</v>
      </c>
      <c r="BM634" s="2">
        <f>VLOOKUP(A634,Avg3_Sta_Design!$A$1:$D$1291,4,FALSE)</f>
        <v>77.867910862000002</v>
      </c>
      <c r="BN634" s="2">
        <f>VLOOKUP(A634,Old_Design_Temps!$A$1:$F$787,5,FALSE)</f>
        <v>90.725112269999997</v>
      </c>
      <c r="BO634" s="2">
        <f>VLOOKUP(A634,Old_Design_Temps!$A$1:$F$787,6,FALSE)</f>
        <v>77.867910859999995</v>
      </c>
      <c r="BP634" s="2">
        <v>90.725112268000004</v>
      </c>
      <c r="BQ634" s="2">
        <v>77.867910862000002</v>
      </c>
      <c r="BR634" s="2">
        <v>30.49</v>
      </c>
    </row>
    <row r="635" spans="1:70" x14ac:dyDescent="0.3">
      <c r="A635">
        <v>55151</v>
      </c>
      <c r="B635">
        <v>970</v>
      </c>
      <c r="C635">
        <v>1000000</v>
      </c>
      <c r="D635" s="1">
        <v>1082841</v>
      </c>
      <c r="E635" s="1">
        <v>503115</v>
      </c>
      <c r="F635" s="1">
        <v>591712</v>
      </c>
      <c r="G635" s="1">
        <v>470186</v>
      </c>
      <c r="H635" s="1">
        <v>683040</v>
      </c>
      <c r="I635" s="1">
        <v>1085088</v>
      </c>
      <c r="J635" s="1">
        <v>1374030</v>
      </c>
      <c r="K635" s="1">
        <v>1425869</v>
      </c>
      <c r="L635" s="1">
        <v>1418347</v>
      </c>
      <c r="M635" s="1">
        <v>1181411</v>
      </c>
      <c r="N635" s="1">
        <v>1160421</v>
      </c>
      <c r="O635" s="1">
        <v>1189263</v>
      </c>
      <c r="P635">
        <v>11.14</v>
      </c>
      <c r="Q635">
        <v>14.33</v>
      </c>
      <c r="R635">
        <v>16.98</v>
      </c>
      <c r="S635">
        <v>16.940000000000001</v>
      </c>
      <c r="T635">
        <v>18.399999999999999</v>
      </c>
      <c r="U635">
        <v>24.42</v>
      </c>
      <c r="V635">
        <v>25.41</v>
      </c>
      <c r="W635">
        <v>25.77</v>
      </c>
      <c r="X635">
        <v>24.83</v>
      </c>
      <c r="Y635">
        <v>21.83</v>
      </c>
      <c r="Z635">
        <v>12.24</v>
      </c>
      <c r="AA635">
        <v>9.2100000000000009</v>
      </c>
      <c r="AB635">
        <v>7.91</v>
      </c>
      <c r="AC635">
        <v>10.67</v>
      </c>
      <c r="AD635">
        <v>11.15</v>
      </c>
      <c r="AE635">
        <v>10.1</v>
      </c>
      <c r="AF635">
        <v>11.85</v>
      </c>
      <c r="AG635">
        <v>15.18</v>
      </c>
      <c r="AH635">
        <v>16.89</v>
      </c>
      <c r="AI635">
        <v>16.75</v>
      </c>
      <c r="AJ635">
        <v>15.46</v>
      </c>
      <c r="AK635">
        <v>15.03</v>
      </c>
      <c r="AL635">
        <v>7.86</v>
      </c>
      <c r="AM635">
        <v>6.19</v>
      </c>
      <c r="AN635">
        <v>13.1</v>
      </c>
      <c r="AO635">
        <v>14</v>
      </c>
      <c r="AP635">
        <v>15</v>
      </c>
      <c r="AQ635">
        <v>16.5</v>
      </c>
      <c r="AR635">
        <v>16.7</v>
      </c>
      <c r="AS635">
        <v>18.7</v>
      </c>
      <c r="AT635">
        <v>19.399999999999999</v>
      </c>
      <c r="AU635">
        <v>20.100000000000001</v>
      </c>
      <c r="AV635">
        <v>20.2</v>
      </c>
      <c r="AW635">
        <v>19.399999999999999</v>
      </c>
      <c r="AX635">
        <v>14</v>
      </c>
      <c r="AY635">
        <v>11.9</v>
      </c>
      <c r="AZ635">
        <v>3.6</v>
      </c>
      <c r="BA635">
        <v>4.8</v>
      </c>
      <c r="BB635">
        <v>5.6</v>
      </c>
      <c r="BC635">
        <v>7.6</v>
      </c>
      <c r="BD635">
        <v>7.6</v>
      </c>
      <c r="BE635">
        <v>7</v>
      </c>
      <c r="BF635">
        <v>7.3</v>
      </c>
      <c r="BG635">
        <v>7.1</v>
      </c>
      <c r="BH635">
        <v>5.7</v>
      </c>
      <c r="BI635">
        <v>5.8</v>
      </c>
      <c r="BJ635">
        <v>4.9000000000000004</v>
      </c>
      <c r="BK635">
        <v>5.0999999999999996</v>
      </c>
      <c r="BL635" s="2">
        <f>VLOOKUP(A635,Avg3_Sta_Design!$A$1:$D$1291,3,FALSE)</f>
        <v>91.880024251999998</v>
      </c>
      <c r="BM635" s="2">
        <f>VLOOKUP(A635,Avg3_Sta_Design!$A$1:$D$1291,4,FALSE)</f>
        <v>68.383693156999996</v>
      </c>
      <c r="BN635" s="2">
        <f>VLOOKUP(A635,Old_Design_Temps!$A$1:$F$787,5,FALSE)</f>
        <v>91.880024250000005</v>
      </c>
      <c r="BO635" s="2">
        <f>VLOOKUP(A635,Old_Design_Temps!$A$1:$F$787,6,FALSE)</f>
        <v>68.383693160000007</v>
      </c>
      <c r="BP635" s="2">
        <v>91.880024251999998</v>
      </c>
      <c r="BQ635" s="2">
        <v>68.383693156999996</v>
      </c>
      <c r="BR635" s="2">
        <v>30.49</v>
      </c>
    </row>
    <row r="636" spans="1:70" x14ac:dyDescent="0.3">
      <c r="A636">
        <v>55153</v>
      </c>
      <c r="B636">
        <v>685</v>
      </c>
      <c r="C636">
        <v>1000000</v>
      </c>
      <c r="D636" s="1">
        <v>1225586</v>
      </c>
      <c r="E636" s="1">
        <v>1092318</v>
      </c>
      <c r="F636" s="1">
        <v>1016694</v>
      </c>
      <c r="G636" s="1">
        <v>1159189</v>
      </c>
      <c r="H636" s="1">
        <v>996383</v>
      </c>
      <c r="I636" s="1">
        <v>875225</v>
      </c>
      <c r="J636" s="1">
        <v>1173776</v>
      </c>
      <c r="K636" s="1">
        <v>1165677</v>
      </c>
      <c r="L636" s="1">
        <v>1036192</v>
      </c>
      <c r="M636" s="1">
        <v>1058679</v>
      </c>
      <c r="N636" s="1">
        <v>827969</v>
      </c>
      <c r="O636" s="1">
        <v>1201537</v>
      </c>
      <c r="P636">
        <v>9.51</v>
      </c>
      <c r="Q636">
        <v>11.47</v>
      </c>
      <c r="R636">
        <v>15.96</v>
      </c>
      <c r="S636">
        <v>21.88</v>
      </c>
      <c r="T636">
        <v>24.68</v>
      </c>
      <c r="U636">
        <v>27.39</v>
      </c>
      <c r="V636">
        <v>29.64</v>
      </c>
      <c r="W636">
        <v>30.7</v>
      </c>
      <c r="X636">
        <v>28.82</v>
      </c>
      <c r="Y636">
        <v>24.17</v>
      </c>
      <c r="Z636">
        <v>17.2</v>
      </c>
      <c r="AA636">
        <v>14.3</v>
      </c>
      <c r="AB636">
        <v>6.35</v>
      </c>
      <c r="AC636">
        <v>8.18</v>
      </c>
      <c r="AD636">
        <v>13.11</v>
      </c>
      <c r="AE636">
        <v>18.510000000000002</v>
      </c>
      <c r="AF636">
        <v>21.48</v>
      </c>
      <c r="AG636">
        <v>23.39</v>
      </c>
      <c r="AH636">
        <v>24.03</v>
      </c>
      <c r="AI636">
        <v>23.53</v>
      </c>
      <c r="AJ636">
        <v>22.05</v>
      </c>
      <c r="AK636">
        <v>18.03</v>
      </c>
      <c r="AL636">
        <v>14.03</v>
      </c>
      <c r="AM636">
        <v>11.21</v>
      </c>
      <c r="AN636">
        <v>19.3</v>
      </c>
      <c r="AO636">
        <v>20.7</v>
      </c>
      <c r="AP636">
        <v>20</v>
      </c>
      <c r="AQ636">
        <v>22.3</v>
      </c>
      <c r="AR636">
        <v>24</v>
      </c>
      <c r="AS636">
        <v>26.3</v>
      </c>
      <c r="AT636">
        <v>28.9</v>
      </c>
      <c r="AU636">
        <v>28.8</v>
      </c>
      <c r="AV636">
        <v>27.3</v>
      </c>
      <c r="AW636">
        <v>23.7</v>
      </c>
      <c r="AX636">
        <v>20.5</v>
      </c>
      <c r="AY636">
        <v>17.3</v>
      </c>
      <c r="AZ636">
        <v>8.1</v>
      </c>
      <c r="BA636">
        <v>9.3000000000000007</v>
      </c>
      <c r="BB636">
        <v>7.9</v>
      </c>
      <c r="BC636">
        <v>8.6999999999999993</v>
      </c>
      <c r="BD636">
        <v>10</v>
      </c>
      <c r="BE636">
        <v>7.1</v>
      </c>
      <c r="BF636">
        <v>9.9</v>
      </c>
      <c r="BG636">
        <v>7.3</v>
      </c>
      <c r="BH636">
        <v>6.9</v>
      </c>
      <c r="BI636">
        <v>8.5</v>
      </c>
      <c r="BJ636">
        <v>8.1</v>
      </c>
      <c r="BK636">
        <v>7.5</v>
      </c>
      <c r="BL636" s="2">
        <f>VLOOKUP(A636,Avg3_Sta_Design!$A$1:$D$1291,3,FALSE)</f>
        <v>86.904048213999999</v>
      </c>
      <c r="BM636" s="2">
        <f>VLOOKUP(A636,Avg3_Sta_Design!$A$1:$D$1291,4,FALSE)</f>
        <v>77.183111251</v>
      </c>
      <c r="BN636" s="2">
        <f>VLOOKUP(A636,Old_Design_Temps!$A$1:$F$787,5,FALSE)</f>
        <v>86.904048209999999</v>
      </c>
      <c r="BO636" s="2">
        <f>VLOOKUP(A636,Old_Design_Temps!$A$1:$F$787,6,FALSE)</f>
        <v>77.183111249999996</v>
      </c>
      <c r="BP636" s="2">
        <v>86.904048213999999</v>
      </c>
      <c r="BQ636" s="2">
        <v>77.183111251</v>
      </c>
      <c r="BR636" s="2">
        <v>30.49</v>
      </c>
    </row>
    <row r="637" spans="1:70" x14ac:dyDescent="0.3">
      <c r="A637">
        <v>55168</v>
      </c>
      <c r="B637">
        <v>560</v>
      </c>
      <c r="C637">
        <v>1000000</v>
      </c>
      <c r="D637" s="1">
        <v>882075</v>
      </c>
      <c r="E637" s="1">
        <v>721343</v>
      </c>
      <c r="F637" s="1">
        <v>340477</v>
      </c>
      <c r="G637" s="1">
        <v>691988</v>
      </c>
      <c r="H637" s="1">
        <v>792431</v>
      </c>
      <c r="I637" s="1">
        <v>823575</v>
      </c>
      <c r="J637" s="1">
        <v>900704</v>
      </c>
      <c r="K637" s="1">
        <v>887435</v>
      </c>
      <c r="L637" s="1">
        <v>821190</v>
      </c>
      <c r="M637" s="1">
        <v>782207</v>
      </c>
      <c r="N637" s="1">
        <v>658559</v>
      </c>
      <c r="O637" s="1">
        <v>754045</v>
      </c>
      <c r="P637">
        <v>8.42</v>
      </c>
      <c r="Q637">
        <v>10.06</v>
      </c>
      <c r="R637">
        <v>18.010000000000002</v>
      </c>
      <c r="S637">
        <v>21.22</v>
      </c>
      <c r="T637">
        <v>23.69</v>
      </c>
      <c r="U637">
        <v>26.6</v>
      </c>
      <c r="V637">
        <v>28.91</v>
      </c>
      <c r="W637">
        <v>29.68</v>
      </c>
      <c r="X637">
        <v>27.61</v>
      </c>
      <c r="Y637">
        <v>22.79</v>
      </c>
      <c r="Z637">
        <v>16.12</v>
      </c>
      <c r="AA637">
        <v>13.32</v>
      </c>
      <c r="AB637">
        <v>5.68</v>
      </c>
      <c r="AC637">
        <v>7.37</v>
      </c>
      <c r="AD637">
        <v>12.56</v>
      </c>
      <c r="AE637">
        <v>18.02</v>
      </c>
      <c r="AF637">
        <v>21</v>
      </c>
      <c r="AG637">
        <v>23.18</v>
      </c>
      <c r="AH637">
        <v>23.89</v>
      </c>
      <c r="AI637">
        <v>23.12</v>
      </c>
      <c r="AJ637">
        <v>21.6</v>
      </c>
      <c r="AK637">
        <v>17.190000000000001</v>
      </c>
      <c r="AL637">
        <v>13.25</v>
      </c>
      <c r="AM637">
        <v>10.62</v>
      </c>
      <c r="AN637">
        <v>14.2</v>
      </c>
      <c r="AO637">
        <v>16.100000000000001</v>
      </c>
      <c r="AP637">
        <v>18.2</v>
      </c>
      <c r="AQ637">
        <v>21.2</v>
      </c>
      <c r="AR637">
        <v>24</v>
      </c>
      <c r="AS637">
        <v>26.2</v>
      </c>
      <c r="AT637">
        <v>28.8</v>
      </c>
      <c r="AU637">
        <v>28.9</v>
      </c>
      <c r="AV637">
        <v>27.2</v>
      </c>
      <c r="AW637">
        <v>23.4</v>
      </c>
      <c r="AX637">
        <v>19.899999999999999</v>
      </c>
      <c r="AY637">
        <v>16</v>
      </c>
      <c r="AZ637">
        <v>7</v>
      </c>
      <c r="BA637">
        <v>8.1999999999999993</v>
      </c>
      <c r="BB637">
        <v>7.1</v>
      </c>
      <c r="BC637">
        <v>7.6</v>
      </c>
      <c r="BD637">
        <v>7.7</v>
      </c>
      <c r="BE637">
        <v>5.6</v>
      </c>
      <c r="BF637">
        <v>8</v>
      </c>
      <c r="BG637">
        <v>5.5</v>
      </c>
      <c r="BH637">
        <v>4.7</v>
      </c>
      <c r="BI637">
        <v>6.1</v>
      </c>
      <c r="BJ637">
        <v>6.6</v>
      </c>
      <c r="BK637">
        <v>6</v>
      </c>
      <c r="BL637" s="2">
        <f>VLOOKUP(A637,Avg3_Sta_Design!$A$1:$D$1291,3,FALSE)</f>
        <v>88.494383439999993</v>
      </c>
      <c r="BM637" s="2">
        <f>VLOOKUP(A637,Avg3_Sta_Design!$A$1:$D$1291,4,FALSE)</f>
        <v>77.920262078999997</v>
      </c>
      <c r="BN637" s="2">
        <f>VLOOKUP(A637,Old_Design_Temps!$A$1:$F$787,5,FALSE)</f>
        <v>88.494383439999993</v>
      </c>
      <c r="BO637" s="2">
        <f>VLOOKUP(A637,Old_Design_Temps!$A$1:$F$787,6,FALSE)</f>
        <v>77.920262080000001</v>
      </c>
      <c r="BP637" s="2">
        <v>88.494383439999993</v>
      </c>
      <c r="BQ637" s="2">
        <v>77.920262078999997</v>
      </c>
      <c r="BR637" s="2">
        <v>30.49</v>
      </c>
    </row>
    <row r="638" spans="1:70" x14ac:dyDescent="0.3">
      <c r="A638">
        <v>55170</v>
      </c>
      <c r="B638">
        <v>300</v>
      </c>
      <c r="C638">
        <v>1000000</v>
      </c>
      <c r="D638" s="1">
        <v>1021487</v>
      </c>
      <c r="E638" s="1">
        <v>484471</v>
      </c>
      <c r="F638" s="1">
        <v>760589</v>
      </c>
      <c r="G638" s="1">
        <v>943862</v>
      </c>
      <c r="H638" s="1">
        <v>971821</v>
      </c>
      <c r="I638" s="1">
        <v>907444</v>
      </c>
      <c r="J638" s="1">
        <v>987963</v>
      </c>
      <c r="K638" s="1">
        <v>1028641</v>
      </c>
      <c r="L638" s="1">
        <v>967431</v>
      </c>
      <c r="M638" s="1">
        <v>957094</v>
      </c>
      <c r="N638" s="1">
        <v>890385</v>
      </c>
      <c r="O638" s="1">
        <v>595716</v>
      </c>
      <c r="P638">
        <v>-5.92</v>
      </c>
      <c r="Q638">
        <v>-9.9600000000000009</v>
      </c>
      <c r="R638">
        <v>-0.88</v>
      </c>
      <c r="S638">
        <v>8.3000000000000007</v>
      </c>
      <c r="T638">
        <v>17.649999999999999</v>
      </c>
      <c r="U638">
        <v>18.79</v>
      </c>
      <c r="V638">
        <v>22.76</v>
      </c>
      <c r="W638">
        <v>23.22</v>
      </c>
      <c r="X638">
        <v>19.96</v>
      </c>
      <c r="Y638">
        <v>10.41</v>
      </c>
      <c r="Z638">
        <v>7.23</v>
      </c>
      <c r="AA638">
        <v>4.75</v>
      </c>
      <c r="AB638">
        <v>-7.39</v>
      </c>
      <c r="AC638">
        <v>-10.64</v>
      </c>
      <c r="AD638">
        <v>-3.06</v>
      </c>
      <c r="AE638">
        <v>4.5199999999999996</v>
      </c>
      <c r="AF638">
        <v>12.36</v>
      </c>
      <c r="AG638">
        <v>14.63</v>
      </c>
      <c r="AH638">
        <v>18.47</v>
      </c>
      <c r="AI638">
        <v>18.48</v>
      </c>
      <c r="AJ638">
        <v>15.65</v>
      </c>
      <c r="AK638">
        <v>7.13</v>
      </c>
      <c r="AL638">
        <v>4.95</v>
      </c>
      <c r="AM638">
        <v>2.96</v>
      </c>
      <c r="AN638">
        <v>1.7</v>
      </c>
      <c r="AO638">
        <v>0.4</v>
      </c>
      <c r="AP638">
        <v>1.1000000000000001</v>
      </c>
      <c r="AQ638">
        <v>6.1</v>
      </c>
      <c r="AR638">
        <v>14.9</v>
      </c>
      <c r="AS638">
        <v>17.2</v>
      </c>
      <c r="AT638">
        <v>20.2</v>
      </c>
      <c r="AU638">
        <v>21.1</v>
      </c>
      <c r="AV638">
        <v>19.8</v>
      </c>
      <c r="AW638">
        <v>12.4</v>
      </c>
      <c r="AX638">
        <v>8.6999999999999993</v>
      </c>
      <c r="AY638">
        <v>7</v>
      </c>
      <c r="AZ638">
        <v>7.9</v>
      </c>
      <c r="BA638">
        <v>7.7</v>
      </c>
      <c r="BB638">
        <v>8.3000000000000007</v>
      </c>
      <c r="BC638">
        <v>7.9</v>
      </c>
      <c r="BD638">
        <v>7.3</v>
      </c>
      <c r="BE638">
        <v>6.7</v>
      </c>
      <c r="BF638">
        <v>5.5</v>
      </c>
      <c r="BG638">
        <v>5.5</v>
      </c>
      <c r="BH638">
        <v>5.0999999999999996</v>
      </c>
      <c r="BI638">
        <v>6.6</v>
      </c>
      <c r="BJ638">
        <v>5.8</v>
      </c>
      <c r="BK638">
        <v>5</v>
      </c>
      <c r="BL638" s="2">
        <f>VLOOKUP(A638,Avg3_Sta_Design!$A$1:$D$1291,3,FALSE)</f>
        <v>83.743926133000002</v>
      </c>
      <c r="BM638" s="2">
        <f>VLOOKUP(A638,Avg3_Sta_Design!$A$1:$D$1291,4,FALSE)</f>
        <v>73.924543595000003</v>
      </c>
      <c r="BN638" s="2">
        <f>VLOOKUP(A638,Old_Design_Temps!$A$1:$F$787,5,FALSE)</f>
        <v>83.743926130000006</v>
      </c>
      <c r="BO638" s="2">
        <f>VLOOKUP(A638,Old_Design_Temps!$A$1:$F$787,6,FALSE)</f>
        <v>73.924543600000007</v>
      </c>
      <c r="BP638" s="2">
        <v>83.743926133000002</v>
      </c>
      <c r="BQ638" s="2">
        <v>73.924543595000003</v>
      </c>
      <c r="BR638" s="2">
        <v>30.49</v>
      </c>
    </row>
    <row r="639" spans="1:70" x14ac:dyDescent="0.3">
      <c r="A639">
        <v>55172</v>
      </c>
      <c r="B639">
        <v>470</v>
      </c>
      <c r="C639">
        <v>1000000</v>
      </c>
      <c r="D639" s="1">
        <v>911817</v>
      </c>
      <c r="E639" s="1">
        <v>756032</v>
      </c>
      <c r="F639" s="1">
        <v>1005392</v>
      </c>
      <c r="G639" s="1">
        <v>981248</v>
      </c>
      <c r="H639" s="1">
        <v>326063</v>
      </c>
      <c r="I639" s="1">
        <v>828978</v>
      </c>
      <c r="J639" s="1">
        <v>990474</v>
      </c>
      <c r="K639" s="1">
        <v>1035017</v>
      </c>
      <c r="L639" s="1">
        <v>891637</v>
      </c>
      <c r="M639" s="1">
        <v>729725</v>
      </c>
      <c r="N639" s="1">
        <v>395515</v>
      </c>
      <c r="O639" s="1">
        <v>852543</v>
      </c>
      <c r="P639">
        <v>7.4</v>
      </c>
      <c r="Q639">
        <v>8.3000000000000007</v>
      </c>
      <c r="R639">
        <v>13.56</v>
      </c>
      <c r="S639">
        <v>19.670000000000002</v>
      </c>
      <c r="T639">
        <v>22.96</v>
      </c>
      <c r="U639">
        <v>27.58</v>
      </c>
      <c r="V639">
        <v>29.88</v>
      </c>
      <c r="W639">
        <v>30.11</v>
      </c>
      <c r="X639">
        <v>27.91</v>
      </c>
      <c r="Y639">
        <v>22.1</v>
      </c>
      <c r="Z639">
        <v>14.73</v>
      </c>
      <c r="AA639">
        <v>11.81</v>
      </c>
      <c r="AB639">
        <v>4.2300000000000004</v>
      </c>
      <c r="AC639">
        <v>5.39</v>
      </c>
      <c r="AD639">
        <v>11.17</v>
      </c>
      <c r="AE639">
        <v>16.690000000000001</v>
      </c>
      <c r="AF639">
        <v>19.98</v>
      </c>
      <c r="AG639">
        <v>22.93</v>
      </c>
      <c r="AH639">
        <v>23.68</v>
      </c>
      <c r="AI639">
        <v>22.38</v>
      </c>
      <c r="AJ639">
        <v>20.95</v>
      </c>
      <c r="AK639">
        <v>16.100000000000001</v>
      </c>
      <c r="AL639">
        <v>11.97</v>
      </c>
      <c r="AM639">
        <v>9.35</v>
      </c>
      <c r="AN639">
        <v>9.6999999999999993</v>
      </c>
      <c r="AO639">
        <v>11.7</v>
      </c>
      <c r="AP639">
        <v>15.2</v>
      </c>
      <c r="AQ639">
        <v>20.9</v>
      </c>
      <c r="AR639">
        <v>23.3</v>
      </c>
      <c r="AS639">
        <v>27.4</v>
      </c>
      <c r="AT639">
        <v>29.2</v>
      </c>
      <c r="AU639">
        <v>29</v>
      </c>
      <c r="AV639">
        <v>27.1</v>
      </c>
      <c r="AW639">
        <v>22.7</v>
      </c>
      <c r="AX639">
        <v>18.100000000000001</v>
      </c>
      <c r="AY639">
        <v>13.3</v>
      </c>
      <c r="AZ639">
        <v>8.1999999999999993</v>
      </c>
      <c r="BA639">
        <v>9.9</v>
      </c>
      <c r="BB639">
        <v>8.4</v>
      </c>
      <c r="BC639">
        <v>9.5</v>
      </c>
      <c r="BD639">
        <v>9.6999999999999993</v>
      </c>
      <c r="BE639">
        <v>7.9</v>
      </c>
      <c r="BF639">
        <v>10.8</v>
      </c>
      <c r="BG639">
        <v>8.1999999999999993</v>
      </c>
      <c r="BH639">
        <v>7.9</v>
      </c>
      <c r="BI639">
        <v>8.5</v>
      </c>
      <c r="BJ639">
        <v>9.1999999999999993</v>
      </c>
      <c r="BK639">
        <v>8.5</v>
      </c>
      <c r="BL639" s="2">
        <f>VLOOKUP(A639,Avg3_Sta_Design!$A$1:$D$1291,3,FALSE)</f>
        <v>91.439538442</v>
      </c>
      <c r="BM639" s="2">
        <f>VLOOKUP(A639,Avg3_Sta_Design!$A$1:$D$1291,4,FALSE)</f>
        <v>77.810134077000001</v>
      </c>
      <c r="BN639" s="2">
        <f>VLOOKUP(A639,Old_Design_Temps!$A$1:$F$787,5,FALSE)</f>
        <v>91.439538440000007</v>
      </c>
      <c r="BO639" s="2">
        <f>VLOOKUP(A639,Old_Design_Temps!$A$1:$F$787,6,FALSE)</f>
        <v>77.810134079999997</v>
      </c>
      <c r="BP639" s="2">
        <v>91.439538442</v>
      </c>
      <c r="BQ639" s="2">
        <v>77.810134077000001</v>
      </c>
      <c r="BR639" s="2">
        <v>30.49</v>
      </c>
    </row>
    <row r="640" spans="1:70" x14ac:dyDescent="0.3">
      <c r="A640">
        <v>55173</v>
      </c>
      <c r="B640">
        <v>40</v>
      </c>
      <c r="C640">
        <v>1000000</v>
      </c>
      <c r="D640" s="1">
        <v>822010</v>
      </c>
      <c r="E640" s="1">
        <v>1414675</v>
      </c>
      <c r="F640" s="1">
        <v>879918</v>
      </c>
      <c r="G640" s="1">
        <v>1403829</v>
      </c>
      <c r="H640" s="1">
        <v>1393762</v>
      </c>
      <c r="I640" s="1">
        <v>1517894</v>
      </c>
      <c r="J640" s="1">
        <v>1598150</v>
      </c>
      <c r="K640" s="1">
        <v>1550842</v>
      </c>
      <c r="L640" s="1">
        <v>1471477</v>
      </c>
      <c r="M640" s="1">
        <v>1218050</v>
      </c>
      <c r="N640" s="1">
        <v>1088215</v>
      </c>
      <c r="O640" s="1">
        <v>858331</v>
      </c>
      <c r="P640">
        <v>8.4</v>
      </c>
      <c r="Q640">
        <v>9.25</v>
      </c>
      <c r="R640">
        <v>16.37</v>
      </c>
      <c r="S640">
        <v>21.11</v>
      </c>
      <c r="T640">
        <v>24.5</v>
      </c>
      <c r="U640">
        <v>27.45</v>
      </c>
      <c r="V640">
        <v>28.91</v>
      </c>
      <c r="W640">
        <v>28.67</v>
      </c>
      <c r="X640">
        <v>26.49</v>
      </c>
      <c r="Y640">
        <v>21.62</v>
      </c>
      <c r="Z640">
        <v>17.68</v>
      </c>
      <c r="AA640">
        <v>15.41</v>
      </c>
      <c r="AB640">
        <v>5.93</v>
      </c>
      <c r="AC640">
        <v>6.5</v>
      </c>
      <c r="AD640">
        <v>13.95</v>
      </c>
      <c r="AE640">
        <v>18.53</v>
      </c>
      <c r="AF640">
        <v>21.28</v>
      </c>
      <c r="AG640">
        <v>23.62</v>
      </c>
      <c r="AH640">
        <v>24.9</v>
      </c>
      <c r="AI640">
        <v>23.38</v>
      </c>
      <c r="AJ640">
        <v>21.89</v>
      </c>
      <c r="AK640">
        <v>17.14</v>
      </c>
      <c r="AL640">
        <v>15.04</v>
      </c>
      <c r="AM640">
        <v>13.07</v>
      </c>
      <c r="AN640">
        <v>10.6</v>
      </c>
      <c r="AO640">
        <v>12.5</v>
      </c>
      <c r="AP640">
        <v>17.600000000000001</v>
      </c>
      <c r="AQ640">
        <v>23.5</v>
      </c>
      <c r="AR640">
        <v>26.6</v>
      </c>
      <c r="AS640">
        <v>29.4</v>
      </c>
      <c r="AT640">
        <v>30.6</v>
      </c>
      <c r="AU640">
        <v>30.9</v>
      </c>
      <c r="AV640">
        <v>28.5</v>
      </c>
      <c r="AW640">
        <v>24.8</v>
      </c>
      <c r="AX640">
        <v>20.9</v>
      </c>
      <c r="AY640">
        <v>17.7</v>
      </c>
      <c r="AZ640">
        <v>7.9</v>
      </c>
      <c r="BA640">
        <v>8.6999999999999993</v>
      </c>
      <c r="BB640">
        <v>7.3</v>
      </c>
      <c r="BC640">
        <v>6.8</v>
      </c>
      <c r="BD640">
        <v>6.7</v>
      </c>
      <c r="BE640">
        <v>5.4</v>
      </c>
      <c r="BF640">
        <v>5.2</v>
      </c>
      <c r="BG640">
        <v>5</v>
      </c>
      <c r="BH640">
        <v>4.5</v>
      </c>
      <c r="BI640">
        <v>6.9</v>
      </c>
      <c r="BJ640">
        <v>7.3</v>
      </c>
      <c r="BK640">
        <v>7.8</v>
      </c>
      <c r="BL640" s="2">
        <f>VLOOKUP(A640,Avg3_Sta_Design!$A$1:$D$1291,3,FALSE)</f>
        <v>87.717640199000002</v>
      </c>
      <c r="BM640" s="2">
        <f>VLOOKUP(A640,Avg3_Sta_Design!$A$1:$D$1291,4,FALSE)</f>
        <v>79.770937853000007</v>
      </c>
      <c r="BN640" s="2">
        <f>VLOOKUP(A640,Old_Design_Temps!$A$1:$F$787,5,FALSE)</f>
        <v>87.717640200000005</v>
      </c>
      <c r="BO640" s="2">
        <f>VLOOKUP(A640,Old_Design_Temps!$A$1:$F$787,6,FALSE)</f>
        <v>79.770937849999996</v>
      </c>
      <c r="BP640" s="2">
        <v>87.717640199000002</v>
      </c>
      <c r="BQ640" s="2">
        <v>79.770937853000007</v>
      </c>
      <c r="BR640" s="2">
        <v>30.49</v>
      </c>
    </row>
    <row r="641" spans="1:70" x14ac:dyDescent="0.3">
      <c r="A641">
        <v>55176</v>
      </c>
      <c r="B641">
        <v>300</v>
      </c>
      <c r="C641">
        <v>1000000</v>
      </c>
      <c r="D641" s="1">
        <v>210508</v>
      </c>
      <c r="E641" s="1">
        <v>201447</v>
      </c>
      <c r="F641" s="1">
        <v>107353</v>
      </c>
      <c r="G641" s="1">
        <v>139448</v>
      </c>
      <c r="H641" s="1">
        <v>197376</v>
      </c>
      <c r="I641" s="1">
        <v>190338</v>
      </c>
      <c r="J641" s="1">
        <v>193856</v>
      </c>
      <c r="K641" s="1">
        <v>190781</v>
      </c>
      <c r="L641" s="1">
        <v>163379</v>
      </c>
      <c r="M641" s="1">
        <v>153059</v>
      </c>
      <c r="N641" s="1">
        <v>193190</v>
      </c>
      <c r="O641" s="1">
        <v>173602</v>
      </c>
      <c r="P641">
        <v>7.32</v>
      </c>
      <c r="Q641">
        <v>7.45</v>
      </c>
      <c r="R641">
        <v>13.85</v>
      </c>
      <c r="S641">
        <v>19.920000000000002</v>
      </c>
      <c r="T641">
        <v>23.35</v>
      </c>
      <c r="U641">
        <v>27.61</v>
      </c>
      <c r="V641">
        <v>30.08</v>
      </c>
      <c r="W641">
        <v>29.24</v>
      </c>
      <c r="X641">
        <v>27.06</v>
      </c>
      <c r="Y641">
        <v>21.35</v>
      </c>
      <c r="Z641">
        <v>15.47</v>
      </c>
      <c r="AA641">
        <v>13.14</v>
      </c>
      <c r="AB641">
        <v>4.17</v>
      </c>
      <c r="AC641">
        <v>4.5199999999999996</v>
      </c>
      <c r="AD641">
        <v>11.47</v>
      </c>
      <c r="AE641">
        <v>16.489999999999998</v>
      </c>
      <c r="AF641">
        <v>19.989999999999998</v>
      </c>
      <c r="AG641">
        <v>23.15</v>
      </c>
      <c r="AH641">
        <v>24.22</v>
      </c>
      <c r="AI641">
        <v>22.5</v>
      </c>
      <c r="AJ641">
        <v>20.89</v>
      </c>
      <c r="AK641">
        <v>15.9</v>
      </c>
      <c r="AL641">
        <v>12.48</v>
      </c>
      <c r="AM641">
        <v>10.64</v>
      </c>
      <c r="AN641">
        <v>9.1999999999999993</v>
      </c>
      <c r="AO641">
        <v>10.3</v>
      </c>
      <c r="AP641">
        <v>14.8</v>
      </c>
      <c r="AQ641">
        <v>20.8</v>
      </c>
      <c r="AR641">
        <v>23.8</v>
      </c>
      <c r="AS641">
        <v>27.2</v>
      </c>
      <c r="AT641">
        <v>29.4</v>
      </c>
      <c r="AU641">
        <v>28.8</v>
      </c>
      <c r="AV641">
        <v>26.8</v>
      </c>
      <c r="AW641">
        <v>22.3</v>
      </c>
      <c r="AX641">
        <v>17.3</v>
      </c>
      <c r="AY641">
        <v>13.3</v>
      </c>
      <c r="AZ641">
        <v>6.8</v>
      </c>
      <c r="BA641">
        <v>8</v>
      </c>
      <c r="BB641">
        <v>6.4</v>
      </c>
      <c r="BC641">
        <v>8.1999999999999993</v>
      </c>
      <c r="BD641">
        <v>7.5</v>
      </c>
      <c r="BE641">
        <v>6.6</v>
      </c>
      <c r="BF641">
        <v>7.7</v>
      </c>
      <c r="BG641">
        <v>5.7</v>
      </c>
      <c r="BH641">
        <v>5.0999999999999996</v>
      </c>
      <c r="BI641">
        <v>6.1</v>
      </c>
      <c r="BJ641">
        <v>6.5</v>
      </c>
      <c r="BK641">
        <v>7.6</v>
      </c>
      <c r="BL641" s="2">
        <f>VLOOKUP(A641,Avg3_Sta_Design!$A$1:$D$1291,3,FALSE)</f>
        <v>90</v>
      </c>
      <c r="BM641" s="2">
        <f>VLOOKUP(A641,Avg3_Sta_Design!$A$1:$D$1291,4,FALSE)</f>
        <v>79</v>
      </c>
      <c r="BN641" s="2">
        <f>VLOOKUP(A641,Old_Design_Temps!$A$1:$F$787,5,FALSE)</f>
        <v>90</v>
      </c>
      <c r="BO641" s="2">
        <f>VLOOKUP(A641,Old_Design_Temps!$A$1:$F$787,6,FALSE)</f>
        <v>79</v>
      </c>
      <c r="BP641" s="2">
        <v>90</v>
      </c>
      <c r="BQ641" s="2">
        <v>79</v>
      </c>
      <c r="BR641" s="2">
        <v>30.49</v>
      </c>
    </row>
    <row r="642" spans="1:70" x14ac:dyDescent="0.3">
      <c r="A642">
        <v>55177</v>
      </c>
      <c r="B642">
        <v>458</v>
      </c>
      <c r="C642">
        <v>1000000</v>
      </c>
      <c r="D642" s="1">
        <v>56552</v>
      </c>
      <c r="E642">
        <v>0</v>
      </c>
      <c r="F642" s="1">
        <v>284367</v>
      </c>
      <c r="G642" s="1">
        <v>93355</v>
      </c>
      <c r="H642" s="1">
        <v>395459</v>
      </c>
      <c r="I642" s="1">
        <v>606827</v>
      </c>
      <c r="J642" s="1">
        <v>782469</v>
      </c>
      <c r="K642" s="1">
        <v>793010</v>
      </c>
      <c r="L642" s="1">
        <v>737576</v>
      </c>
      <c r="M642" s="1">
        <v>321685</v>
      </c>
      <c r="N642" s="1">
        <v>401837</v>
      </c>
      <c r="O642" s="1">
        <v>275403</v>
      </c>
      <c r="P642">
        <v>12.24</v>
      </c>
      <c r="Q642">
        <v>16.29</v>
      </c>
      <c r="R642">
        <v>19.84</v>
      </c>
      <c r="S642">
        <v>20.98</v>
      </c>
      <c r="T642">
        <v>23.57</v>
      </c>
      <c r="U642">
        <v>32.950000000000003</v>
      </c>
      <c r="V642">
        <v>32.6</v>
      </c>
      <c r="W642">
        <v>34.270000000000003</v>
      </c>
      <c r="X642">
        <v>31.04</v>
      </c>
      <c r="Y642">
        <v>24.19</v>
      </c>
      <c r="Z642">
        <v>13.43</v>
      </c>
      <c r="AA642">
        <v>9.24</v>
      </c>
      <c r="AB642">
        <v>6.43</v>
      </c>
      <c r="AC642">
        <v>8.39</v>
      </c>
      <c r="AD642">
        <v>9.84</v>
      </c>
      <c r="AE642">
        <v>9.44</v>
      </c>
      <c r="AF642">
        <v>12.58</v>
      </c>
      <c r="AG642">
        <v>16.45</v>
      </c>
      <c r="AH642">
        <v>18.54</v>
      </c>
      <c r="AI642">
        <v>19.420000000000002</v>
      </c>
      <c r="AJ642">
        <v>17.96</v>
      </c>
      <c r="AK642">
        <v>15.04</v>
      </c>
      <c r="AL642">
        <v>5.74</v>
      </c>
      <c r="AM642">
        <v>3.32</v>
      </c>
      <c r="AN642">
        <v>9.6</v>
      </c>
      <c r="AO642">
        <v>12.8</v>
      </c>
      <c r="AP642">
        <v>13.4</v>
      </c>
      <c r="AQ642">
        <v>15.7</v>
      </c>
      <c r="AR642">
        <v>16.2</v>
      </c>
      <c r="AS642">
        <v>18.600000000000001</v>
      </c>
      <c r="AT642">
        <v>21.4</v>
      </c>
      <c r="AU642">
        <v>20.5</v>
      </c>
      <c r="AV642">
        <v>20.2</v>
      </c>
      <c r="AW642">
        <v>17</v>
      </c>
      <c r="AX642">
        <v>13.8</v>
      </c>
      <c r="AY642">
        <v>10</v>
      </c>
      <c r="AZ642">
        <v>7.5</v>
      </c>
      <c r="BA642">
        <v>6.9</v>
      </c>
      <c r="BB642">
        <v>7.8</v>
      </c>
      <c r="BC642">
        <v>9.4</v>
      </c>
      <c r="BD642">
        <v>9.3000000000000007</v>
      </c>
      <c r="BE642">
        <v>8.8000000000000007</v>
      </c>
      <c r="BF642">
        <v>9.1</v>
      </c>
      <c r="BG642">
        <v>8.1</v>
      </c>
      <c r="BH642">
        <v>8</v>
      </c>
      <c r="BI642">
        <v>7.1</v>
      </c>
      <c r="BJ642">
        <v>9.1</v>
      </c>
      <c r="BK642">
        <v>7.7</v>
      </c>
      <c r="BL642" s="2">
        <f>VLOOKUP(A642,Avg3_Sta_Design!$A$1:$D$1291,3,FALSE)</f>
        <v>95.262146379000001</v>
      </c>
      <c r="BM642" s="2">
        <f>VLOOKUP(A642,Avg3_Sta_Design!$A$1:$D$1291,4,FALSE)</f>
        <v>70.925535816999997</v>
      </c>
      <c r="BN642" s="2">
        <f>VLOOKUP(A642,Old_Design_Temps!$A$1:$F$787,5,FALSE)</f>
        <v>95.262146380000004</v>
      </c>
      <c r="BO642" s="2">
        <f>VLOOKUP(A642,Old_Design_Temps!$A$1:$F$787,6,FALSE)</f>
        <v>70.925535819999993</v>
      </c>
      <c r="BP642" s="2">
        <v>95.262146379000001</v>
      </c>
      <c r="BQ642" s="2">
        <v>70.925535816999997</v>
      </c>
      <c r="BR642" s="2">
        <v>30.49</v>
      </c>
    </row>
    <row r="643" spans="1:70" x14ac:dyDescent="0.3">
      <c r="A643">
        <v>55178</v>
      </c>
      <c r="B643">
        <v>950</v>
      </c>
      <c r="C643">
        <v>1000000</v>
      </c>
      <c r="D643" s="1">
        <v>53924</v>
      </c>
      <c r="E643" s="1">
        <v>65287</v>
      </c>
      <c r="F643" s="1">
        <v>164900</v>
      </c>
      <c r="G643" s="1">
        <v>430086</v>
      </c>
      <c r="H643" s="1">
        <v>44537</v>
      </c>
      <c r="I643" s="1">
        <v>348224</v>
      </c>
      <c r="J643" s="1">
        <v>633150</v>
      </c>
      <c r="K643" s="1">
        <v>632238</v>
      </c>
      <c r="L643" s="1">
        <v>329061</v>
      </c>
      <c r="M643" s="1">
        <v>81505</v>
      </c>
      <c r="N643" s="1">
        <v>178016</v>
      </c>
      <c r="O643" s="1">
        <v>313617</v>
      </c>
      <c r="P643">
        <v>0.5</v>
      </c>
      <c r="Q643">
        <v>-2.78</v>
      </c>
      <c r="R643">
        <v>8.9700000000000006</v>
      </c>
      <c r="S643">
        <v>14.48</v>
      </c>
      <c r="T643">
        <v>18.29</v>
      </c>
      <c r="U643">
        <v>24.61</v>
      </c>
      <c r="V643">
        <v>25.78</v>
      </c>
      <c r="W643">
        <v>24.21</v>
      </c>
      <c r="X643">
        <v>22.74</v>
      </c>
      <c r="Y643">
        <v>14.95</v>
      </c>
      <c r="Z643">
        <v>9.4</v>
      </c>
      <c r="AA643">
        <v>5.24</v>
      </c>
      <c r="AB643">
        <v>-2.19</v>
      </c>
      <c r="AC643">
        <v>-4.75</v>
      </c>
      <c r="AD643">
        <v>4.8099999999999996</v>
      </c>
      <c r="AE643">
        <v>10.41</v>
      </c>
      <c r="AF643">
        <v>15.09</v>
      </c>
      <c r="AG643">
        <v>20.7</v>
      </c>
      <c r="AH643">
        <v>22.2</v>
      </c>
      <c r="AI643">
        <v>20.21</v>
      </c>
      <c r="AJ643">
        <v>18.53</v>
      </c>
      <c r="AK643">
        <v>10.78</v>
      </c>
      <c r="AL643">
        <v>6.46</v>
      </c>
      <c r="AM643">
        <v>3.25</v>
      </c>
      <c r="AN643">
        <v>2.2000000000000002</v>
      </c>
      <c r="AO643">
        <v>2.4</v>
      </c>
      <c r="AP643">
        <v>8.4</v>
      </c>
      <c r="AQ643">
        <v>15.4</v>
      </c>
      <c r="AR643">
        <v>19.2</v>
      </c>
      <c r="AS643">
        <v>23.9</v>
      </c>
      <c r="AT643">
        <v>26.3</v>
      </c>
      <c r="AU643">
        <v>25.3</v>
      </c>
      <c r="AV643">
        <v>23</v>
      </c>
      <c r="AW643">
        <v>16.100000000000001</v>
      </c>
      <c r="AX643">
        <v>10.5</v>
      </c>
      <c r="AY643">
        <v>7.1</v>
      </c>
      <c r="AZ643">
        <v>8.8000000000000007</v>
      </c>
      <c r="BA643">
        <v>9.6999999999999993</v>
      </c>
      <c r="BB643">
        <v>8.6</v>
      </c>
      <c r="BC643">
        <v>9.3000000000000007</v>
      </c>
      <c r="BD643">
        <v>8.6999999999999993</v>
      </c>
      <c r="BE643">
        <v>8.1</v>
      </c>
      <c r="BF643">
        <v>7.3</v>
      </c>
      <c r="BG643">
        <v>6.5</v>
      </c>
      <c r="BH643">
        <v>8.1</v>
      </c>
      <c r="BI643">
        <v>7.5</v>
      </c>
      <c r="BJ643">
        <v>10.4</v>
      </c>
      <c r="BK643">
        <v>10</v>
      </c>
      <c r="BL643" s="2">
        <f>VLOOKUP(A643,Avg3_Sta_Design!$A$1:$D$1291,3,FALSE)</f>
        <v>89.650821098999998</v>
      </c>
      <c r="BM643" s="2">
        <f>VLOOKUP(A643,Avg3_Sta_Design!$A$1:$D$1291,4,FALSE)</f>
        <v>78</v>
      </c>
      <c r="BN643" s="2">
        <f>VLOOKUP(A643,Old_Design_Temps!$A$1:$F$787,5,FALSE)</f>
        <v>89.650821100000002</v>
      </c>
      <c r="BO643" s="2">
        <f>VLOOKUP(A643,Old_Design_Temps!$A$1:$F$787,6,FALSE)</f>
        <v>78</v>
      </c>
      <c r="BP643" s="2">
        <v>89.650821098999998</v>
      </c>
      <c r="BQ643" s="2">
        <v>78</v>
      </c>
      <c r="BR643" s="2">
        <v>30.49</v>
      </c>
    </row>
    <row r="644" spans="1:70" x14ac:dyDescent="0.3">
      <c r="A644">
        <v>55179</v>
      </c>
      <c r="B644">
        <v>2184</v>
      </c>
      <c r="C644">
        <v>1000000</v>
      </c>
      <c r="D644" s="1">
        <v>226481</v>
      </c>
      <c r="E644" s="1">
        <v>98637</v>
      </c>
      <c r="F644" s="1">
        <v>212315</v>
      </c>
      <c r="G644" s="1">
        <v>157426</v>
      </c>
      <c r="H644" s="1">
        <v>133637</v>
      </c>
      <c r="I644" s="1">
        <v>322160</v>
      </c>
      <c r="J644" s="1">
        <v>314170</v>
      </c>
      <c r="K644" s="1">
        <v>304912</v>
      </c>
      <c r="L644" s="1">
        <v>317494</v>
      </c>
      <c r="M644" s="1">
        <v>377170</v>
      </c>
      <c r="N644" s="1">
        <v>348415</v>
      </c>
      <c r="O644" s="1">
        <v>353807</v>
      </c>
      <c r="P644">
        <v>-0.62</v>
      </c>
      <c r="Q644">
        <v>4.0599999999999996</v>
      </c>
      <c r="R644">
        <v>7.21</v>
      </c>
      <c r="S644">
        <v>8.23</v>
      </c>
      <c r="T644">
        <v>15.54</v>
      </c>
      <c r="U644">
        <v>20.97</v>
      </c>
      <c r="V644">
        <v>22.77</v>
      </c>
      <c r="W644">
        <v>21.6</v>
      </c>
      <c r="X644">
        <v>14.37</v>
      </c>
      <c r="Y644">
        <v>12.21</v>
      </c>
      <c r="Z644">
        <v>1.89</v>
      </c>
      <c r="AA644">
        <v>-0.19</v>
      </c>
      <c r="AB644">
        <v>-1.05</v>
      </c>
      <c r="AC644">
        <v>1.86</v>
      </c>
      <c r="AD644">
        <v>4.2699999999999996</v>
      </c>
      <c r="AE644">
        <v>4.41</v>
      </c>
      <c r="AF644">
        <v>9.94</v>
      </c>
      <c r="AG644">
        <v>13.37</v>
      </c>
      <c r="AH644">
        <v>13.83</v>
      </c>
      <c r="AI644">
        <v>12.71</v>
      </c>
      <c r="AJ644">
        <v>9.07</v>
      </c>
      <c r="AK644">
        <v>8.2899999999999991</v>
      </c>
      <c r="AL644">
        <v>0.06</v>
      </c>
      <c r="AM644">
        <v>-0.24</v>
      </c>
      <c r="AN644">
        <v>3.2</v>
      </c>
      <c r="AO644">
        <v>4</v>
      </c>
      <c r="AP644">
        <v>5.3</v>
      </c>
      <c r="AQ644">
        <v>7.1</v>
      </c>
      <c r="AR644">
        <v>10.6</v>
      </c>
      <c r="AS644">
        <v>14.9</v>
      </c>
      <c r="AT644">
        <v>16.100000000000001</v>
      </c>
      <c r="AU644">
        <v>16.2</v>
      </c>
      <c r="AV644">
        <v>13.5</v>
      </c>
      <c r="AW644">
        <v>11.4</v>
      </c>
      <c r="AX644">
        <v>6.8</v>
      </c>
      <c r="AY644">
        <v>4.5</v>
      </c>
      <c r="AZ644">
        <v>4.4000000000000004</v>
      </c>
      <c r="BA644">
        <v>5.3</v>
      </c>
      <c r="BB644">
        <v>6.6</v>
      </c>
      <c r="BC644">
        <v>7.5</v>
      </c>
      <c r="BD644">
        <v>6.6</v>
      </c>
      <c r="BE644">
        <v>6.1</v>
      </c>
      <c r="BF644">
        <v>7</v>
      </c>
      <c r="BG644">
        <v>6.6</v>
      </c>
      <c r="BH644">
        <v>5.7</v>
      </c>
      <c r="BI644">
        <v>6.2</v>
      </c>
      <c r="BJ644">
        <v>6.4</v>
      </c>
      <c r="BK644">
        <v>6.5</v>
      </c>
      <c r="BL644" s="2">
        <f>VLOOKUP(A644,Avg3_Sta_Design!$A$1:$D$1291,3,FALSE)</f>
        <v>83.596820652000005</v>
      </c>
      <c r="BM644" s="2">
        <f>VLOOKUP(A644,Avg3_Sta_Design!$A$1:$D$1291,4,FALSE)</f>
        <v>64.266882330000001</v>
      </c>
      <c r="BN644" s="2">
        <f>VLOOKUP(A644,Old_Design_Temps!$A$1:$F$787,5,FALSE)</f>
        <v>83.596820649999998</v>
      </c>
      <c r="BO644" s="2">
        <f>VLOOKUP(A644,Old_Design_Temps!$A$1:$F$787,6,FALSE)</f>
        <v>64.266882330000001</v>
      </c>
      <c r="BP644" s="2">
        <v>83.596820652000005</v>
      </c>
      <c r="BQ644" s="2">
        <v>64.266882330000001</v>
      </c>
      <c r="BR644" s="2">
        <v>30.49</v>
      </c>
    </row>
    <row r="645" spans="1:70" x14ac:dyDescent="0.3">
      <c r="A645">
        <v>55182</v>
      </c>
      <c r="B645">
        <v>1420</v>
      </c>
      <c r="C645">
        <v>1000000</v>
      </c>
      <c r="D645" s="1">
        <v>682255</v>
      </c>
      <c r="E645">
        <v>248</v>
      </c>
      <c r="F645">
        <v>0</v>
      </c>
      <c r="G645">
        <v>0</v>
      </c>
      <c r="H645" s="1">
        <v>112432</v>
      </c>
      <c r="I645" s="1">
        <v>677871</v>
      </c>
      <c r="J645" s="1">
        <v>688594</v>
      </c>
      <c r="K645" s="1">
        <v>692806</v>
      </c>
      <c r="L645" s="1">
        <v>683576</v>
      </c>
      <c r="M645" s="1">
        <v>704249</v>
      </c>
      <c r="N645" s="1">
        <v>643668</v>
      </c>
      <c r="O645" s="1">
        <v>669811</v>
      </c>
      <c r="P645">
        <v>11.18</v>
      </c>
      <c r="Q645">
        <v>14.32</v>
      </c>
      <c r="R645">
        <v>16.96</v>
      </c>
      <c r="S645">
        <v>16.899999999999999</v>
      </c>
      <c r="T645">
        <v>18.329999999999998</v>
      </c>
      <c r="U645">
        <v>24.3</v>
      </c>
      <c r="V645">
        <v>25.31</v>
      </c>
      <c r="W645">
        <v>25.68</v>
      </c>
      <c r="X645">
        <v>24.79</v>
      </c>
      <c r="Y645">
        <v>21.82</v>
      </c>
      <c r="Z645">
        <v>12.27</v>
      </c>
      <c r="AA645">
        <v>9.25</v>
      </c>
      <c r="AB645">
        <v>7.93</v>
      </c>
      <c r="AC645">
        <v>10.67</v>
      </c>
      <c r="AD645">
        <v>11.14</v>
      </c>
      <c r="AE645">
        <v>10.1</v>
      </c>
      <c r="AF645">
        <v>11.84</v>
      </c>
      <c r="AG645">
        <v>15.15</v>
      </c>
      <c r="AH645">
        <v>16.87</v>
      </c>
      <c r="AI645">
        <v>16.73</v>
      </c>
      <c r="AJ645">
        <v>15.46</v>
      </c>
      <c r="AK645">
        <v>15.04</v>
      </c>
      <c r="AL645">
        <v>7.88</v>
      </c>
      <c r="AM645">
        <v>6.21</v>
      </c>
      <c r="AN645">
        <v>13.3</v>
      </c>
      <c r="AO645">
        <v>14.2</v>
      </c>
      <c r="AP645">
        <v>15.2</v>
      </c>
      <c r="AQ645">
        <v>16.600000000000001</v>
      </c>
      <c r="AR645">
        <v>16.8</v>
      </c>
      <c r="AS645">
        <v>18.7</v>
      </c>
      <c r="AT645">
        <v>19.399999999999999</v>
      </c>
      <c r="AU645">
        <v>20.2</v>
      </c>
      <c r="AV645">
        <v>20.399999999999999</v>
      </c>
      <c r="AW645">
        <v>19.5</v>
      </c>
      <c r="AX645">
        <v>14.2</v>
      </c>
      <c r="AY645">
        <v>12.2</v>
      </c>
      <c r="AZ645">
        <v>3.6</v>
      </c>
      <c r="BA645">
        <v>4.9000000000000004</v>
      </c>
      <c r="BB645">
        <v>5.7</v>
      </c>
      <c r="BC645">
        <v>7.7</v>
      </c>
      <c r="BD645">
        <v>7.6</v>
      </c>
      <c r="BE645">
        <v>7</v>
      </c>
      <c r="BF645">
        <v>7.3</v>
      </c>
      <c r="BG645">
        <v>7.1</v>
      </c>
      <c r="BH645">
        <v>5.7</v>
      </c>
      <c r="BI645">
        <v>5.9</v>
      </c>
      <c r="BJ645">
        <v>4.9000000000000004</v>
      </c>
      <c r="BK645">
        <v>5.0999999999999996</v>
      </c>
      <c r="BL645" s="2">
        <f>VLOOKUP(A645,Avg3_Sta_Design!$A$1:$D$1291,3,FALSE)</f>
        <v>86.680837109999999</v>
      </c>
      <c r="BM645" s="2">
        <f>VLOOKUP(A645,Avg3_Sta_Design!$A$1:$D$1291,4,FALSE)</f>
        <v>67.894706940000006</v>
      </c>
      <c r="BN645" s="2">
        <f>VLOOKUP(A645,Old_Design_Temps!$A$1:$F$787,5,FALSE)</f>
        <v>86.680837109999999</v>
      </c>
      <c r="BO645" s="2">
        <f>VLOOKUP(A645,Old_Design_Temps!$A$1:$F$787,6,FALSE)</f>
        <v>67.894706940000006</v>
      </c>
      <c r="BP645" s="2">
        <v>86.680837109999999</v>
      </c>
      <c r="BQ645" s="2">
        <v>67.894706940000006</v>
      </c>
      <c r="BR645" s="2">
        <v>30.49</v>
      </c>
    </row>
    <row r="646" spans="1:70" x14ac:dyDescent="0.3">
      <c r="A646">
        <v>55183</v>
      </c>
      <c r="B646">
        <v>658</v>
      </c>
      <c r="C646">
        <v>1000000</v>
      </c>
      <c r="D646">
        <v>0</v>
      </c>
      <c r="E646">
        <v>0</v>
      </c>
      <c r="F646">
        <v>0</v>
      </c>
      <c r="G646">
        <v>0</v>
      </c>
      <c r="H646" s="1">
        <v>97101</v>
      </c>
      <c r="I646" s="1">
        <v>180205</v>
      </c>
      <c r="J646" s="1">
        <v>249110</v>
      </c>
      <c r="K646" s="1">
        <v>138823</v>
      </c>
      <c r="L646" s="1">
        <v>61156</v>
      </c>
      <c r="M646" s="1">
        <v>3913</v>
      </c>
      <c r="N646" s="1">
        <v>23509</v>
      </c>
      <c r="O646" s="1">
        <v>45965</v>
      </c>
      <c r="P646">
        <v>-6.03</v>
      </c>
      <c r="Q646">
        <v>-11.17</v>
      </c>
      <c r="R646">
        <v>1.75</v>
      </c>
      <c r="S646">
        <v>10.38</v>
      </c>
      <c r="T646">
        <v>16.66</v>
      </c>
      <c r="U646">
        <v>20.95</v>
      </c>
      <c r="V646">
        <v>22.24</v>
      </c>
      <c r="W646">
        <v>21.26</v>
      </c>
      <c r="X646">
        <v>20.46</v>
      </c>
      <c r="Y646">
        <v>12.18</v>
      </c>
      <c r="Z646">
        <v>6.25</v>
      </c>
      <c r="AA646">
        <v>3.34</v>
      </c>
      <c r="AB646">
        <v>-6.65</v>
      </c>
      <c r="AC646">
        <v>-11.22</v>
      </c>
      <c r="AD646">
        <v>-0.61</v>
      </c>
      <c r="AE646">
        <v>6.35</v>
      </c>
      <c r="AF646">
        <v>13.18</v>
      </c>
      <c r="AG646">
        <v>17.52</v>
      </c>
      <c r="AH646">
        <v>18.97</v>
      </c>
      <c r="AI646">
        <v>17.899999999999999</v>
      </c>
      <c r="AJ646">
        <v>16.82</v>
      </c>
      <c r="AK646">
        <v>8.99</v>
      </c>
      <c r="AL646">
        <v>4.2300000000000004</v>
      </c>
      <c r="AM646">
        <v>2.4300000000000002</v>
      </c>
      <c r="AN646">
        <v>1.2</v>
      </c>
      <c r="AO646">
        <v>1</v>
      </c>
      <c r="AP646">
        <v>4.5</v>
      </c>
      <c r="AQ646">
        <v>12.3</v>
      </c>
      <c r="AR646">
        <v>18</v>
      </c>
      <c r="AS646">
        <v>21.6</v>
      </c>
      <c r="AT646">
        <v>23.9</v>
      </c>
      <c r="AU646">
        <v>24.2</v>
      </c>
      <c r="AV646">
        <v>22.2</v>
      </c>
      <c r="AW646">
        <v>14.6</v>
      </c>
      <c r="AX646">
        <v>8.9</v>
      </c>
      <c r="AY646">
        <v>4.9000000000000004</v>
      </c>
      <c r="AZ646">
        <v>9.5</v>
      </c>
      <c r="BA646">
        <v>10.1</v>
      </c>
      <c r="BB646">
        <v>9.3000000000000007</v>
      </c>
      <c r="BC646">
        <v>10.7</v>
      </c>
      <c r="BD646">
        <v>10.1</v>
      </c>
      <c r="BE646">
        <v>7.4</v>
      </c>
      <c r="BF646">
        <v>6.4</v>
      </c>
      <c r="BG646">
        <v>6.8</v>
      </c>
      <c r="BH646">
        <v>7</v>
      </c>
      <c r="BI646">
        <v>9.4</v>
      </c>
      <c r="BJ646">
        <v>11.3</v>
      </c>
      <c r="BK646">
        <v>11.2</v>
      </c>
      <c r="BL646" s="2" t="e">
        <f>VLOOKUP(A646,Avg3_Sta_Design!$A$1:$D$1291,3,FALSE)</f>
        <v>#N/A</v>
      </c>
      <c r="BM646" s="2" t="e">
        <f>VLOOKUP(A646,Avg3_Sta_Design!$A$1:$D$1291,4,FALSE)</f>
        <v>#N/A</v>
      </c>
      <c r="BN646" s="2">
        <f>VLOOKUP(A646,Old_Design_Temps!$A$1:$F$787,5,FALSE)</f>
        <v>88.131377986704194</v>
      </c>
      <c r="BO646" s="2">
        <f>VLOOKUP(A646,Old_Design_Temps!$A$1:$F$787,6,FALSE)</f>
        <v>78.569603497682394</v>
      </c>
      <c r="BP646" s="2">
        <v>88.131377986704194</v>
      </c>
      <c r="BQ646" s="2">
        <v>78.569603497682394</v>
      </c>
      <c r="BR646" s="2">
        <v>30.49</v>
      </c>
    </row>
    <row r="647" spans="1:70" x14ac:dyDescent="0.3">
      <c r="A647">
        <v>55187</v>
      </c>
      <c r="B647">
        <v>40</v>
      </c>
      <c r="C647">
        <v>1000000</v>
      </c>
      <c r="D647">
        <v>0</v>
      </c>
      <c r="E647">
        <v>0</v>
      </c>
      <c r="F647" s="1">
        <v>2354619</v>
      </c>
      <c r="G647" s="1">
        <v>1992936</v>
      </c>
      <c r="H647" s="1">
        <v>2005429</v>
      </c>
      <c r="I647" s="1">
        <v>1834025</v>
      </c>
      <c r="J647" s="1">
        <v>2111156</v>
      </c>
      <c r="K647" s="1">
        <v>2283102</v>
      </c>
      <c r="L647" s="1">
        <v>2248647</v>
      </c>
      <c r="M647" s="1">
        <v>2210151</v>
      </c>
      <c r="N647" s="1">
        <v>2121935</v>
      </c>
      <c r="O647" s="1">
        <v>2202979</v>
      </c>
      <c r="P647">
        <v>10.26</v>
      </c>
      <c r="Q647">
        <v>11.99</v>
      </c>
      <c r="R647">
        <v>17.37</v>
      </c>
      <c r="S647">
        <v>22.65</v>
      </c>
      <c r="T647">
        <v>25.36</v>
      </c>
      <c r="U647">
        <v>28.11</v>
      </c>
      <c r="V647">
        <v>30.04</v>
      </c>
      <c r="W647">
        <v>29.54</v>
      </c>
      <c r="X647">
        <v>26.85</v>
      </c>
      <c r="Y647">
        <v>23.48</v>
      </c>
      <c r="Z647">
        <v>18.27</v>
      </c>
      <c r="AA647">
        <v>15.97</v>
      </c>
      <c r="AB647">
        <v>7.69</v>
      </c>
      <c r="AC647">
        <v>9.59</v>
      </c>
      <c r="AD647">
        <v>14.67</v>
      </c>
      <c r="AE647">
        <v>19.73</v>
      </c>
      <c r="AF647">
        <v>22.36</v>
      </c>
      <c r="AG647">
        <v>24.05</v>
      </c>
      <c r="AH647">
        <v>25.13</v>
      </c>
      <c r="AI647">
        <v>24.13</v>
      </c>
      <c r="AJ647">
        <v>22.76</v>
      </c>
      <c r="AK647">
        <v>18.809999999999999</v>
      </c>
      <c r="AL647">
        <v>15.64</v>
      </c>
      <c r="AM647">
        <v>13.66</v>
      </c>
      <c r="AN647">
        <v>10.6</v>
      </c>
      <c r="AO647">
        <v>13.2</v>
      </c>
      <c r="AP647">
        <v>16.3</v>
      </c>
      <c r="AQ647">
        <v>22.2</v>
      </c>
      <c r="AR647">
        <v>24.6</v>
      </c>
      <c r="AS647">
        <v>27.5</v>
      </c>
      <c r="AT647">
        <v>29.9</v>
      </c>
      <c r="AU647">
        <v>30.5</v>
      </c>
      <c r="AV647">
        <v>28.5</v>
      </c>
      <c r="AW647">
        <v>24.7</v>
      </c>
      <c r="AX647">
        <v>19.5</v>
      </c>
      <c r="AY647">
        <v>16.2</v>
      </c>
      <c r="AZ647">
        <v>7.5</v>
      </c>
      <c r="BA647">
        <v>8.5</v>
      </c>
      <c r="BB647">
        <v>7.2</v>
      </c>
      <c r="BC647">
        <v>7.6</v>
      </c>
      <c r="BD647">
        <v>8.5</v>
      </c>
      <c r="BE647">
        <v>5.8</v>
      </c>
      <c r="BF647">
        <v>6.1</v>
      </c>
      <c r="BG647">
        <v>5</v>
      </c>
      <c r="BH647">
        <v>4.8</v>
      </c>
      <c r="BI647">
        <v>7.2</v>
      </c>
      <c r="BJ647">
        <v>7.4</v>
      </c>
      <c r="BK647">
        <v>7.6</v>
      </c>
      <c r="BL647" s="2">
        <f>VLOOKUP(A647,Avg3_Sta_Design!$A$1:$D$1291,3,FALSE)</f>
        <v>88.253625435999993</v>
      </c>
      <c r="BM647" s="2">
        <f>VLOOKUP(A647,Avg3_Sta_Design!$A$1:$D$1291,4,FALSE)</f>
        <v>79.582544831000007</v>
      </c>
      <c r="BN647" s="2">
        <f>VLOOKUP(A647,Old_Design_Temps!$A$1:$F$787,5,FALSE)</f>
        <v>88.253625439999993</v>
      </c>
      <c r="BO647" s="2">
        <f>VLOOKUP(A647,Old_Design_Temps!$A$1:$F$787,6,FALSE)</f>
        <v>79.582544830000003</v>
      </c>
      <c r="BP647" s="2">
        <v>88.253625435999993</v>
      </c>
      <c r="BQ647" s="2">
        <v>79.582544831000007</v>
      </c>
      <c r="BR647" s="2">
        <v>30.49</v>
      </c>
    </row>
    <row r="648" spans="1:70" x14ac:dyDescent="0.3">
      <c r="A648">
        <v>55188</v>
      </c>
      <c r="B648">
        <v>602</v>
      </c>
      <c r="C648">
        <v>1000000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 s="1">
        <v>10370</v>
      </c>
      <c r="K648" s="1">
        <v>29987</v>
      </c>
      <c r="L648">
        <v>0</v>
      </c>
      <c r="M648">
        <v>0</v>
      </c>
      <c r="N648">
        <v>0</v>
      </c>
      <c r="O648">
        <v>0</v>
      </c>
      <c r="P648">
        <v>-6.09</v>
      </c>
      <c r="Q648">
        <v>-11.27</v>
      </c>
      <c r="R648">
        <v>2.17</v>
      </c>
      <c r="S648">
        <v>10.47</v>
      </c>
      <c r="T648">
        <v>16.8</v>
      </c>
      <c r="U648">
        <v>21.07</v>
      </c>
      <c r="V648">
        <v>22.13</v>
      </c>
      <c r="W648">
        <v>21.08</v>
      </c>
      <c r="X648">
        <v>20.58</v>
      </c>
      <c r="Y648">
        <v>11.98</v>
      </c>
      <c r="Z648">
        <v>5.92</v>
      </c>
      <c r="AA648">
        <v>2.61</v>
      </c>
      <c r="AB648">
        <v>-6.75</v>
      </c>
      <c r="AC648">
        <v>-11.37</v>
      </c>
      <c r="AD648">
        <v>-0.36</v>
      </c>
      <c r="AE648">
        <v>6.42</v>
      </c>
      <c r="AF648">
        <v>13.3</v>
      </c>
      <c r="AG648">
        <v>17.82</v>
      </c>
      <c r="AH648">
        <v>19.239999999999998</v>
      </c>
      <c r="AI648">
        <v>18.05</v>
      </c>
      <c r="AJ648">
        <v>16.84</v>
      </c>
      <c r="AK648">
        <v>8.7100000000000009</v>
      </c>
      <c r="AL648">
        <v>3.99</v>
      </c>
      <c r="AM648">
        <v>1.85</v>
      </c>
      <c r="AN648">
        <v>0.9</v>
      </c>
      <c r="AO648">
        <v>0.8</v>
      </c>
      <c r="AP648">
        <v>3.6</v>
      </c>
      <c r="AQ648">
        <v>12.6</v>
      </c>
      <c r="AR648">
        <v>18.2</v>
      </c>
      <c r="AS648">
        <v>23.1</v>
      </c>
      <c r="AT648">
        <v>25.5</v>
      </c>
      <c r="AU648">
        <v>25.2</v>
      </c>
      <c r="AV648">
        <v>23.2</v>
      </c>
      <c r="AW648">
        <v>15.2</v>
      </c>
      <c r="AX648">
        <v>9</v>
      </c>
      <c r="AY648">
        <v>4.0999999999999996</v>
      </c>
      <c r="AZ648">
        <v>10</v>
      </c>
      <c r="BA648">
        <v>10.5</v>
      </c>
      <c r="BB648">
        <v>9.9</v>
      </c>
      <c r="BC648">
        <v>11.3</v>
      </c>
      <c r="BD648">
        <v>10.6</v>
      </c>
      <c r="BE648">
        <v>7.5</v>
      </c>
      <c r="BF648">
        <v>6.4</v>
      </c>
      <c r="BG648">
        <v>6.9</v>
      </c>
      <c r="BH648">
        <v>7.1</v>
      </c>
      <c r="BI648">
        <v>9.6999999999999993</v>
      </c>
      <c r="BJ648">
        <v>11.7</v>
      </c>
      <c r="BK648">
        <v>11.7</v>
      </c>
      <c r="BL648" s="2">
        <f>VLOOKUP(A648,Avg3_Sta_Design!$A$1:$D$1291,3,FALSE)</f>
        <v>86.773990444999995</v>
      </c>
      <c r="BM648" s="2">
        <f>VLOOKUP(A648,Avg3_Sta_Design!$A$1:$D$1291,4,FALSE)</f>
        <v>76.974778064000006</v>
      </c>
      <c r="BN648" s="2">
        <f>VLOOKUP(A648,Old_Design_Temps!$A$1:$F$787,5,FALSE)</f>
        <v>86.773990449999999</v>
      </c>
      <c r="BO648" s="2">
        <f>VLOOKUP(A648,Old_Design_Temps!$A$1:$F$787,6,FALSE)</f>
        <v>76.974778060000006</v>
      </c>
      <c r="BP648" s="2">
        <v>86.773990444999995</v>
      </c>
      <c r="BQ648" s="2">
        <v>76.974778064000006</v>
      </c>
      <c r="BR648" s="2">
        <v>30.49</v>
      </c>
    </row>
    <row r="649" spans="1:70" x14ac:dyDescent="0.3">
      <c r="A649">
        <v>55193</v>
      </c>
      <c r="B649">
        <v>345</v>
      </c>
      <c r="C649">
        <v>1000000</v>
      </c>
      <c r="D649" s="1">
        <v>645176</v>
      </c>
      <c r="E649" s="1">
        <v>580887</v>
      </c>
      <c r="F649" s="1">
        <v>754755</v>
      </c>
      <c r="G649" s="1">
        <v>676082</v>
      </c>
      <c r="H649" s="1">
        <v>571158</v>
      </c>
      <c r="I649" s="1">
        <v>689113</v>
      </c>
      <c r="J649" s="1">
        <v>724856</v>
      </c>
      <c r="K649" s="1">
        <v>737833</v>
      </c>
      <c r="L649" s="1">
        <v>702492</v>
      </c>
      <c r="M649" s="1">
        <v>733875</v>
      </c>
      <c r="N649" s="1">
        <v>729030</v>
      </c>
      <c r="O649" s="1">
        <v>703467</v>
      </c>
      <c r="P649">
        <v>-3.21</v>
      </c>
      <c r="Q649">
        <v>-6.32</v>
      </c>
      <c r="R649">
        <v>1.78</v>
      </c>
      <c r="S649">
        <v>11.36</v>
      </c>
      <c r="T649">
        <v>19.79</v>
      </c>
      <c r="U649">
        <v>21.95</v>
      </c>
      <c r="V649">
        <v>23.99</v>
      </c>
      <c r="W649">
        <v>23.31</v>
      </c>
      <c r="X649">
        <v>21.3</v>
      </c>
      <c r="Y649">
        <v>12.24</v>
      </c>
      <c r="Z649">
        <v>9.4</v>
      </c>
      <c r="AA649">
        <v>7.99</v>
      </c>
      <c r="AB649">
        <v>-4.6100000000000003</v>
      </c>
      <c r="AC649">
        <v>-7.5</v>
      </c>
      <c r="AD649">
        <v>-0.72</v>
      </c>
      <c r="AE649">
        <v>7.22</v>
      </c>
      <c r="AF649">
        <v>15.12</v>
      </c>
      <c r="AG649">
        <v>18.37</v>
      </c>
      <c r="AH649">
        <v>20.05</v>
      </c>
      <c r="AI649">
        <v>18.760000000000002</v>
      </c>
      <c r="AJ649">
        <v>17.09</v>
      </c>
      <c r="AK649">
        <v>9.17</v>
      </c>
      <c r="AL649">
        <v>6.72</v>
      </c>
      <c r="AM649">
        <v>6.21</v>
      </c>
      <c r="AN649">
        <v>1.8</v>
      </c>
      <c r="AO649">
        <v>0.8</v>
      </c>
      <c r="AP649">
        <v>3.3</v>
      </c>
      <c r="AQ649">
        <v>10.5</v>
      </c>
      <c r="AR649">
        <v>17.100000000000001</v>
      </c>
      <c r="AS649">
        <v>19.600000000000001</v>
      </c>
      <c r="AT649">
        <v>21.6</v>
      </c>
      <c r="AU649">
        <v>22.2</v>
      </c>
      <c r="AV649">
        <v>21.1</v>
      </c>
      <c r="AW649">
        <v>13.9</v>
      </c>
      <c r="AX649">
        <v>9.9</v>
      </c>
      <c r="AY649">
        <v>8.1</v>
      </c>
      <c r="AZ649">
        <v>7.5</v>
      </c>
      <c r="BA649">
        <v>7.7</v>
      </c>
      <c r="BB649">
        <v>6.8</v>
      </c>
      <c r="BC649">
        <v>8</v>
      </c>
      <c r="BD649">
        <v>5.9</v>
      </c>
      <c r="BE649">
        <v>5.9</v>
      </c>
      <c r="BF649">
        <v>4.3</v>
      </c>
      <c r="BG649">
        <v>4.4000000000000004</v>
      </c>
      <c r="BH649">
        <v>4.5</v>
      </c>
      <c r="BI649">
        <v>5.7</v>
      </c>
      <c r="BJ649">
        <v>5.7</v>
      </c>
      <c r="BK649">
        <v>5.2</v>
      </c>
      <c r="BL649" s="2">
        <f>VLOOKUP(A649,Avg3_Sta_Design!$A$1:$D$1291,3,FALSE)</f>
        <v>84.581227698000006</v>
      </c>
      <c r="BM649" s="2">
        <f>VLOOKUP(A649,Avg3_Sta_Design!$A$1:$D$1291,4,FALSE)</f>
        <v>75.581227698000006</v>
      </c>
      <c r="BN649" s="2">
        <f>VLOOKUP(A649,Old_Design_Temps!$A$1:$F$787,5,FALSE)</f>
        <v>84.581227699999999</v>
      </c>
      <c r="BO649" s="2">
        <f>VLOOKUP(A649,Old_Design_Temps!$A$1:$F$787,6,FALSE)</f>
        <v>75.581227699999999</v>
      </c>
      <c r="BP649" s="2">
        <v>84.581227698000006</v>
      </c>
      <c r="BQ649" s="2">
        <v>75.581227698000006</v>
      </c>
      <c r="BR649" s="2">
        <v>30.49</v>
      </c>
    </row>
    <row r="650" spans="1:70" x14ac:dyDescent="0.3">
      <c r="A650">
        <v>55197</v>
      </c>
      <c r="B650">
        <v>340</v>
      </c>
      <c r="C650">
        <v>1000000</v>
      </c>
      <c r="D650" s="1">
        <v>652698</v>
      </c>
      <c r="E650" s="1">
        <v>865157</v>
      </c>
      <c r="F650" s="1">
        <v>450635</v>
      </c>
      <c r="G650" s="1">
        <v>402973</v>
      </c>
      <c r="H650" s="1">
        <v>540871</v>
      </c>
      <c r="I650" s="1">
        <v>726250</v>
      </c>
      <c r="J650" s="1">
        <v>711973</v>
      </c>
      <c r="K650" s="1">
        <v>618601</v>
      </c>
      <c r="L650" s="1">
        <v>839954</v>
      </c>
      <c r="M650" s="1">
        <v>372461</v>
      </c>
      <c r="N650" s="1">
        <v>717098</v>
      </c>
      <c r="O650" s="1">
        <v>738143</v>
      </c>
      <c r="P650">
        <v>5.03</v>
      </c>
      <c r="Q650">
        <v>3.02</v>
      </c>
      <c r="R650">
        <v>13.1</v>
      </c>
      <c r="S650">
        <v>18.07</v>
      </c>
      <c r="T650">
        <v>21.96</v>
      </c>
      <c r="U650">
        <v>26.5</v>
      </c>
      <c r="V650">
        <v>28.17</v>
      </c>
      <c r="W650">
        <v>25.93</v>
      </c>
      <c r="X650">
        <v>23.64</v>
      </c>
      <c r="Y650">
        <v>17.95</v>
      </c>
      <c r="Z650">
        <v>14.49</v>
      </c>
      <c r="AA650">
        <v>12.67</v>
      </c>
      <c r="AB650">
        <v>2.42</v>
      </c>
      <c r="AC650">
        <v>0.3</v>
      </c>
      <c r="AD650">
        <v>9.99</v>
      </c>
      <c r="AE650">
        <v>14.79</v>
      </c>
      <c r="AF650">
        <v>17.690000000000001</v>
      </c>
      <c r="AG650">
        <v>21.99</v>
      </c>
      <c r="AH650">
        <v>23.78</v>
      </c>
      <c r="AI650">
        <v>21.79</v>
      </c>
      <c r="AJ650">
        <v>19.57</v>
      </c>
      <c r="AK650">
        <v>14.2</v>
      </c>
      <c r="AL650">
        <v>11.53</v>
      </c>
      <c r="AM650">
        <v>10.66</v>
      </c>
      <c r="AN650">
        <v>9.8000000000000007</v>
      </c>
      <c r="AO650">
        <v>7.3</v>
      </c>
      <c r="AP650">
        <v>12.4</v>
      </c>
      <c r="AQ650">
        <v>17.100000000000001</v>
      </c>
      <c r="AR650">
        <v>21.5</v>
      </c>
      <c r="AS650">
        <v>25.9</v>
      </c>
      <c r="AT650">
        <v>26.9</v>
      </c>
      <c r="AU650">
        <v>26.9</v>
      </c>
      <c r="AV650">
        <v>23.9</v>
      </c>
      <c r="AW650">
        <v>19.399999999999999</v>
      </c>
      <c r="AX650">
        <v>15.9</v>
      </c>
      <c r="AY650">
        <v>13.6</v>
      </c>
      <c r="AZ650">
        <v>6.5</v>
      </c>
      <c r="BA650">
        <v>8</v>
      </c>
      <c r="BB650">
        <v>6.3</v>
      </c>
      <c r="BC650">
        <v>6.7</v>
      </c>
      <c r="BD650">
        <v>5.2</v>
      </c>
      <c r="BE650">
        <v>4.8</v>
      </c>
      <c r="BF650">
        <v>4.7</v>
      </c>
      <c r="BG650">
        <v>4.9000000000000004</v>
      </c>
      <c r="BH650">
        <v>4.5</v>
      </c>
      <c r="BI650">
        <v>5.7</v>
      </c>
      <c r="BJ650">
        <v>5.8</v>
      </c>
      <c r="BK650">
        <v>6.4</v>
      </c>
      <c r="BL650" s="2">
        <f>VLOOKUP(A650,Avg3_Sta_Design!$A$1:$D$1291,3,FALSE)</f>
        <v>89.844558257000003</v>
      </c>
      <c r="BM650" s="2">
        <f>VLOOKUP(A650,Avg3_Sta_Design!$A$1:$D$1291,4,FALSE)</f>
        <v>79</v>
      </c>
      <c r="BN650" s="2">
        <f>VLOOKUP(A650,Old_Design_Temps!$A$1:$F$787,5,FALSE)</f>
        <v>89.844558259999999</v>
      </c>
      <c r="BO650" s="2">
        <f>VLOOKUP(A650,Old_Design_Temps!$A$1:$F$787,6,FALSE)</f>
        <v>79</v>
      </c>
      <c r="BP650" s="2">
        <v>89.844558257000003</v>
      </c>
      <c r="BQ650" s="2">
        <v>79</v>
      </c>
      <c r="BR650" s="2">
        <v>30.49</v>
      </c>
    </row>
    <row r="651" spans="1:70" x14ac:dyDescent="0.3">
      <c r="A651">
        <v>55200</v>
      </c>
      <c r="B651">
        <v>5270</v>
      </c>
      <c r="C651">
        <v>1000000</v>
      </c>
      <c r="D651" s="1">
        <v>34154</v>
      </c>
      <c r="E651" s="1">
        <v>10539</v>
      </c>
      <c r="F651" s="1">
        <v>37439</v>
      </c>
      <c r="G651" s="1">
        <v>26959</v>
      </c>
      <c r="H651" s="1">
        <v>7128</v>
      </c>
      <c r="I651" s="1">
        <v>31632</v>
      </c>
      <c r="J651" s="1">
        <v>71670</v>
      </c>
      <c r="K651" s="1">
        <v>44066</v>
      </c>
      <c r="L651" s="1">
        <v>74782</v>
      </c>
      <c r="M651" s="1">
        <v>36615</v>
      </c>
      <c r="N651" s="1">
        <v>40093</v>
      </c>
      <c r="O651" s="1">
        <v>30343</v>
      </c>
      <c r="P651">
        <v>0.93</v>
      </c>
      <c r="Q651">
        <v>0.88</v>
      </c>
      <c r="R651">
        <v>6.81</v>
      </c>
      <c r="S651">
        <v>9.0399999999999991</v>
      </c>
      <c r="T651">
        <v>11</v>
      </c>
      <c r="U651">
        <v>20.38</v>
      </c>
      <c r="V651">
        <v>21.93</v>
      </c>
      <c r="W651">
        <v>22.67</v>
      </c>
      <c r="X651">
        <v>20.2</v>
      </c>
      <c r="Y651">
        <v>13.28</v>
      </c>
      <c r="Z651">
        <v>3.41</v>
      </c>
      <c r="AA651">
        <v>-1.1399999999999999</v>
      </c>
      <c r="AB651">
        <v>-2.19</v>
      </c>
      <c r="AC651">
        <v>-2.71</v>
      </c>
      <c r="AD651">
        <v>1.58</v>
      </c>
      <c r="AE651">
        <v>4.09</v>
      </c>
      <c r="AF651">
        <v>7.99</v>
      </c>
      <c r="AG651">
        <v>14.46</v>
      </c>
      <c r="AH651">
        <v>14.62</v>
      </c>
      <c r="AI651">
        <v>14.05</v>
      </c>
      <c r="AJ651">
        <v>11.4</v>
      </c>
      <c r="AK651">
        <v>7.62</v>
      </c>
      <c r="AL651">
        <v>-1.08</v>
      </c>
      <c r="AM651">
        <v>-3.71</v>
      </c>
      <c r="AN651">
        <v>2.4</v>
      </c>
      <c r="AO651">
        <v>3.7</v>
      </c>
      <c r="AP651">
        <v>5.8</v>
      </c>
      <c r="AQ651">
        <v>7.5</v>
      </c>
      <c r="AR651">
        <v>7.8</v>
      </c>
      <c r="AS651">
        <v>11.8</v>
      </c>
      <c r="AT651">
        <v>13.4</v>
      </c>
      <c r="AU651">
        <v>15.2</v>
      </c>
      <c r="AV651">
        <v>13.1</v>
      </c>
      <c r="AW651">
        <v>9.8000000000000007</v>
      </c>
      <c r="AX651">
        <v>5.4</v>
      </c>
      <c r="AY651">
        <v>3.1</v>
      </c>
      <c r="AZ651">
        <v>8</v>
      </c>
      <c r="BA651">
        <v>7.9</v>
      </c>
      <c r="BB651">
        <v>8.6</v>
      </c>
      <c r="BC651">
        <v>9.4</v>
      </c>
      <c r="BD651">
        <v>8</v>
      </c>
      <c r="BE651">
        <v>8.1</v>
      </c>
      <c r="BF651">
        <v>8.1999999999999993</v>
      </c>
      <c r="BG651">
        <v>8.5</v>
      </c>
      <c r="BH651">
        <v>7.9</v>
      </c>
      <c r="BI651">
        <v>7.6</v>
      </c>
      <c r="BJ651">
        <v>8.8000000000000007</v>
      </c>
      <c r="BK651">
        <v>8.6</v>
      </c>
      <c r="BL651" s="2">
        <f>VLOOKUP(A651,Avg3_Sta_Design!$A$1:$D$1291,3,FALSE)</f>
        <v>79.810577164999998</v>
      </c>
      <c r="BM651" s="2">
        <f>VLOOKUP(A651,Avg3_Sta_Design!$A$1:$D$1291,4,FALSE)</f>
        <v>62.905288583000001</v>
      </c>
      <c r="BN651" s="2">
        <f>VLOOKUP(A651,Old_Design_Temps!$A$1:$F$787,5,FALSE)</f>
        <v>79.810577170000002</v>
      </c>
      <c r="BO651" s="2">
        <f>VLOOKUP(A651,Old_Design_Temps!$A$1:$F$787,6,FALSE)</f>
        <v>62.905288579999997</v>
      </c>
      <c r="BP651" s="2">
        <v>79.810577164999998</v>
      </c>
      <c r="BQ651" s="2">
        <v>62.905288583000001</v>
      </c>
      <c r="BR651" s="2">
        <v>30.49</v>
      </c>
    </row>
    <row r="652" spans="1:70" x14ac:dyDescent="0.3">
      <c r="A652">
        <v>55206</v>
      </c>
      <c r="B652">
        <v>20</v>
      </c>
      <c r="C652">
        <v>1000000</v>
      </c>
      <c r="D652" s="1">
        <v>760741</v>
      </c>
      <c r="E652" s="1">
        <v>672162</v>
      </c>
      <c r="F652" s="1">
        <v>776794</v>
      </c>
      <c r="G652" s="1">
        <v>747877</v>
      </c>
      <c r="H652" s="1">
        <v>801578</v>
      </c>
      <c r="I652" s="1">
        <v>780993</v>
      </c>
      <c r="J652" s="1">
        <v>840348</v>
      </c>
      <c r="K652" s="1">
        <v>854481</v>
      </c>
      <c r="L652" s="1">
        <v>795990</v>
      </c>
      <c r="M652" s="1">
        <v>797603</v>
      </c>
      <c r="N652" s="1">
        <v>849640</v>
      </c>
      <c r="O652" s="1">
        <v>758301</v>
      </c>
      <c r="P652">
        <v>11.24</v>
      </c>
      <c r="Q652">
        <v>13.65</v>
      </c>
      <c r="R652">
        <v>17.36</v>
      </c>
      <c r="S652">
        <v>23.62</v>
      </c>
      <c r="T652">
        <v>26.37</v>
      </c>
      <c r="U652">
        <v>28.18</v>
      </c>
      <c r="V652">
        <v>29.82</v>
      </c>
      <c r="W652">
        <v>29.68</v>
      </c>
      <c r="X652">
        <v>27.56</v>
      </c>
      <c r="Y652">
        <v>24.61</v>
      </c>
      <c r="Z652">
        <v>19.3</v>
      </c>
      <c r="AA652">
        <v>16.22</v>
      </c>
      <c r="AB652">
        <v>8.36</v>
      </c>
      <c r="AC652">
        <v>10.8</v>
      </c>
      <c r="AD652">
        <v>15.07</v>
      </c>
      <c r="AE652">
        <v>20.71</v>
      </c>
      <c r="AF652">
        <v>23.29</v>
      </c>
      <c r="AG652">
        <v>24.51</v>
      </c>
      <c r="AH652">
        <v>25.37</v>
      </c>
      <c r="AI652">
        <v>24.69</v>
      </c>
      <c r="AJ652">
        <v>23.44</v>
      </c>
      <c r="AK652">
        <v>20.58</v>
      </c>
      <c r="AL652">
        <v>16.690000000000001</v>
      </c>
      <c r="AM652">
        <v>13.84</v>
      </c>
      <c r="AN652">
        <v>14.3</v>
      </c>
      <c r="AO652">
        <v>16.7</v>
      </c>
      <c r="AP652">
        <v>18.899999999999999</v>
      </c>
      <c r="AQ652">
        <v>24.6</v>
      </c>
      <c r="AR652">
        <v>27.9</v>
      </c>
      <c r="AS652">
        <v>30.9</v>
      </c>
      <c r="AT652">
        <v>30.3</v>
      </c>
      <c r="AU652">
        <v>31.2</v>
      </c>
      <c r="AV652">
        <v>30.1</v>
      </c>
      <c r="AW652">
        <v>27.2</v>
      </c>
      <c r="AX652">
        <v>22.8</v>
      </c>
      <c r="AY652">
        <v>19</v>
      </c>
      <c r="AZ652">
        <v>10.1</v>
      </c>
      <c r="BA652">
        <v>11.2</v>
      </c>
      <c r="BB652">
        <v>9.6999999999999993</v>
      </c>
      <c r="BC652">
        <v>11.7</v>
      </c>
      <c r="BD652">
        <v>14.1</v>
      </c>
      <c r="BE652">
        <v>9.1999999999999993</v>
      </c>
      <c r="BF652">
        <v>12.3</v>
      </c>
      <c r="BG652">
        <v>9.6999999999999993</v>
      </c>
      <c r="BH652">
        <v>8.6</v>
      </c>
      <c r="BI652">
        <v>10.1</v>
      </c>
      <c r="BJ652">
        <v>11.4</v>
      </c>
      <c r="BK652">
        <v>11.4</v>
      </c>
      <c r="BL652" s="2">
        <f>VLOOKUP(A652,Avg3_Sta_Design!$A$1:$D$1291,3,FALSE)</f>
        <v>88.478662994999993</v>
      </c>
      <c r="BM652" s="2">
        <f>VLOOKUP(A652,Avg3_Sta_Design!$A$1:$D$1291,4,FALSE)</f>
        <v>80.376720879000004</v>
      </c>
      <c r="BN652" s="2">
        <f>VLOOKUP(A652,Old_Design_Temps!$A$1:$F$787,5,FALSE)</f>
        <v>88.478662999999997</v>
      </c>
      <c r="BO652" s="2">
        <f>VLOOKUP(A652,Old_Design_Temps!$A$1:$F$787,6,FALSE)</f>
        <v>80.376720879999993</v>
      </c>
      <c r="BP652" s="2">
        <v>88.478662994999993</v>
      </c>
      <c r="BQ652" s="2">
        <v>80.376720879000004</v>
      </c>
      <c r="BR652" s="2">
        <v>30.49</v>
      </c>
    </row>
    <row r="653" spans="1:70" x14ac:dyDescent="0.3">
      <c r="A653">
        <v>55210</v>
      </c>
      <c r="B653">
        <v>4238</v>
      </c>
      <c r="C653">
        <v>1000000</v>
      </c>
      <c r="D653" s="1">
        <v>86739</v>
      </c>
      <c r="E653" s="1">
        <v>86788</v>
      </c>
      <c r="F653" s="1">
        <v>42700</v>
      </c>
      <c r="G653" s="1">
        <v>104526</v>
      </c>
      <c r="H653" s="1">
        <v>56240</v>
      </c>
      <c r="I653" s="1">
        <v>79650</v>
      </c>
      <c r="J653" s="1">
        <v>92806</v>
      </c>
      <c r="K653" s="1">
        <v>108726</v>
      </c>
      <c r="L653" s="1">
        <v>79240</v>
      </c>
      <c r="M653" s="1">
        <v>42372</v>
      </c>
      <c r="N653" s="1">
        <v>49466</v>
      </c>
      <c r="O653" s="1">
        <v>73360</v>
      </c>
      <c r="P653">
        <v>5.98</v>
      </c>
      <c r="Q653">
        <v>10.91</v>
      </c>
      <c r="R653">
        <v>14.3</v>
      </c>
      <c r="S653">
        <v>17</v>
      </c>
      <c r="T653">
        <v>20.67</v>
      </c>
      <c r="U653">
        <v>27.82</v>
      </c>
      <c r="V653">
        <v>27.86</v>
      </c>
      <c r="W653">
        <v>28.57</v>
      </c>
      <c r="X653">
        <v>25.47</v>
      </c>
      <c r="Y653">
        <v>18.559999999999999</v>
      </c>
      <c r="Z653">
        <v>11.32</v>
      </c>
      <c r="AA653">
        <v>6.78</v>
      </c>
      <c r="AB653">
        <v>2.29</v>
      </c>
      <c r="AC653">
        <v>5.08</v>
      </c>
      <c r="AD653">
        <v>7.14</v>
      </c>
      <c r="AE653">
        <v>7.85</v>
      </c>
      <c r="AF653">
        <v>10.41</v>
      </c>
      <c r="AG653">
        <v>16.16</v>
      </c>
      <c r="AH653">
        <v>18.59</v>
      </c>
      <c r="AI653">
        <v>18.12</v>
      </c>
      <c r="AJ653">
        <v>16.59</v>
      </c>
      <c r="AK653">
        <v>12.66</v>
      </c>
      <c r="AL653">
        <v>5.84</v>
      </c>
      <c r="AM653">
        <v>1.73</v>
      </c>
      <c r="AN653">
        <v>8.1</v>
      </c>
      <c r="AO653">
        <v>11.6</v>
      </c>
      <c r="AP653">
        <v>14.1</v>
      </c>
      <c r="AQ653">
        <v>18.100000000000001</v>
      </c>
      <c r="AR653">
        <v>20.8</v>
      </c>
      <c r="AS653">
        <v>24.3</v>
      </c>
      <c r="AT653">
        <v>25.2</v>
      </c>
      <c r="AU653">
        <v>24.3</v>
      </c>
      <c r="AV653">
        <v>23.3</v>
      </c>
      <c r="AW653">
        <v>19.600000000000001</v>
      </c>
      <c r="AX653">
        <v>13.3</v>
      </c>
      <c r="AY653">
        <v>9.9</v>
      </c>
      <c r="AZ653">
        <v>6.1</v>
      </c>
      <c r="BA653">
        <v>7.9</v>
      </c>
      <c r="BB653">
        <v>7</v>
      </c>
      <c r="BC653">
        <v>10.199999999999999</v>
      </c>
      <c r="BD653">
        <v>9.5</v>
      </c>
      <c r="BE653">
        <v>7.3</v>
      </c>
      <c r="BF653">
        <v>6.7</v>
      </c>
      <c r="BG653">
        <v>6.5</v>
      </c>
      <c r="BH653">
        <v>6</v>
      </c>
      <c r="BI653">
        <v>5.8</v>
      </c>
      <c r="BJ653">
        <v>7.7</v>
      </c>
      <c r="BK653">
        <v>7.8</v>
      </c>
      <c r="BL653" s="2">
        <f>VLOOKUP(A653,Avg3_Sta_Design!$A$1:$D$1291,3,FALSE)</f>
        <v>85</v>
      </c>
      <c r="BM653" s="2">
        <f>VLOOKUP(A653,Avg3_Sta_Design!$A$1:$D$1291,4,FALSE)</f>
        <v>68.805503908999995</v>
      </c>
      <c r="BN653" s="2">
        <f>VLOOKUP(A653,Old_Design_Temps!$A$1:$F$787,5,FALSE)</f>
        <v>86.737042031848603</v>
      </c>
      <c r="BO653" s="2">
        <f>VLOOKUP(A653,Old_Design_Temps!$A$1:$F$787,6,FALSE)</f>
        <v>69.779083678465895</v>
      </c>
      <c r="BP653" s="2">
        <v>85</v>
      </c>
      <c r="BQ653" s="2">
        <v>68.805503908999995</v>
      </c>
      <c r="BR653" s="2">
        <v>30.49</v>
      </c>
    </row>
    <row r="654" spans="1:70" x14ac:dyDescent="0.3">
      <c r="A654">
        <v>55210</v>
      </c>
      <c r="B654">
        <v>4238</v>
      </c>
      <c r="C654">
        <v>1000000</v>
      </c>
      <c r="D654" s="1">
        <v>173479</v>
      </c>
      <c r="E654" s="1">
        <v>173577</v>
      </c>
      <c r="F654" s="1">
        <v>85400</v>
      </c>
      <c r="G654" s="1">
        <v>209051</v>
      </c>
      <c r="H654" s="1">
        <v>112481</v>
      </c>
      <c r="I654" s="1">
        <v>159301</v>
      </c>
      <c r="J654" s="1">
        <v>185612</v>
      </c>
      <c r="K654" s="1">
        <v>217453</v>
      </c>
      <c r="L654" s="1">
        <v>158480</v>
      </c>
      <c r="M654" s="1">
        <v>84744</v>
      </c>
      <c r="N654" s="1">
        <v>98931</v>
      </c>
      <c r="O654" s="1">
        <v>146720</v>
      </c>
      <c r="P654">
        <v>5.98</v>
      </c>
      <c r="Q654">
        <v>10.91</v>
      </c>
      <c r="R654">
        <v>14.3</v>
      </c>
      <c r="S654">
        <v>17</v>
      </c>
      <c r="T654">
        <v>20.67</v>
      </c>
      <c r="U654">
        <v>27.82</v>
      </c>
      <c r="V654">
        <v>27.86</v>
      </c>
      <c r="W654">
        <v>28.57</v>
      </c>
      <c r="X654">
        <v>25.47</v>
      </c>
      <c r="Y654">
        <v>18.559999999999999</v>
      </c>
      <c r="Z654">
        <v>11.32</v>
      </c>
      <c r="AA654">
        <v>6.78</v>
      </c>
      <c r="AB654">
        <v>2.29</v>
      </c>
      <c r="AC654">
        <v>5.08</v>
      </c>
      <c r="AD654">
        <v>7.14</v>
      </c>
      <c r="AE654">
        <v>7.85</v>
      </c>
      <c r="AF654">
        <v>10.41</v>
      </c>
      <c r="AG654">
        <v>16.16</v>
      </c>
      <c r="AH654">
        <v>18.59</v>
      </c>
      <c r="AI654">
        <v>18.12</v>
      </c>
      <c r="AJ654">
        <v>16.59</v>
      </c>
      <c r="AK654">
        <v>12.66</v>
      </c>
      <c r="AL654">
        <v>5.84</v>
      </c>
      <c r="AM654">
        <v>1.73</v>
      </c>
      <c r="AN654">
        <v>8.1</v>
      </c>
      <c r="AO654">
        <v>11.6</v>
      </c>
      <c r="AP654">
        <v>14.1</v>
      </c>
      <c r="AQ654">
        <v>18.100000000000001</v>
      </c>
      <c r="AR654">
        <v>20.8</v>
      </c>
      <c r="AS654">
        <v>24.3</v>
      </c>
      <c r="AT654">
        <v>25.2</v>
      </c>
      <c r="AU654">
        <v>24.3</v>
      </c>
      <c r="AV654">
        <v>23.3</v>
      </c>
      <c r="AW654">
        <v>19.600000000000001</v>
      </c>
      <c r="AX654">
        <v>13.3</v>
      </c>
      <c r="AY654">
        <v>9.9</v>
      </c>
      <c r="AZ654">
        <v>6.1</v>
      </c>
      <c r="BA654">
        <v>7.9</v>
      </c>
      <c r="BB654">
        <v>7</v>
      </c>
      <c r="BC654">
        <v>10.199999999999999</v>
      </c>
      <c r="BD654">
        <v>9.5</v>
      </c>
      <c r="BE654">
        <v>7.3</v>
      </c>
      <c r="BF654">
        <v>6.7</v>
      </c>
      <c r="BG654">
        <v>6.5</v>
      </c>
      <c r="BH654">
        <v>6</v>
      </c>
      <c r="BI654">
        <v>5.8</v>
      </c>
      <c r="BJ654">
        <v>7.7</v>
      </c>
      <c r="BK654">
        <v>7.8</v>
      </c>
      <c r="BL654" s="2">
        <f>VLOOKUP(A654,Avg3_Sta_Design!$A$1:$D$1291,3,FALSE)</f>
        <v>85</v>
      </c>
      <c r="BM654" s="2">
        <f>VLOOKUP(A654,Avg3_Sta_Design!$A$1:$D$1291,4,FALSE)</f>
        <v>68.805503908999995</v>
      </c>
      <c r="BN654" s="2">
        <f>VLOOKUP(A654,Old_Design_Temps!$A$1:$F$787,5,FALSE)</f>
        <v>86.737042031848603</v>
      </c>
      <c r="BO654" s="2">
        <f>VLOOKUP(A654,Old_Design_Temps!$A$1:$F$787,6,FALSE)</f>
        <v>69.779083678465895</v>
      </c>
      <c r="BP654" s="2">
        <v>85</v>
      </c>
      <c r="BQ654" s="2">
        <v>68.805503908999995</v>
      </c>
      <c r="BR654" s="2">
        <v>30.49</v>
      </c>
    </row>
    <row r="655" spans="1:70" x14ac:dyDescent="0.3">
      <c r="A655">
        <v>55215</v>
      </c>
      <c r="B655">
        <v>2872</v>
      </c>
      <c r="C655">
        <v>1000000</v>
      </c>
      <c r="D655" s="1">
        <v>1169618</v>
      </c>
      <c r="E655" s="1">
        <v>1022729</v>
      </c>
      <c r="F655" s="1">
        <v>1139827</v>
      </c>
      <c r="G655" s="1">
        <v>1108966</v>
      </c>
      <c r="H655" s="1">
        <v>1122249</v>
      </c>
      <c r="I655" s="1">
        <v>1096983</v>
      </c>
      <c r="J655" s="1">
        <v>1249426</v>
      </c>
      <c r="K655" s="1">
        <v>1268630</v>
      </c>
      <c r="L655" s="1">
        <v>1025528</v>
      </c>
      <c r="M655" s="1">
        <v>918116</v>
      </c>
      <c r="N655" s="1">
        <v>794710</v>
      </c>
      <c r="O655" s="1">
        <v>862355</v>
      </c>
      <c r="P655">
        <v>5.46</v>
      </c>
      <c r="Q655">
        <v>8.25</v>
      </c>
      <c r="R655">
        <v>12.66</v>
      </c>
      <c r="S655">
        <v>18.93</v>
      </c>
      <c r="T655">
        <v>22.04</v>
      </c>
      <c r="U655">
        <v>26.6</v>
      </c>
      <c r="V655">
        <v>29.46</v>
      </c>
      <c r="W655">
        <v>29.3</v>
      </c>
      <c r="X655">
        <v>26.66</v>
      </c>
      <c r="Y655">
        <v>19.97</v>
      </c>
      <c r="Z655">
        <v>12.9</v>
      </c>
      <c r="AA655">
        <v>9.1199999999999992</v>
      </c>
      <c r="AB655">
        <v>2.14</v>
      </c>
      <c r="AC655">
        <v>4.0199999999999996</v>
      </c>
      <c r="AD655">
        <v>8.1</v>
      </c>
      <c r="AE655">
        <v>12</v>
      </c>
      <c r="AF655">
        <v>15.78</v>
      </c>
      <c r="AG655">
        <v>19.68</v>
      </c>
      <c r="AH655">
        <v>20.53</v>
      </c>
      <c r="AI655">
        <v>19.66</v>
      </c>
      <c r="AJ655">
        <v>18.649999999999999</v>
      </c>
      <c r="AK655">
        <v>14.27</v>
      </c>
      <c r="AL655">
        <v>8.36</v>
      </c>
      <c r="AM655">
        <v>4.66</v>
      </c>
      <c r="AN655">
        <v>8.1</v>
      </c>
      <c r="AO655">
        <v>11.6</v>
      </c>
      <c r="AP655">
        <v>15.1</v>
      </c>
      <c r="AQ655">
        <v>20.100000000000001</v>
      </c>
      <c r="AR655">
        <v>22.8</v>
      </c>
      <c r="AS655">
        <v>27</v>
      </c>
      <c r="AT655">
        <v>28.2</v>
      </c>
      <c r="AU655">
        <v>28.1</v>
      </c>
      <c r="AV655">
        <v>26.3</v>
      </c>
      <c r="AW655">
        <v>21.4</v>
      </c>
      <c r="AX655">
        <v>14.5</v>
      </c>
      <c r="AY655">
        <v>10.4</v>
      </c>
      <c r="AZ655">
        <v>8.9</v>
      </c>
      <c r="BA655">
        <v>10.4</v>
      </c>
      <c r="BB655">
        <v>8.5</v>
      </c>
      <c r="BC655">
        <v>11.8</v>
      </c>
      <c r="BD655">
        <v>12.4</v>
      </c>
      <c r="BE655">
        <v>11.4</v>
      </c>
      <c r="BF655">
        <v>10.7</v>
      </c>
      <c r="BG655">
        <v>9.6</v>
      </c>
      <c r="BH655">
        <v>9.6</v>
      </c>
      <c r="BI655">
        <v>9.5</v>
      </c>
      <c r="BJ655">
        <v>10.4</v>
      </c>
      <c r="BK655">
        <v>10.199999999999999</v>
      </c>
      <c r="BL655" s="2">
        <f>VLOOKUP(A655,Avg3_Sta_Design!$A$1:$D$1291,3,FALSE)</f>
        <v>87.108749879000001</v>
      </c>
      <c r="BM655" s="2">
        <f>VLOOKUP(A655,Avg3_Sta_Design!$A$1:$D$1291,4,FALSE)</f>
        <v>72.217499758000002</v>
      </c>
      <c r="BN655" s="2">
        <f>VLOOKUP(A655,Old_Design_Temps!$A$1:$F$787,5,FALSE)</f>
        <v>87.108749880000005</v>
      </c>
      <c r="BO655" s="2">
        <f>VLOOKUP(A655,Old_Design_Temps!$A$1:$F$787,6,FALSE)</f>
        <v>72.217499759999995</v>
      </c>
      <c r="BP655" s="2">
        <v>87.108749879000001</v>
      </c>
      <c r="BQ655" s="2">
        <v>72.217499758000002</v>
      </c>
      <c r="BR655" s="2">
        <v>30.49</v>
      </c>
    </row>
    <row r="656" spans="1:70" x14ac:dyDescent="0.3">
      <c r="A656">
        <v>55216</v>
      </c>
      <c r="B656">
        <v>530</v>
      </c>
      <c r="C656">
        <v>1000000</v>
      </c>
      <c r="D656" s="1">
        <v>317165</v>
      </c>
      <c r="E656" s="1">
        <v>321831</v>
      </c>
      <c r="F656" s="1">
        <v>348377</v>
      </c>
      <c r="G656" s="1">
        <v>320578</v>
      </c>
      <c r="H656" s="1">
        <v>318920</v>
      </c>
      <c r="I656" s="1">
        <v>324570</v>
      </c>
      <c r="J656" s="1">
        <v>339490</v>
      </c>
      <c r="K656" s="1">
        <v>317132</v>
      </c>
      <c r="L656" s="1">
        <v>289691</v>
      </c>
      <c r="M656" s="1">
        <v>315112</v>
      </c>
      <c r="N656" s="1">
        <v>317587</v>
      </c>
      <c r="O656" s="1">
        <v>334512</v>
      </c>
      <c r="P656">
        <v>-5.19</v>
      </c>
      <c r="Q656">
        <v>-9.82</v>
      </c>
      <c r="R656">
        <v>2.1</v>
      </c>
      <c r="S656">
        <v>10.29</v>
      </c>
      <c r="T656">
        <v>16.55</v>
      </c>
      <c r="U656">
        <v>20.58</v>
      </c>
      <c r="V656">
        <v>22.68</v>
      </c>
      <c r="W656">
        <v>21.95</v>
      </c>
      <c r="X656">
        <v>20.72</v>
      </c>
      <c r="Y656">
        <v>12.71</v>
      </c>
      <c r="Z656">
        <v>7.16</v>
      </c>
      <c r="AA656">
        <v>4.3099999999999996</v>
      </c>
      <c r="AB656">
        <v>-5.94</v>
      </c>
      <c r="AC656">
        <v>-10.08</v>
      </c>
      <c r="AD656">
        <v>-0.27</v>
      </c>
      <c r="AE656">
        <v>6.32</v>
      </c>
      <c r="AF656">
        <v>13.07</v>
      </c>
      <c r="AG656">
        <v>17.13</v>
      </c>
      <c r="AH656">
        <v>18.59</v>
      </c>
      <c r="AI656">
        <v>18.07</v>
      </c>
      <c r="AJ656">
        <v>16.91</v>
      </c>
      <c r="AK656">
        <v>9.31</v>
      </c>
      <c r="AL656">
        <v>4.78</v>
      </c>
      <c r="AM656">
        <v>3.12</v>
      </c>
      <c r="AN656">
        <v>1.8</v>
      </c>
      <c r="AO656">
        <v>1.6</v>
      </c>
      <c r="AP656">
        <v>6.2</v>
      </c>
      <c r="AQ656">
        <v>13.1</v>
      </c>
      <c r="AR656">
        <v>19.899999999999999</v>
      </c>
      <c r="AS656">
        <v>22.1</v>
      </c>
      <c r="AT656">
        <v>24.9</v>
      </c>
      <c r="AU656">
        <v>26</v>
      </c>
      <c r="AV656">
        <v>23.5</v>
      </c>
      <c r="AW656">
        <v>16</v>
      </c>
      <c r="AX656">
        <v>10.3</v>
      </c>
      <c r="AY656">
        <v>6.9</v>
      </c>
      <c r="AZ656">
        <v>10</v>
      </c>
      <c r="BA656">
        <v>10.5</v>
      </c>
      <c r="BB656">
        <v>9.4</v>
      </c>
      <c r="BC656">
        <v>10.7</v>
      </c>
      <c r="BD656">
        <v>10.1</v>
      </c>
      <c r="BE656">
        <v>8.1</v>
      </c>
      <c r="BF656">
        <v>6.9</v>
      </c>
      <c r="BG656">
        <v>7.1</v>
      </c>
      <c r="BH656">
        <v>7.2</v>
      </c>
      <c r="BI656">
        <v>10.199999999999999</v>
      </c>
      <c r="BJ656">
        <v>11</v>
      </c>
      <c r="BK656">
        <v>11.4</v>
      </c>
      <c r="BL656" s="2">
        <f>VLOOKUP(A656,Avg3_Sta_Design!$A$1:$D$1291,3,FALSE)</f>
        <v>84.637721076999995</v>
      </c>
      <c r="BM656" s="2">
        <f>VLOOKUP(A656,Avg3_Sta_Design!$A$1:$D$1291,4,FALSE)</f>
        <v>76</v>
      </c>
      <c r="BN656" s="2">
        <f>VLOOKUP(A656,Old_Design_Temps!$A$1:$F$787,5,FALSE)</f>
        <v>84.637721080000006</v>
      </c>
      <c r="BO656" s="2">
        <f>VLOOKUP(A656,Old_Design_Temps!$A$1:$F$787,6,FALSE)</f>
        <v>76</v>
      </c>
      <c r="BP656" s="2">
        <v>84.637721076999995</v>
      </c>
      <c r="BQ656" s="2">
        <v>76</v>
      </c>
      <c r="BR656" s="2">
        <v>30.49</v>
      </c>
    </row>
    <row r="657" spans="1:70" x14ac:dyDescent="0.3">
      <c r="A657">
        <v>55217</v>
      </c>
      <c r="B657">
        <v>15</v>
      </c>
      <c r="C657">
        <v>1000000</v>
      </c>
      <c r="D657" s="1">
        <v>529862</v>
      </c>
      <c r="E657">
        <v>-48</v>
      </c>
      <c r="F657">
        <v>0</v>
      </c>
      <c r="G657" s="1">
        <v>228945</v>
      </c>
      <c r="H657" s="1">
        <v>519341</v>
      </c>
      <c r="I657" s="1">
        <v>383461</v>
      </c>
      <c r="J657" s="1">
        <v>366980</v>
      </c>
      <c r="K657" s="1">
        <v>347785</v>
      </c>
      <c r="L657" s="1">
        <v>396490</v>
      </c>
      <c r="M657" s="1">
        <v>452799</v>
      </c>
      <c r="N657" s="1">
        <v>315779</v>
      </c>
      <c r="O657" s="1">
        <v>354625</v>
      </c>
      <c r="P657">
        <v>9.81</v>
      </c>
      <c r="Q657">
        <v>12.74</v>
      </c>
      <c r="R657">
        <v>14.51</v>
      </c>
      <c r="S657">
        <v>14.49</v>
      </c>
      <c r="T657">
        <v>15.62</v>
      </c>
      <c r="U657">
        <v>20.149999999999999</v>
      </c>
      <c r="V657">
        <v>21.78</v>
      </c>
      <c r="W657">
        <v>21.95</v>
      </c>
      <c r="X657">
        <v>20.7</v>
      </c>
      <c r="Y657">
        <v>18.899999999999999</v>
      </c>
      <c r="Z657">
        <v>10.68</v>
      </c>
      <c r="AA657">
        <v>8.61</v>
      </c>
      <c r="AB657">
        <v>7.68</v>
      </c>
      <c r="AC657">
        <v>10.26</v>
      </c>
      <c r="AD657">
        <v>11.02</v>
      </c>
      <c r="AE657">
        <v>10.29</v>
      </c>
      <c r="AF657">
        <v>11.64</v>
      </c>
      <c r="AG657">
        <v>14.88</v>
      </c>
      <c r="AH657">
        <v>16.16</v>
      </c>
      <c r="AI657">
        <v>16.170000000000002</v>
      </c>
      <c r="AJ657">
        <v>14.48</v>
      </c>
      <c r="AK657">
        <v>14.25</v>
      </c>
      <c r="AL657">
        <v>7.63</v>
      </c>
      <c r="AM657">
        <v>7.14</v>
      </c>
      <c r="AN657">
        <v>8.8000000000000007</v>
      </c>
      <c r="AO657">
        <v>7.4</v>
      </c>
      <c r="AP657">
        <v>9.1</v>
      </c>
      <c r="AQ657">
        <v>17</v>
      </c>
      <c r="AR657">
        <v>17.600000000000001</v>
      </c>
      <c r="AS657">
        <v>19.8</v>
      </c>
      <c r="AT657">
        <v>20.7</v>
      </c>
      <c r="AU657">
        <v>20.8</v>
      </c>
      <c r="AV657">
        <v>19.7</v>
      </c>
      <c r="AW657">
        <v>18</v>
      </c>
      <c r="AX657">
        <v>13.6</v>
      </c>
      <c r="AY657">
        <v>9.9</v>
      </c>
      <c r="AZ657">
        <v>3.6</v>
      </c>
      <c r="BA657">
        <v>5.4</v>
      </c>
      <c r="BB657">
        <v>5</v>
      </c>
      <c r="BC657">
        <v>7.7</v>
      </c>
      <c r="BD657">
        <v>10.8</v>
      </c>
      <c r="BE657">
        <v>9.4</v>
      </c>
      <c r="BF657">
        <v>10.6</v>
      </c>
      <c r="BG657">
        <v>9.1999999999999993</v>
      </c>
      <c r="BH657">
        <v>7</v>
      </c>
      <c r="BI657">
        <v>4.9000000000000004</v>
      </c>
      <c r="BJ657">
        <v>4.9000000000000004</v>
      </c>
      <c r="BK657">
        <v>5.7</v>
      </c>
      <c r="BL657" s="2">
        <f>VLOOKUP(A657,Avg3_Sta_Design!$A$1:$D$1291,3,FALSE)</f>
        <v>82.550351199999994</v>
      </c>
      <c r="BM657" s="2">
        <f>VLOOKUP(A657,Avg3_Sta_Design!$A$1:$D$1291,4,FALSE)</f>
        <v>67.059177966999997</v>
      </c>
      <c r="BN657" s="2">
        <f>VLOOKUP(A657,Old_Design_Temps!$A$1:$F$787,5,FALSE)</f>
        <v>82.550351199999994</v>
      </c>
      <c r="BO657" s="2">
        <f>VLOOKUP(A657,Old_Design_Temps!$A$1:$F$787,6,FALSE)</f>
        <v>67.059177969999993</v>
      </c>
      <c r="BP657" s="2">
        <v>82.550351199999994</v>
      </c>
      <c r="BQ657" s="2">
        <v>67.059177966999997</v>
      </c>
      <c r="BR657" s="2">
        <v>30.49</v>
      </c>
    </row>
    <row r="658" spans="1:70" x14ac:dyDescent="0.3">
      <c r="A658">
        <v>55218</v>
      </c>
      <c r="B658">
        <v>340</v>
      </c>
      <c r="C658">
        <v>1000000</v>
      </c>
      <c r="D658" s="1">
        <v>729116</v>
      </c>
      <c r="E658" s="1">
        <v>627770</v>
      </c>
      <c r="F658" s="1">
        <v>284794</v>
      </c>
      <c r="G658" s="1">
        <v>623021</v>
      </c>
      <c r="H658" s="1">
        <v>660389</v>
      </c>
      <c r="I658" s="1">
        <v>646771</v>
      </c>
      <c r="J658" s="1">
        <v>727778</v>
      </c>
      <c r="K658" s="1">
        <v>721642</v>
      </c>
      <c r="L658" s="1">
        <v>72117</v>
      </c>
      <c r="M658">
        <v>0</v>
      </c>
      <c r="N658">
        <v>0</v>
      </c>
      <c r="O658">
        <v>0</v>
      </c>
      <c r="P658">
        <v>7.41</v>
      </c>
      <c r="Q658">
        <v>6.41</v>
      </c>
      <c r="R658">
        <v>15.66</v>
      </c>
      <c r="S658">
        <v>20.2</v>
      </c>
      <c r="T658">
        <v>23.18</v>
      </c>
      <c r="U658">
        <v>26.96</v>
      </c>
      <c r="V658">
        <v>29.12</v>
      </c>
      <c r="W658">
        <v>28.49</v>
      </c>
      <c r="X658">
        <v>25.93</v>
      </c>
      <c r="Y658">
        <v>20.29</v>
      </c>
      <c r="Z658">
        <v>16.07</v>
      </c>
      <c r="AA658">
        <v>14.39</v>
      </c>
      <c r="AB658">
        <v>4.4000000000000004</v>
      </c>
      <c r="AC658">
        <v>3.4</v>
      </c>
      <c r="AD658">
        <v>12.71</v>
      </c>
      <c r="AE658">
        <v>16.75</v>
      </c>
      <c r="AF658">
        <v>19.260000000000002</v>
      </c>
      <c r="AG658">
        <v>22.72</v>
      </c>
      <c r="AH658">
        <v>24.2</v>
      </c>
      <c r="AI658">
        <v>22.11</v>
      </c>
      <c r="AJ658">
        <v>20.38</v>
      </c>
      <c r="AK658">
        <v>15.7</v>
      </c>
      <c r="AL658">
        <v>13.11</v>
      </c>
      <c r="AM658">
        <v>12.1</v>
      </c>
      <c r="AN658">
        <v>7.8</v>
      </c>
      <c r="AO658">
        <v>8.6</v>
      </c>
      <c r="AP658">
        <v>14</v>
      </c>
      <c r="AQ658">
        <v>19.899999999999999</v>
      </c>
      <c r="AR658">
        <v>22.9</v>
      </c>
      <c r="AS658">
        <v>27.4</v>
      </c>
      <c r="AT658">
        <v>29.2</v>
      </c>
      <c r="AU658">
        <v>29.2</v>
      </c>
      <c r="AV658">
        <v>26.7</v>
      </c>
      <c r="AW658">
        <v>21.2</v>
      </c>
      <c r="AX658">
        <v>16.7</v>
      </c>
      <c r="AY658">
        <v>14.1</v>
      </c>
      <c r="AZ658">
        <v>7.1</v>
      </c>
      <c r="BA658">
        <v>8.1</v>
      </c>
      <c r="BB658">
        <v>6.8</v>
      </c>
      <c r="BC658">
        <v>7.2</v>
      </c>
      <c r="BD658">
        <v>6.3</v>
      </c>
      <c r="BE658">
        <v>5.2</v>
      </c>
      <c r="BF658">
        <v>5.3</v>
      </c>
      <c r="BG658">
        <v>5.7</v>
      </c>
      <c r="BH658">
        <v>4.7</v>
      </c>
      <c r="BI658">
        <v>6.8</v>
      </c>
      <c r="BJ658">
        <v>6.9</v>
      </c>
      <c r="BK658">
        <v>7.7</v>
      </c>
      <c r="BL658" s="2">
        <f>VLOOKUP(A658,Avg3_Sta_Design!$A$1:$D$1291,3,FALSE)</f>
        <v>89.748374659000007</v>
      </c>
      <c r="BM658" s="2">
        <f>VLOOKUP(A658,Avg3_Sta_Design!$A$1:$D$1291,4,FALSE)</f>
        <v>78.916124886000006</v>
      </c>
      <c r="BN658" s="2">
        <f>VLOOKUP(A658,Old_Design_Temps!$A$1:$F$787,5,FALSE)</f>
        <v>89.748374659999996</v>
      </c>
      <c r="BO658" s="2">
        <f>VLOOKUP(A658,Old_Design_Temps!$A$1:$F$787,6,FALSE)</f>
        <v>78.916124890000006</v>
      </c>
      <c r="BP658" s="2">
        <v>89.748374659000007</v>
      </c>
      <c r="BQ658" s="2">
        <v>78.916124886000006</v>
      </c>
      <c r="BR658" s="2">
        <v>30.49</v>
      </c>
    </row>
    <row r="659" spans="1:70" x14ac:dyDescent="0.3">
      <c r="A659">
        <v>55220</v>
      </c>
      <c r="B659">
        <v>330</v>
      </c>
      <c r="C659">
        <v>1000000</v>
      </c>
      <c r="D659" s="1">
        <v>739994</v>
      </c>
      <c r="E659" s="1">
        <v>475015</v>
      </c>
      <c r="F659" s="1">
        <v>707863</v>
      </c>
      <c r="G659" s="1">
        <v>48951</v>
      </c>
      <c r="H659" s="1">
        <v>595415</v>
      </c>
      <c r="I659" s="1">
        <v>681691</v>
      </c>
      <c r="J659" s="1">
        <v>638011</v>
      </c>
      <c r="K659" s="1">
        <v>711042</v>
      </c>
      <c r="L659" s="1">
        <v>677366</v>
      </c>
      <c r="M659" s="1">
        <v>702654</v>
      </c>
      <c r="N659" s="1">
        <v>502486</v>
      </c>
      <c r="O659" s="1">
        <v>539664</v>
      </c>
      <c r="P659">
        <v>7.25</v>
      </c>
      <c r="Q659">
        <v>6.3</v>
      </c>
      <c r="R659">
        <v>15.39</v>
      </c>
      <c r="S659">
        <v>19.989999999999998</v>
      </c>
      <c r="T659">
        <v>22.89</v>
      </c>
      <c r="U659">
        <v>26.71</v>
      </c>
      <c r="V659">
        <v>28.86</v>
      </c>
      <c r="W659">
        <v>28.15</v>
      </c>
      <c r="X659">
        <v>25.49</v>
      </c>
      <c r="Y659">
        <v>19.89</v>
      </c>
      <c r="Z659">
        <v>15.93</v>
      </c>
      <c r="AA659">
        <v>14.29</v>
      </c>
      <c r="AB659">
        <v>4.29</v>
      </c>
      <c r="AC659">
        <v>3.27</v>
      </c>
      <c r="AD659">
        <v>12.66</v>
      </c>
      <c r="AE659">
        <v>16.670000000000002</v>
      </c>
      <c r="AF659">
        <v>19.079999999999998</v>
      </c>
      <c r="AG659">
        <v>22.56</v>
      </c>
      <c r="AH659">
        <v>24.11</v>
      </c>
      <c r="AI659">
        <v>22.11</v>
      </c>
      <c r="AJ659">
        <v>20.260000000000002</v>
      </c>
      <c r="AK659">
        <v>15.59</v>
      </c>
      <c r="AL659">
        <v>13.09</v>
      </c>
      <c r="AM659">
        <v>12.05</v>
      </c>
      <c r="AN659">
        <v>7.2</v>
      </c>
      <c r="AO659">
        <v>7.5</v>
      </c>
      <c r="AP659">
        <v>13.1</v>
      </c>
      <c r="AQ659">
        <v>19.2</v>
      </c>
      <c r="AR659">
        <v>22.4</v>
      </c>
      <c r="AS659">
        <v>26.8</v>
      </c>
      <c r="AT659">
        <v>29.1</v>
      </c>
      <c r="AU659">
        <v>28.5</v>
      </c>
      <c r="AV659">
        <v>25.9</v>
      </c>
      <c r="AW659">
        <v>19.899999999999999</v>
      </c>
      <c r="AX659">
        <v>15</v>
      </c>
      <c r="AY659">
        <v>13.6</v>
      </c>
      <c r="AZ659">
        <v>7</v>
      </c>
      <c r="BA659">
        <v>8.3000000000000007</v>
      </c>
      <c r="BB659">
        <v>6.7</v>
      </c>
      <c r="BC659">
        <v>7.2</v>
      </c>
      <c r="BD659">
        <v>5.9</v>
      </c>
      <c r="BE659">
        <v>5</v>
      </c>
      <c r="BF659">
        <v>5</v>
      </c>
      <c r="BG659">
        <v>5.4</v>
      </c>
      <c r="BH659">
        <v>4.5</v>
      </c>
      <c r="BI659">
        <v>6.5</v>
      </c>
      <c r="BJ659">
        <v>6.4</v>
      </c>
      <c r="BK659">
        <v>7.2</v>
      </c>
      <c r="BL659" s="2">
        <f>VLOOKUP(A659,Avg3_Sta_Design!$A$1:$D$1291,3,FALSE)</f>
        <v>90</v>
      </c>
      <c r="BM659" s="2">
        <f>VLOOKUP(A659,Avg3_Sta_Design!$A$1:$D$1291,4,FALSE)</f>
        <v>79</v>
      </c>
      <c r="BN659" s="2">
        <f>VLOOKUP(A659,Old_Design_Temps!$A$1:$F$787,5,FALSE)</f>
        <v>90</v>
      </c>
      <c r="BO659" s="2">
        <f>VLOOKUP(A659,Old_Design_Temps!$A$1:$F$787,6,FALSE)</f>
        <v>79</v>
      </c>
      <c r="BP659" s="2">
        <v>90</v>
      </c>
      <c r="BQ659" s="2">
        <v>79</v>
      </c>
      <c r="BR659" s="2">
        <v>30.49</v>
      </c>
    </row>
    <row r="660" spans="1:70" x14ac:dyDescent="0.3">
      <c r="A660">
        <v>55221</v>
      </c>
      <c r="B660">
        <v>250</v>
      </c>
      <c r="C660">
        <v>1000000</v>
      </c>
      <c r="D660">
        <v>0</v>
      </c>
      <c r="E660">
        <v>0</v>
      </c>
      <c r="F660" s="1">
        <v>113787</v>
      </c>
      <c r="G660" s="1">
        <v>5626</v>
      </c>
      <c r="H660" s="1">
        <v>18079</v>
      </c>
      <c r="I660" s="1">
        <v>120038</v>
      </c>
      <c r="J660" s="1">
        <v>154035</v>
      </c>
      <c r="K660" s="1">
        <v>159475</v>
      </c>
      <c r="L660" s="1">
        <v>211760</v>
      </c>
      <c r="M660" s="1">
        <v>79434</v>
      </c>
      <c r="N660" s="1">
        <v>115391</v>
      </c>
      <c r="O660" s="1">
        <v>111345</v>
      </c>
      <c r="P660">
        <v>5.07</v>
      </c>
      <c r="Q660">
        <v>3.53</v>
      </c>
      <c r="R660">
        <v>11.99</v>
      </c>
      <c r="S660">
        <v>18.23</v>
      </c>
      <c r="T660">
        <v>22.37</v>
      </c>
      <c r="U660">
        <v>26.71</v>
      </c>
      <c r="V660">
        <v>28.77</v>
      </c>
      <c r="W660">
        <v>27.2</v>
      </c>
      <c r="X660">
        <v>24.93</v>
      </c>
      <c r="Y660">
        <v>19.02</v>
      </c>
      <c r="Z660">
        <v>13.75</v>
      </c>
      <c r="AA660">
        <v>11.52</v>
      </c>
      <c r="AB660">
        <v>2.37</v>
      </c>
      <c r="AC660">
        <v>1.0900000000000001</v>
      </c>
      <c r="AD660">
        <v>9.5</v>
      </c>
      <c r="AE660">
        <v>15.16</v>
      </c>
      <c r="AF660">
        <v>19.04</v>
      </c>
      <c r="AG660">
        <v>22.88</v>
      </c>
      <c r="AH660">
        <v>24.67</v>
      </c>
      <c r="AI660">
        <v>22.31</v>
      </c>
      <c r="AJ660">
        <v>19.899999999999999</v>
      </c>
      <c r="AK660">
        <v>14.41</v>
      </c>
      <c r="AL660">
        <v>11.3</v>
      </c>
      <c r="AM660">
        <v>9.76</v>
      </c>
      <c r="AN660">
        <v>5.9</v>
      </c>
      <c r="AO660">
        <v>6.6</v>
      </c>
      <c r="AP660">
        <v>10.3</v>
      </c>
      <c r="AQ660">
        <v>17.100000000000001</v>
      </c>
      <c r="AR660">
        <v>19.8</v>
      </c>
      <c r="AS660">
        <v>25.1</v>
      </c>
      <c r="AT660">
        <v>27.4</v>
      </c>
      <c r="AU660">
        <v>27.3</v>
      </c>
      <c r="AV660">
        <v>24.9</v>
      </c>
      <c r="AW660">
        <v>19.100000000000001</v>
      </c>
      <c r="AX660">
        <v>14.6</v>
      </c>
      <c r="AY660">
        <v>12.3</v>
      </c>
      <c r="AZ660">
        <v>6.5</v>
      </c>
      <c r="BA660">
        <v>8.4</v>
      </c>
      <c r="BB660">
        <v>6.4</v>
      </c>
      <c r="BC660">
        <v>7.6</v>
      </c>
      <c r="BD660">
        <v>6.3</v>
      </c>
      <c r="BE660">
        <v>6</v>
      </c>
      <c r="BF660">
        <v>6.2</v>
      </c>
      <c r="BG660">
        <v>4.9000000000000004</v>
      </c>
      <c r="BH660">
        <v>4.5999999999999996</v>
      </c>
      <c r="BI660">
        <v>6.7</v>
      </c>
      <c r="BJ660">
        <v>6.1</v>
      </c>
      <c r="BK660">
        <v>6.9</v>
      </c>
      <c r="BL660" s="2">
        <f>VLOOKUP(A660,Avg3_Sta_Design!$A$1:$D$1291,3,FALSE)</f>
        <v>90.881345769999996</v>
      </c>
      <c r="BM660" s="2">
        <f>VLOOKUP(A660,Avg3_Sta_Design!$A$1:$D$1291,4,FALSE)</f>
        <v>79.513264847000002</v>
      </c>
      <c r="BN660" s="2">
        <f>VLOOKUP(A660,Old_Design_Temps!$A$1:$F$787,5,FALSE)</f>
        <v>90.881345769999996</v>
      </c>
      <c r="BO660" s="2">
        <f>VLOOKUP(A660,Old_Design_Temps!$A$1:$F$787,6,FALSE)</f>
        <v>79.513264849999999</v>
      </c>
      <c r="BP660" s="2">
        <v>90.881345769999996</v>
      </c>
      <c r="BQ660" s="2">
        <v>79.513264847000002</v>
      </c>
      <c r="BR660" s="2">
        <v>30.49</v>
      </c>
    </row>
    <row r="661" spans="1:70" x14ac:dyDescent="0.3">
      <c r="A661">
        <v>55223</v>
      </c>
      <c r="B661">
        <v>470</v>
      </c>
      <c r="C661">
        <v>1000000</v>
      </c>
      <c r="D661" s="1">
        <v>457123</v>
      </c>
      <c r="E661" s="1">
        <v>412206</v>
      </c>
      <c r="F661" s="1">
        <v>281987</v>
      </c>
      <c r="G661" s="1">
        <v>255039</v>
      </c>
      <c r="H661" s="1">
        <v>509964</v>
      </c>
      <c r="I661" s="1">
        <v>297790</v>
      </c>
      <c r="J661" s="1">
        <v>532156</v>
      </c>
      <c r="K661" s="1">
        <v>429836</v>
      </c>
      <c r="L661" s="1">
        <v>110387</v>
      </c>
      <c r="M661" s="1">
        <v>214344</v>
      </c>
      <c r="N661">
        <v>0</v>
      </c>
      <c r="O661" s="1">
        <v>242785</v>
      </c>
      <c r="P661">
        <v>8</v>
      </c>
      <c r="Q661">
        <v>8.5</v>
      </c>
      <c r="R661">
        <v>13.95</v>
      </c>
      <c r="S661">
        <v>19.670000000000002</v>
      </c>
      <c r="T661">
        <v>22.85</v>
      </c>
      <c r="U661">
        <v>27.87</v>
      </c>
      <c r="V661">
        <v>30.36</v>
      </c>
      <c r="W661">
        <v>30.33</v>
      </c>
      <c r="X661">
        <v>27.84</v>
      </c>
      <c r="Y661">
        <v>22</v>
      </c>
      <c r="Z661">
        <v>14.72</v>
      </c>
      <c r="AA661">
        <v>12.23</v>
      </c>
      <c r="AB661">
        <v>4.32</v>
      </c>
      <c r="AC661">
        <v>5.19</v>
      </c>
      <c r="AD661">
        <v>11.16</v>
      </c>
      <c r="AE661">
        <v>16.39</v>
      </c>
      <c r="AF661">
        <v>19.739999999999998</v>
      </c>
      <c r="AG661">
        <v>22.96</v>
      </c>
      <c r="AH661">
        <v>23.67</v>
      </c>
      <c r="AI661">
        <v>22.3</v>
      </c>
      <c r="AJ661">
        <v>20.98</v>
      </c>
      <c r="AK661">
        <v>15.99</v>
      </c>
      <c r="AL661">
        <v>11.78</v>
      </c>
      <c r="AM661">
        <v>9.3800000000000008</v>
      </c>
      <c r="AN661">
        <v>9.8000000000000007</v>
      </c>
      <c r="AO661">
        <v>12</v>
      </c>
      <c r="AP661">
        <v>14.5</v>
      </c>
      <c r="AQ661">
        <v>21</v>
      </c>
      <c r="AR661">
        <v>22.8</v>
      </c>
      <c r="AS661">
        <v>27.5</v>
      </c>
      <c r="AT661">
        <v>29</v>
      </c>
      <c r="AU661">
        <v>28.6</v>
      </c>
      <c r="AV661">
        <v>27.5</v>
      </c>
      <c r="AW661">
        <v>23.3</v>
      </c>
      <c r="AX661">
        <v>17.7</v>
      </c>
      <c r="AY661">
        <v>13</v>
      </c>
      <c r="AZ661">
        <v>8</v>
      </c>
      <c r="BA661">
        <v>9.1</v>
      </c>
      <c r="BB661">
        <v>7.7</v>
      </c>
      <c r="BC661">
        <v>7.8</v>
      </c>
      <c r="BD661">
        <v>8.1999999999999993</v>
      </c>
      <c r="BE661">
        <v>6.8</v>
      </c>
      <c r="BF661">
        <v>8.4</v>
      </c>
      <c r="BG661">
        <v>6.5</v>
      </c>
      <c r="BH661">
        <v>6</v>
      </c>
      <c r="BI661">
        <v>7</v>
      </c>
      <c r="BJ661">
        <v>7.8</v>
      </c>
      <c r="BK661">
        <v>7.8</v>
      </c>
      <c r="BL661" s="2">
        <f>VLOOKUP(A661,Avg3_Sta_Design!$A$1:$D$1291,3,FALSE)</f>
        <v>91.386350945999993</v>
      </c>
      <c r="BM661" s="2">
        <f>VLOOKUP(A661,Avg3_Sta_Design!$A$1:$D$1291,4,FALSE)</f>
        <v>78</v>
      </c>
      <c r="BN661" s="2">
        <f>VLOOKUP(A661,Old_Design_Temps!$A$1:$F$787,5,FALSE)</f>
        <v>91.386350949999994</v>
      </c>
      <c r="BO661" s="2">
        <f>VLOOKUP(A661,Old_Design_Temps!$A$1:$F$787,6,FALSE)</f>
        <v>78</v>
      </c>
      <c r="BP661" s="2">
        <v>91.386350945999993</v>
      </c>
      <c r="BQ661" s="2">
        <v>78</v>
      </c>
      <c r="BR661" s="2">
        <v>30.49</v>
      </c>
    </row>
    <row r="662" spans="1:70" x14ac:dyDescent="0.3">
      <c r="A662">
        <v>55225</v>
      </c>
      <c r="B662">
        <v>720</v>
      </c>
      <c r="C662">
        <v>1000000</v>
      </c>
      <c r="D662" s="1">
        <v>509576</v>
      </c>
      <c r="E662" s="1">
        <v>887833</v>
      </c>
      <c r="F662" s="1">
        <v>1083852</v>
      </c>
      <c r="G662" s="1">
        <v>741328</v>
      </c>
      <c r="H662" s="1">
        <v>877019</v>
      </c>
      <c r="I662" s="1">
        <v>1169725</v>
      </c>
      <c r="J662" s="1">
        <v>1318445</v>
      </c>
      <c r="K662" s="1">
        <v>1296642</v>
      </c>
      <c r="L662" s="1">
        <v>910152</v>
      </c>
      <c r="M662" s="1">
        <v>977606</v>
      </c>
      <c r="N662" s="1">
        <v>1254881</v>
      </c>
      <c r="O662" s="1">
        <v>1364215</v>
      </c>
      <c r="P662">
        <v>3.29</v>
      </c>
      <c r="Q662">
        <v>2.0499999999999998</v>
      </c>
      <c r="R662">
        <v>11.13</v>
      </c>
      <c r="S662">
        <v>16.8</v>
      </c>
      <c r="T662">
        <v>19.649999999999999</v>
      </c>
      <c r="U662">
        <v>26.67</v>
      </c>
      <c r="V662">
        <v>28.49</v>
      </c>
      <c r="W662">
        <v>25.95</v>
      </c>
      <c r="X662">
        <v>24.47</v>
      </c>
      <c r="Y662">
        <v>17.28</v>
      </c>
      <c r="Z662">
        <v>11.19</v>
      </c>
      <c r="AA662">
        <v>7.77</v>
      </c>
      <c r="AB662">
        <v>0.36</v>
      </c>
      <c r="AC662">
        <v>-0.9</v>
      </c>
      <c r="AD662">
        <v>7.86</v>
      </c>
      <c r="AE662">
        <v>13.22</v>
      </c>
      <c r="AF662">
        <v>16.87</v>
      </c>
      <c r="AG662">
        <v>22.32</v>
      </c>
      <c r="AH662">
        <v>24.08</v>
      </c>
      <c r="AI662">
        <v>21.42</v>
      </c>
      <c r="AJ662">
        <v>20.100000000000001</v>
      </c>
      <c r="AK662">
        <v>13.03</v>
      </c>
      <c r="AL662">
        <v>8.5299999999999994</v>
      </c>
      <c r="AM662">
        <v>5.46</v>
      </c>
      <c r="AN662">
        <v>5.9</v>
      </c>
      <c r="AO662">
        <v>6.3</v>
      </c>
      <c r="AP662">
        <v>11.2</v>
      </c>
      <c r="AQ662">
        <v>17.3</v>
      </c>
      <c r="AR662">
        <v>19.5</v>
      </c>
      <c r="AS662">
        <v>24.9</v>
      </c>
      <c r="AT662">
        <v>27.7</v>
      </c>
      <c r="AU662">
        <v>27</v>
      </c>
      <c r="AV662">
        <v>24.5</v>
      </c>
      <c r="AW662">
        <v>19.100000000000001</v>
      </c>
      <c r="AX662">
        <v>13.6</v>
      </c>
      <c r="AY662">
        <v>9.3000000000000007</v>
      </c>
      <c r="AZ662">
        <v>6.7</v>
      </c>
      <c r="BA662">
        <v>8.1</v>
      </c>
      <c r="BB662">
        <v>6.7</v>
      </c>
      <c r="BC662">
        <v>8.6</v>
      </c>
      <c r="BD662">
        <v>8.1</v>
      </c>
      <c r="BE662">
        <v>7.5</v>
      </c>
      <c r="BF662">
        <v>7</v>
      </c>
      <c r="BG662">
        <v>5.5</v>
      </c>
      <c r="BH662">
        <v>6.5</v>
      </c>
      <c r="BI662">
        <v>6</v>
      </c>
      <c r="BJ662">
        <v>8.4</v>
      </c>
      <c r="BK662">
        <v>7.9</v>
      </c>
      <c r="BL662" s="2">
        <f>VLOOKUP(A662,Avg3_Sta_Design!$A$1:$D$1291,3,FALSE)</f>
        <v>90.398445870000003</v>
      </c>
      <c r="BM662" s="2">
        <f>VLOOKUP(A662,Avg3_Sta_Design!$A$1:$D$1291,4,FALSE)</f>
        <v>77.848957076999994</v>
      </c>
      <c r="BN662" s="2">
        <f>VLOOKUP(A662,Old_Design_Temps!$A$1:$F$787,5,FALSE)</f>
        <v>90.398445870000003</v>
      </c>
      <c r="BO662" s="2">
        <f>VLOOKUP(A662,Old_Design_Temps!$A$1:$F$787,6,FALSE)</f>
        <v>77.848957080000005</v>
      </c>
      <c r="BP662" s="2">
        <v>90.398445870000003</v>
      </c>
      <c r="BQ662" s="2">
        <v>77.848957076999994</v>
      </c>
      <c r="BR662" s="2">
        <v>30.49</v>
      </c>
    </row>
    <row r="663" spans="1:70" x14ac:dyDescent="0.3">
      <c r="A663">
        <v>55226</v>
      </c>
      <c r="B663">
        <v>332</v>
      </c>
      <c r="C663">
        <v>1000000</v>
      </c>
      <c r="D663" s="1">
        <v>1217072</v>
      </c>
      <c r="E663" s="1">
        <v>932940</v>
      </c>
      <c r="F663" s="1">
        <v>1151267</v>
      </c>
      <c r="G663" s="1">
        <v>854101</v>
      </c>
      <c r="H663" s="1">
        <v>1015411</v>
      </c>
      <c r="I663" s="1">
        <v>980132</v>
      </c>
      <c r="J663" s="1">
        <v>1236720</v>
      </c>
      <c r="K663" s="1">
        <v>1249124</v>
      </c>
      <c r="L663" s="1">
        <v>1203551</v>
      </c>
      <c r="M663" s="1">
        <v>1133503</v>
      </c>
      <c r="N663" s="1">
        <v>843933</v>
      </c>
      <c r="O663" s="1">
        <v>745743</v>
      </c>
      <c r="P663">
        <v>7.75</v>
      </c>
      <c r="Q663">
        <v>8.5399999999999991</v>
      </c>
      <c r="R663">
        <v>14.01</v>
      </c>
      <c r="S663">
        <v>20.059999999999999</v>
      </c>
      <c r="T663">
        <v>23.29</v>
      </c>
      <c r="U663">
        <v>27.69</v>
      </c>
      <c r="V663">
        <v>30.06</v>
      </c>
      <c r="W663">
        <v>29.89</v>
      </c>
      <c r="X663">
        <v>27.75</v>
      </c>
      <c r="Y663">
        <v>22.15</v>
      </c>
      <c r="Z663">
        <v>15.19</v>
      </c>
      <c r="AA663">
        <v>12.86</v>
      </c>
      <c r="AB663">
        <v>4.43</v>
      </c>
      <c r="AC663">
        <v>5.48</v>
      </c>
      <c r="AD663">
        <v>11.5</v>
      </c>
      <c r="AE663">
        <v>16.89</v>
      </c>
      <c r="AF663">
        <v>20.21</v>
      </c>
      <c r="AG663">
        <v>23.24</v>
      </c>
      <c r="AH663">
        <v>23.99</v>
      </c>
      <c r="AI663">
        <v>22.55</v>
      </c>
      <c r="AJ663">
        <v>21.06</v>
      </c>
      <c r="AK663">
        <v>16.23</v>
      </c>
      <c r="AL663">
        <v>12.38</v>
      </c>
      <c r="AM663">
        <v>10.1</v>
      </c>
      <c r="AN663">
        <v>9.5</v>
      </c>
      <c r="AO663">
        <v>11.7</v>
      </c>
      <c r="AP663">
        <v>14.9</v>
      </c>
      <c r="AQ663">
        <v>21</v>
      </c>
      <c r="AR663">
        <v>23.1</v>
      </c>
      <c r="AS663">
        <v>27.4</v>
      </c>
      <c r="AT663">
        <v>29.1</v>
      </c>
      <c r="AU663">
        <v>28.9</v>
      </c>
      <c r="AV663">
        <v>27.2</v>
      </c>
      <c r="AW663">
        <v>22.8</v>
      </c>
      <c r="AX663">
        <v>17.8</v>
      </c>
      <c r="AY663">
        <v>13.6</v>
      </c>
      <c r="AZ663">
        <v>7.3</v>
      </c>
      <c r="BA663">
        <v>8.1999999999999993</v>
      </c>
      <c r="BB663">
        <v>6.9</v>
      </c>
      <c r="BC663">
        <v>8</v>
      </c>
      <c r="BD663">
        <v>7.9</v>
      </c>
      <c r="BE663">
        <v>6.4</v>
      </c>
      <c r="BF663">
        <v>8</v>
      </c>
      <c r="BG663">
        <v>6.5</v>
      </c>
      <c r="BH663">
        <v>5.7</v>
      </c>
      <c r="BI663">
        <v>7.1</v>
      </c>
      <c r="BJ663">
        <v>7.1</v>
      </c>
      <c r="BK663">
        <v>7.3</v>
      </c>
      <c r="BL663" s="2">
        <f>VLOOKUP(A663,Avg3_Sta_Design!$A$1:$D$1291,3,FALSE)</f>
        <v>91.188160323000005</v>
      </c>
      <c r="BM663" s="2">
        <f>VLOOKUP(A663,Avg3_Sta_Design!$A$1:$D$1291,4,FALSE)</f>
        <v>78.405919839000006</v>
      </c>
      <c r="BN663" s="2">
        <f>VLOOKUP(A663,Old_Design_Temps!$A$1:$F$787,5,FALSE)</f>
        <v>91.188160319999994</v>
      </c>
      <c r="BO663" s="2">
        <f>VLOOKUP(A663,Old_Design_Temps!$A$1:$F$787,6,FALSE)</f>
        <v>78.405919839999996</v>
      </c>
      <c r="BP663" s="2">
        <v>91.188160323000005</v>
      </c>
      <c r="BQ663" s="2">
        <v>78.405919839000006</v>
      </c>
      <c r="BR663" s="2">
        <v>30.49</v>
      </c>
    </row>
    <row r="664" spans="1:70" x14ac:dyDescent="0.3">
      <c r="A664">
        <v>55230</v>
      </c>
      <c r="B664">
        <v>1090</v>
      </c>
      <c r="C664">
        <v>1000000</v>
      </c>
      <c r="D664" s="1">
        <v>1258515</v>
      </c>
      <c r="E664" s="1">
        <v>1173090</v>
      </c>
      <c r="F664" s="1">
        <v>1325184</v>
      </c>
      <c r="G664" s="1">
        <v>703610</v>
      </c>
      <c r="H664" s="1">
        <v>1234115</v>
      </c>
      <c r="I664" s="1">
        <v>1381442</v>
      </c>
      <c r="J664" s="1">
        <v>1558734</v>
      </c>
      <c r="K664" s="1">
        <v>1544649</v>
      </c>
      <c r="L664" s="1">
        <v>1186350</v>
      </c>
      <c r="M664" s="1">
        <v>764102</v>
      </c>
      <c r="N664" s="1">
        <v>653290</v>
      </c>
      <c r="O664" s="1">
        <v>1053272</v>
      </c>
      <c r="P664">
        <v>6.67</v>
      </c>
      <c r="Q664">
        <v>7.38</v>
      </c>
      <c r="R664">
        <v>13.36</v>
      </c>
      <c r="S664">
        <v>18.68</v>
      </c>
      <c r="T664">
        <v>21.94</v>
      </c>
      <c r="U664">
        <v>27.45</v>
      </c>
      <c r="V664">
        <v>29.57</v>
      </c>
      <c r="W664">
        <v>29.88</v>
      </c>
      <c r="X664">
        <v>27.42</v>
      </c>
      <c r="Y664">
        <v>21</v>
      </c>
      <c r="Z664">
        <v>13.97</v>
      </c>
      <c r="AA664">
        <v>10.89</v>
      </c>
      <c r="AB664">
        <v>3.2</v>
      </c>
      <c r="AC664">
        <v>4.34</v>
      </c>
      <c r="AD664">
        <v>10.46</v>
      </c>
      <c r="AE664">
        <v>15.68</v>
      </c>
      <c r="AF664">
        <v>19.100000000000001</v>
      </c>
      <c r="AG664">
        <v>22.5</v>
      </c>
      <c r="AH664">
        <v>23.3</v>
      </c>
      <c r="AI664">
        <v>22.11</v>
      </c>
      <c r="AJ664">
        <v>20.65</v>
      </c>
      <c r="AK664">
        <v>15.16</v>
      </c>
      <c r="AL664">
        <v>10.73</v>
      </c>
      <c r="AM664">
        <v>7.61</v>
      </c>
      <c r="AN664">
        <v>7.4</v>
      </c>
      <c r="AO664">
        <v>9.8000000000000007</v>
      </c>
      <c r="AP664">
        <v>13.7</v>
      </c>
      <c r="AQ664">
        <v>20</v>
      </c>
      <c r="AR664">
        <v>21.9</v>
      </c>
      <c r="AS664">
        <v>26.6</v>
      </c>
      <c r="AT664">
        <v>28.8</v>
      </c>
      <c r="AU664">
        <v>28.3</v>
      </c>
      <c r="AV664">
        <v>26.3</v>
      </c>
      <c r="AW664">
        <v>21.3</v>
      </c>
      <c r="AX664">
        <v>15.4</v>
      </c>
      <c r="AY664">
        <v>11.1</v>
      </c>
      <c r="AZ664">
        <v>7.7</v>
      </c>
      <c r="BA664">
        <v>8.8000000000000007</v>
      </c>
      <c r="BB664">
        <v>7.4</v>
      </c>
      <c r="BC664">
        <v>8.6999999999999993</v>
      </c>
      <c r="BD664">
        <v>8.6999999999999993</v>
      </c>
      <c r="BE664">
        <v>7.1</v>
      </c>
      <c r="BF664">
        <v>7.7</v>
      </c>
      <c r="BG664">
        <v>6.2</v>
      </c>
      <c r="BH664">
        <v>6.2</v>
      </c>
      <c r="BI664">
        <v>6.6</v>
      </c>
      <c r="BJ664">
        <v>8.4</v>
      </c>
      <c r="BK664">
        <v>7.9</v>
      </c>
      <c r="BL664" s="2">
        <f>VLOOKUP(A664,Avg3_Sta_Design!$A$1:$D$1291,3,FALSE)</f>
        <v>91.263621173000004</v>
      </c>
      <c r="BM664" s="2">
        <f>VLOOKUP(A664,Avg3_Sta_Design!$A$1:$D$1291,4,FALSE)</f>
        <v>78</v>
      </c>
      <c r="BN664" s="2">
        <f>VLOOKUP(A664,Old_Design_Temps!$A$1:$F$787,5,FALSE)</f>
        <v>91.263621169999993</v>
      </c>
      <c r="BO664" s="2">
        <f>VLOOKUP(A664,Old_Design_Temps!$A$1:$F$787,6,FALSE)</f>
        <v>78</v>
      </c>
      <c r="BP664" s="2">
        <v>91.263621173000004</v>
      </c>
      <c r="BQ664" s="2">
        <v>78</v>
      </c>
      <c r="BR664" s="2">
        <v>30.49</v>
      </c>
    </row>
    <row r="665" spans="1:70" x14ac:dyDescent="0.3">
      <c r="A665">
        <v>55231</v>
      </c>
      <c r="B665">
        <v>20</v>
      </c>
      <c r="C665">
        <v>1000000</v>
      </c>
      <c r="D665" s="1">
        <v>788859</v>
      </c>
      <c r="E665" s="1">
        <v>646863</v>
      </c>
      <c r="F665" s="1">
        <v>809008</v>
      </c>
      <c r="G665" s="1">
        <v>727999</v>
      </c>
      <c r="H665" s="1">
        <v>545815</v>
      </c>
      <c r="I665" s="1">
        <v>859522</v>
      </c>
      <c r="J665" s="1">
        <v>866869</v>
      </c>
      <c r="K665" s="1">
        <v>871027</v>
      </c>
      <c r="L665" s="1">
        <v>819745</v>
      </c>
      <c r="M665" s="1">
        <v>891951</v>
      </c>
      <c r="N665" s="1">
        <v>736848</v>
      </c>
      <c r="O665" s="1">
        <v>770142</v>
      </c>
      <c r="P665">
        <v>-1.48</v>
      </c>
      <c r="Q665">
        <v>-4.51</v>
      </c>
      <c r="R665">
        <v>2.94</v>
      </c>
      <c r="S665">
        <v>12.19</v>
      </c>
      <c r="T665">
        <v>20.149999999999999</v>
      </c>
      <c r="U665">
        <v>22.33</v>
      </c>
      <c r="V665">
        <v>24.65</v>
      </c>
      <c r="W665">
        <v>24.04</v>
      </c>
      <c r="X665">
        <v>21.99</v>
      </c>
      <c r="Y665">
        <v>12.86</v>
      </c>
      <c r="Z665">
        <v>10.11</v>
      </c>
      <c r="AA665">
        <v>9.64</v>
      </c>
      <c r="AB665">
        <v>-3.26</v>
      </c>
      <c r="AC665">
        <v>-6.25</v>
      </c>
      <c r="AD665">
        <v>0.42</v>
      </c>
      <c r="AE665">
        <v>7.9</v>
      </c>
      <c r="AF665">
        <v>15.44</v>
      </c>
      <c r="AG665">
        <v>18.82</v>
      </c>
      <c r="AH665">
        <v>20.75</v>
      </c>
      <c r="AI665">
        <v>19.420000000000002</v>
      </c>
      <c r="AJ665">
        <v>17.97</v>
      </c>
      <c r="AK665">
        <v>9.98</v>
      </c>
      <c r="AL665">
        <v>7.55</v>
      </c>
      <c r="AM665">
        <v>7.92</v>
      </c>
      <c r="AN665">
        <v>2.1</v>
      </c>
      <c r="AO665">
        <v>0.8</v>
      </c>
      <c r="AP665">
        <v>3.7</v>
      </c>
      <c r="AQ665">
        <v>10.5</v>
      </c>
      <c r="AR665">
        <v>19.399999999999999</v>
      </c>
      <c r="AS665">
        <v>24.6</v>
      </c>
      <c r="AT665">
        <v>25.9</v>
      </c>
      <c r="AU665">
        <v>27.3</v>
      </c>
      <c r="AV665">
        <v>25.9</v>
      </c>
      <c r="AW665">
        <v>17.399999999999999</v>
      </c>
      <c r="AX665">
        <v>12.8</v>
      </c>
      <c r="AY665">
        <v>8.9</v>
      </c>
      <c r="AZ665">
        <v>10.4</v>
      </c>
      <c r="BA665">
        <v>10.4</v>
      </c>
      <c r="BB665">
        <v>9.1</v>
      </c>
      <c r="BC665">
        <v>10.5</v>
      </c>
      <c r="BD665">
        <v>8.1999999999999993</v>
      </c>
      <c r="BE665">
        <v>8.9</v>
      </c>
      <c r="BF665">
        <v>6.9</v>
      </c>
      <c r="BG665">
        <v>7.6</v>
      </c>
      <c r="BH665">
        <v>7.7</v>
      </c>
      <c r="BI665">
        <v>9.1999999999999993</v>
      </c>
      <c r="BJ665">
        <v>7.8</v>
      </c>
      <c r="BK665">
        <v>7.6</v>
      </c>
      <c r="BL665" s="2">
        <f>VLOOKUP(A665,Avg3_Sta_Design!$A$1:$D$1291,3,FALSE)</f>
        <v>85.861226489000003</v>
      </c>
      <c r="BM665" s="2">
        <f>VLOOKUP(A665,Avg3_Sta_Design!$A$1:$D$1291,4,FALSE)</f>
        <v>76.861226489000003</v>
      </c>
      <c r="BN665" s="2">
        <f>VLOOKUP(A665,Old_Design_Temps!$A$1:$F$787,5,FALSE)</f>
        <v>85.861226490000007</v>
      </c>
      <c r="BO665" s="2">
        <f>VLOOKUP(A665,Old_Design_Temps!$A$1:$F$787,6,FALSE)</f>
        <v>76.861226490000007</v>
      </c>
      <c r="BP665" s="2">
        <v>85.861226489000003</v>
      </c>
      <c r="BQ665" s="2">
        <v>76.861226489000003</v>
      </c>
      <c r="BR665" s="2">
        <v>30.49</v>
      </c>
    </row>
    <row r="666" spans="1:70" x14ac:dyDescent="0.3">
      <c r="A666">
        <v>55239</v>
      </c>
      <c r="B666">
        <v>34</v>
      </c>
      <c r="C666">
        <v>1000000</v>
      </c>
      <c r="D666" s="1">
        <v>1084243</v>
      </c>
      <c r="E666" s="1">
        <v>826613</v>
      </c>
      <c r="F666" s="1">
        <v>771289</v>
      </c>
      <c r="G666" s="1">
        <v>781578</v>
      </c>
      <c r="H666" s="1">
        <v>1239827</v>
      </c>
      <c r="I666" s="1">
        <v>1119034</v>
      </c>
      <c r="J666" s="1">
        <v>1217877</v>
      </c>
      <c r="K666" s="1">
        <v>1178819</v>
      </c>
      <c r="L666" s="1">
        <v>1220470</v>
      </c>
      <c r="M666" s="1">
        <v>1028272</v>
      </c>
      <c r="N666" s="1">
        <v>1216620</v>
      </c>
      <c r="O666" s="1">
        <v>1247872</v>
      </c>
      <c r="P666">
        <v>-2</v>
      </c>
      <c r="Q666">
        <v>-5.38</v>
      </c>
      <c r="R666">
        <v>2.41</v>
      </c>
      <c r="S666">
        <v>11.36</v>
      </c>
      <c r="T666">
        <v>18.850000000000001</v>
      </c>
      <c r="U666">
        <v>21.55</v>
      </c>
      <c r="V666">
        <v>24.94</v>
      </c>
      <c r="W666">
        <v>24.68</v>
      </c>
      <c r="X666">
        <v>22.03</v>
      </c>
      <c r="Y666">
        <v>13.2</v>
      </c>
      <c r="Z666">
        <v>10.37</v>
      </c>
      <c r="AA666">
        <v>9.25</v>
      </c>
      <c r="AB666">
        <v>-4.0199999999999996</v>
      </c>
      <c r="AC666">
        <v>-7.02</v>
      </c>
      <c r="AD666">
        <v>-0.41</v>
      </c>
      <c r="AE666">
        <v>6.85</v>
      </c>
      <c r="AF666">
        <v>14.23</v>
      </c>
      <c r="AG666">
        <v>17.59</v>
      </c>
      <c r="AH666">
        <v>20.09</v>
      </c>
      <c r="AI666">
        <v>19.25</v>
      </c>
      <c r="AJ666">
        <v>17.760000000000002</v>
      </c>
      <c r="AK666">
        <v>9.6300000000000008</v>
      </c>
      <c r="AL666">
        <v>7.41</v>
      </c>
      <c r="AM666">
        <v>7.26</v>
      </c>
      <c r="AN666">
        <v>2.1</v>
      </c>
      <c r="AO666">
        <v>0.7</v>
      </c>
      <c r="AP666">
        <v>3.4</v>
      </c>
      <c r="AQ666">
        <v>11.9</v>
      </c>
      <c r="AR666">
        <v>18.399999999999999</v>
      </c>
      <c r="AS666">
        <v>21.6</v>
      </c>
      <c r="AT666">
        <v>24.5</v>
      </c>
      <c r="AU666">
        <v>25</v>
      </c>
      <c r="AV666">
        <v>23.9</v>
      </c>
      <c r="AW666">
        <v>15.6</v>
      </c>
      <c r="AX666">
        <v>12</v>
      </c>
      <c r="AY666">
        <v>9.3000000000000007</v>
      </c>
      <c r="AZ666">
        <v>9.1999999999999993</v>
      </c>
      <c r="BA666">
        <v>8.9</v>
      </c>
      <c r="BB666">
        <v>8</v>
      </c>
      <c r="BC666">
        <v>9.1</v>
      </c>
      <c r="BD666">
        <v>6.7</v>
      </c>
      <c r="BE666">
        <v>7.2</v>
      </c>
      <c r="BF666">
        <v>5.9</v>
      </c>
      <c r="BG666">
        <v>6.3</v>
      </c>
      <c r="BH666">
        <v>6.4</v>
      </c>
      <c r="BI666">
        <v>7.8</v>
      </c>
      <c r="BJ666">
        <v>6.7</v>
      </c>
      <c r="BK666">
        <v>6.4</v>
      </c>
      <c r="BL666" s="2">
        <f>VLOOKUP(A666,Avg3_Sta_Design!$A$1:$D$1291,3,FALSE)</f>
        <v>86.273096042999995</v>
      </c>
      <c r="BM666" s="2">
        <f>VLOOKUP(A666,Avg3_Sta_Design!$A$1:$D$1291,4,FALSE)</f>
        <v>76.589516001000007</v>
      </c>
      <c r="BN666" s="2">
        <f>VLOOKUP(A666,Old_Design_Temps!$A$1:$F$787,5,FALSE)</f>
        <v>86.273096039999999</v>
      </c>
      <c r="BO666" s="2">
        <f>VLOOKUP(A666,Old_Design_Temps!$A$1:$F$787,6,FALSE)</f>
        <v>76.589516000000003</v>
      </c>
      <c r="BP666" s="2">
        <v>86.273096042999995</v>
      </c>
      <c r="BQ666" s="2">
        <v>76.589516001000007</v>
      </c>
      <c r="BR666" s="2">
        <v>30.49</v>
      </c>
    </row>
    <row r="667" spans="1:70" x14ac:dyDescent="0.3">
      <c r="A667">
        <v>55241</v>
      </c>
      <c r="B667">
        <v>4</v>
      </c>
      <c r="C667">
        <v>1000000</v>
      </c>
      <c r="D667" s="1">
        <v>375263</v>
      </c>
      <c r="E667" s="1">
        <v>345230</v>
      </c>
      <c r="F667" s="1">
        <v>371850</v>
      </c>
      <c r="G667" s="1">
        <v>318545</v>
      </c>
      <c r="H667" s="1">
        <v>318888</v>
      </c>
      <c r="I667" s="1">
        <v>373345</v>
      </c>
      <c r="J667" s="1">
        <v>388347</v>
      </c>
      <c r="K667" s="1">
        <v>367626</v>
      </c>
      <c r="L667" s="1">
        <v>269354</v>
      </c>
      <c r="M667" s="1">
        <v>348407</v>
      </c>
      <c r="N667" s="1">
        <v>395165</v>
      </c>
      <c r="O667" s="1">
        <v>409244</v>
      </c>
      <c r="P667">
        <v>9.76</v>
      </c>
      <c r="Q667">
        <v>9.1999999999999993</v>
      </c>
      <c r="R667">
        <v>17.97</v>
      </c>
      <c r="S667">
        <v>21.49</v>
      </c>
      <c r="T667">
        <v>24.07</v>
      </c>
      <c r="U667">
        <v>27.12</v>
      </c>
      <c r="V667">
        <v>28.81</v>
      </c>
      <c r="W667">
        <v>27.81</v>
      </c>
      <c r="X667">
        <v>25.61</v>
      </c>
      <c r="Y667">
        <v>21.11</v>
      </c>
      <c r="Z667">
        <v>17.71</v>
      </c>
      <c r="AA667">
        <v>16.25</v>
      </c>
      <c r="AB667">
        <v>7.15</v>
      </c>
      <c r="AC667">
        <v>6.57</v>
      </c>
      <c r="AD667">
        <v>15.26</v>
      </c>
      <c r="AE667">
        <v>19.059999999999999</v>
      </c>
      <c r="AF667">
        <v>20.85</v>
      </c>
      <c r="AG667">
        <v>23.7</v>
      </c>
      <c r="AH667">
        <v>24.92</v>
      </c>
      <c r="AI667">
        <v>24</v>
      </c>
      <c r="AJ667">
        <v>21.96</v>
      </c>
      <c r="AK667">
        <v>17.7</v>
      </c>
      <c r="AL667">
        <v>15.51</v>
      </c>
      <c r="AM667">
        <v>14.81</v>
      </c>
      <c r="AN667">
        <v>11</v>
      </c>
      <c r="AO667">
        <v>11.3</v>
      </c>
      <c r="AP667">
        <v>15.9</v>
      </c>
      <c r="AQ667">
        <v>21</v>
      </c>
      <c r="AR667">
        <v>24.4</v>
      </c>
      <c r="AS667">
        <v>28.3</v>
      </c>
      <c r="AT667">
        <v>30.6</v>
      </c>
      <c r="AU667">
        <v>31.2</v>
      </c>
      <c r="AV667">
        <v>29.1</v>
      </c>
      <c r="AW667">
        <v>23.6</v>
      </c>
      <c r="AX667">
        <v>19.2</v>
      </c>
      <c r="AY667">
        <v>16.2</v>
      </c>
      <c r="AZ667">
        <v>7.8</v>
      </c>
      <c r="BA667">
        <v>8.9</v>
      </c>
      <c r="BB667">
        <v>7.2</v>
      </c>
      <c r="BC667">
        <v>6.7</v>
      </c>
      <c r="BD667">
        <v>6.6</v>
      </c>
      <c r="BE667">
        <v>5.4</v>
      </c>
      <c r="BF667">
        <v>5</v>
      </c>
      <c r="BG667">
        <v>5.7</v>
      </c>
      <c r="BH667">
        <v>5.8</v>
      </c>
      <c r="BI667">
        <v>7.7</v>
      </c>
      <c r="BJ667">
        <v>7.7</v>
      </c>
      <c r="BK667">
        <v>7.8</v>
      </c>
      <c r="BL667" s="2">
        <f>VLOOKUP(A667,Avg3_Sta_Design!$A$1:$D$1291,3,FALSE)</f>
        <v>88</v>
      </c>
      <c r="BM667" s="2">
        <f>VLOOKUP(A667,Avg3_Sta_Design!$A$1:$D$1291,4,FALSE)</f>
        <v>79.315021457</v>
      </c>
      <c r="BN667" s="2">
        <f>VLOOKUP(A667,Old_Design_Temps!$A$1:$F$787,5,FALSE)</f>
        <v>88</v>
      </c>
      <c r="BO667" s="2">
        <f>VLOOKUP(A667,Old_Design_Temps!$A$1:$F$787,6,FALSE)</f>
        <v>79.315021459999997</v>
      </c>
      <c r="BP667" s="2">
        <v>88</v>
      </c>
      <c r="BQ667" s="2">
        <v>79.315021457</v>
      </c>
      <c r="BR667" s="2">
        <v>30.49</v>
      </c>
    </row>
    <row r="668" spans="1:70" x14ac:dyDescent="0.3">
      <c r="A668">
        <v>55242</v>
      </c>
      <c r="B668">
        <v>91</v>
      </c>
      <c r="C668">
        <v>1000000</v>
      </c>
      <c r="D668" s="1">
        <v>123523</v>
      </c>
      <c r="E668" s="1">
        <v>279939</v>
      </c>
      <c r="F668" s="1">
        <v>58859</v>
      </c>
      <c r="G668">
        <v>925</v>
      </c>
      <c r="H668">
        <v>0</v>
      </c>
      <c r="I668" s="1">
        <v>182939</v>
      </c>
      <c r="J668" s="1">
        <v>168917</v>
      </c>
      <c r="K668" s="1">
        <v>123703</v>
      </c>
      <c r="L668" s="1">
        <v>122667</v>
      </c>
      <c r="M668" s="1">
        <v>90623</v>
      </c>
      <c r="N668" s="1">
        <v>268003</v>
      </c>
      <c r="O668" s="1">
        <v>-3541</v>
      </c>
      <c r="P668">
        <v>10.8</v>
      </c>
      <c r="Q668">
        <v>10.130000000000001</v>
      </c>
      <c r="R668">
        <v>18.25</v>
      </c>
      <c r="S668">
        <v>21.98</v>
      </c>
      <c r="T668">
        <v>24.53</v>
      </c>
      <c r="U668">
        <v>27.25</v>
      </c>
      <c r="V668">
        <v>29.23</v>
      </c>
      <c r="W668">
        <v>28.22</v>
      </c>
      <c r="X668">
        <v>26.26</v>
      </c>
      <c r="Y668">
        <v>21.88</v>
      </c>
      <c r="Z668">
        <v>18.79</v>
      </c>
      <c r="AA668">
        <v>17.5</v>
      </c>
      <c r="AB668">
        <v>8.08</v>
      </c>
      <c r="AC668">
        <v>7.2</v>
      </c>
      <c r="AD668">
        <v>15.7</v>
      </c>
      <c r="AE668">
        <v>19.61</v>
      </c>
      <c r="AF668">
        <v>21.19</v>
      </c>
      <c r="AG668">
        <v>23.86</v>
      </c>
      <c r="AH668">
        <v>24.89</v>
      </c>
      <c r="AI668">
        <v>24.19</v>
      </c>
      <c r="AJ668">
        <v>21.89</v>
      </c>
      <c r="AK668">
        <v>18.010000000000002</v>
      </c>
      <c r="AL668">
        <v>16.05</v>
      </c>
      <c r="AM668">
        <v>15.44</v>
      </c>
      <c r="AN668">
        <v>12</v>
      </c>
      <c r="AO668">
        <v>12.2</v>
      </c>
      <c r="AP668">
        <v>17.100000000000001</v>
      </c>
      <c r="AQ668">
        <v>21.7</v>
      </c>
      <c r="AR668">
        <v>24.3</v>
      </c>
      <c r="AS668">
        <v>27.9</v>
      </c>
      <c r="AT668">
        <v>29.5</v>
      </c>
      <c r="AU668">
        <v>30.4</v>
      </c>
      <c r="AV668">
        <v>28.2</v>
      </c>
      <c r="AW668">
        <v>23.3</v>
      </c>
      <c r="AX668">
        <v>18.899999999999999</v>
      </c>
      <c r="AY668">
        <v>16.899999999999999</v>
      </c>
      <c r="AZ668">
        <v>7.8</v>
      </c>
      <c r="BA668">
        <v>9</v>
      </c>
      <c r="BB668">
        <v>7.9</v>
      </c>
      <c r="BC668">
        <v>7.1</v>
      </c>
      <c r="BD668">
        <v>6.7</v>
      </c>
      <c r="BE668">
        <v>6.1</v>
      </c>
      <c r="BF668">
        <v>5.9</v>
      </c>
      <c r="BG668">
        <v>6</v>
      </c>
      <c r="BH668">
        <v>6</v>
      </c>
      <c r="BI668">
        <v>7.5</v>
      </c>
      <c r="BJ668">
        <v>7.1</v>
      </c>
      <c r="BK668">
        <v>8</v>
      </c>
      <c r="BL668" s="2" t="e">
        <f>VLOOKUP(A668,Avg3_Sta_Design!$A$1:$D$1291,3,FALSE)</f>
        <v>#N/A</v>
      </c>
      <c r="BM668" s="2" t="e">
        <f>VLOOKUP(A668,Avg3_Sta_Design!$A$1:$D$1291,4,FALSE)</f>
        <v>#N/A</v>
      </c>
      <c r="BN668" s="2">
        <f>VLOOKUP(A668,Old_Design_Temps!$A$1:$F$787,5,FALSE)</f>
        <v>88.4</v>
      </c>
      <c r="BO668" s="2">
        <f>VLOOKUP(A668,Old_Design_Temps!$A$1:$F$787,6,FALSE)</f>
        <v>81.144300496111399</v>
      </c>
      <c r="BP668" s="2">
        <v>88.4</v>
      </c>
      <c r="BQ668" s="2">
        <v>81.144300496111399</v>
      </c>
      <c r="BR668" s="2">
        <v>30.49</v>
      </c>
    </row>
    <row r="669" spans="1:70" x14ac:dyDescent="0.3">
      <c r="A669">
        <v>55259</v>
      </c>
      <c r="B669">
        <v>591</v>
      </c>
      <c r="C669">
        <v>1000000</v>
      </c>
      <c r="D669" s="1">
        <v>471182</v>
      </c>
      <c r="E669" s="1">
        <v>595511</v>
      </c>
      <c r="F669" s="1">
        <v>673436</v>
      </c>
      <c r="G669" s="1">
        <v>500166</v>
      </c>
      <c r="H669" s="1">
        <v>560062</v>
      </c>
      <c r="I669" s="1">
        <v>203820</v>
      </c>
      <c r="J669" s="1">
        <v>332844</v>
      </c>
      <c r="K669" s="1">
        <v>470675</v>
      </c>
      <c r="L669" s="1">
        <v>146967</v>
      </c>
      <c r="M669" s="1">
        <v>662184</v>
      </c>
      <c r="N669" s="1">
        <v>1004548</v>
      </c>
      <c r="O669" s="1">
        <v>910981</v>
      </c>
      <c r="P669">
        <v>-4.75</v>
      </c>
      <c r="Q669">
        <v>-8.67</v>
      </c>
      <c r="R669">
        <v>2.35</v>
      </c>
      <c r="S669">
        <v>10.57</v>
      </c>
      <c r="T669">
        <v>16.91</v>
      </c>
      <c r="U669">
        <v>20.55</v>
      </c>
      <c r="V669">
        <v>23.02</v>
      </c>
      <c r="W669">
        <v>22.56</v>
      </c>
      <c r="X669">
        <v>21.17</v>
      </c>
      <c r="Y669">
        <v>13.09</v>
      </c>
      <c r="Z669">
        <v>7.84</v>
      </c>
      <c r="AA669">
        <v>4.6500000000000004</v>
      </c>
      <c r="AB669">
        <v>-5.63</v>
      </c>
      <c r="AC669">
        <v>-9.3000000000000007</v>
      </c>
      <c r="AD669">
        <v>-0.08</v>
      </c>
      <c r="AE669">
        <v>6.51</v>
      </c>
      <c r="AF669">
        <v>13.25</v>
      </c>
      <c r="AG669">
        <v>17.28</v>
      </c>
      <c r="AH669">
        <v>18.64</v>
      </c>
      <c r="AI669">
        <v>18.260000000000002</v>
      </c>
      <c r="AJ669">
        <v>17.02</v>
      </c>
      <c r="AK669">
        <v>9.44</v>
      </c>
      <c r="AL669">
        <v>5.15</v>
      </c>
      <c r="AM669">
        <v>3.39</v>
      </c>
      <c r="AN669">
        <v>3.9</v>
      </c>
      <c r="AO669">
        <v>2.2000000000000002</v>
      </c>
      <c r="AP669">
        <v>5.2</v>
      </c>
      <c r="AQ669">
        <v>12.4</v>
      </c>
      <c r="AR669">
        <v>17.399999999999999</v>
      </c>
      <c r="AS669">
        <v>20.8</v>
      </c>
      <c r="AT669">
        <v>24.2</v>
      </c>
      <c r="AU669">
        <v>24.8</v>
      </c>
      <c r="AV669">
        <v>22.7</v>
      </c>
      <c r="AW669">
        <v>16.7</v>
      </c>
      <c r="AX669">
        <v>9.6999999999999993</v>
      </c>
      <c r="AY669">
        <v>8.1999999999999993</v>
      </c>
      <c r="AZ669">
        <v>10</v>
      </c>
      <c r="BA669">
        <v>10.4</v>
      </c>
      <c r="BB669">
        <v>9.5</v>
      </c>
      <c r="BC669">
        <v>10.5</v>
      </c>
      <c r="BD669">
        <v>9.8000000000000007</v>
      </c>
      <c r="BE669">
        <v>8.1</v>
      </c>
      <c r="BF669">
        <v>7.3</v>
      </c>
      <c r="BG669">
        <v>7.6</v>
      </c>
      <c r="BH669">
        <v>7.8</v>
      </c>
      <c r="BI669">
        <v>10.4</v>
      </c>
      <c r="BJ669">
        <v>11</v>
      </c>
      <c r="BK669">
        <v>11.2</v>
      </c>
      <c r="BL669" s="2">
        <f>VLOOKUP(A669,Avg3_Sta_Design!$A$1:$D$1291,3,FALSE)</f>
        <v>85.230269669999998</v>
      </c>
      <c r="BM669" s="2">
        <f>VLOOKUP(A669,Avg3_Sta_Design!$A$1:$D$1291,4,FALSE)</f>
        <v>76</v>
      </c>
      <c r="BN669" s="2">
        <f>VLOOKUP(A669,Old_Design_Temps!$A$1:$F$787,5,FALSE)</f>
        <v>85.230269669999998</v>
      </c>
      <c r="BO669" s="2">
        <f>VLOOKUP(A669,Old_Design_Temps!$A$1:$F$787,6,FALSE)</f>
        <v>76</v>
      </c>
      <c r="BP669" s="2">
        <v>85.230269669999998</v>
      </c>
      <c r="BQ669" s="2">
        <v>76</v>
      </c>
      <c r="BR669" s="2">
        <v>30.49</v>
      </c>
    </row>
    <row r="670" spans="1:70" x14ac:dyDescent="0.3">
      <c r="A670">
        <v>55269</v>
      </c>
      <c r="B670">
        <v>300</v>
      </c>
      <c r="C670">
        <v>1000000</v>
      </c>
      <c r="D670" s="1">
        <v>700008</v>
      </c>
      <c r="E670" s="1">
        <v>906987</v>
      </c>
      <c r="F670" s="1">
        <v>815765</v>
      </c>
      <c r="G670" s="1">
        <v>176180</v>
      </c>
      <c r="H670" s="1">
        <v>842419</v>
      </c>
      <c r="I670" s="1">
        <v>899651</v>
      </c>
      <c r="J670" s="1">
        <v>932564</v>
      </c>
      <c r="K670" s="1">
        <v>597313</v>
      </c>
      <c r="L670" s="1">
        <v>770255</v>
      </c>
      <c r="M670" s="1">
        <v>601271</v>
      </c>
      <c r="N670" s="1">
        <v>434846</v>
      </c>
      <c r="O670" s="1">
        <v>1023407</v>
      </c>
      <c r="P670">
        <v>4.8600000000000003</v>
      </c>
      <c r="Q670">
        <v>2.2400000000000002</v>
      </c>
      <c r="R670">
        <v>11.43</v>
      </c>
      <c r="S670">
        <v>18.309999999999999</v>
      </c>
      <c r="T670">
        <v>22.54</v>
      </c>
      <c r="U670">
        <v>26.94</v>
      </c>
      <c r="V670">
        <v>29.04</v>
      </c>
      <c r="W670">
        <v>26.86</v>
      </c>
      <c r="X670">
        <v>25.01</v>
      </c>
      <c r="Y670">
        <v>18.82</v>
      </c>
      <c r="Z670">
        <v>14.22</v>
      </c>
      <c r="AA670">
        <v>12.16</v>
      </c>
      <c r="AB670">
        <v>1.89</v>
      </c>
      <c r="AC670">
        <v>-0.55000000000000004</v>
      </c>
      <c r="AD670">
        <v>8.6999999999999993</v>
      </c>
      <c r="AE670">
        <v>14.39</v>
      </c>
      <c r="AF670">
        <v>17.920000000000002</v>
      </c>
      <c r="AG670">
        <v>22.54</v>
      </c>
      <c r="AH670">
        <v>24.44</v>
      </c>
      <c r="AI670">
        <v>21.89</v>
      </c>
      <c r="AJ670">
        <v>19.71</v>
      </c>
      <c r="AK670">
        <v>14.08</v>
      </c>
      <c r="AL670">
        <v>10.85</v>
      </c>
      <c r="AM670">
        <v>9.89</v>
      </c>
      <c r="AN670">
        <v>6.3</v>
      </c>
      <c r="AO670">
        <v>6.1</v>
      </c>
      <c r="AP670">
        <v>9.1999999999999993</v>
      </c>
      <c r="AQ670">
        <v>16.600000000000001</v>
      </c>
      <c r="AR670">
        <v>21.4</v>
      </c>
      <c r="AS670">
        <v>26</v>
      </c>
      <c r="AT670">
        <v>28.4</v>
      </c>
      <c r="AU670">
        <v>28.4</v>
      </c>
      <c r="AV670">
        <v>26.4</v>
      </c>
      <c r="AW670">
        <v>20</v>
      </c>
      <c r="AX670">
        <v>16.8</v>
      </c>
      <c r="AY670">
        <v>12.4</v>
      </c>
      <c r="AZ670">
        <v>7.8</v>
      </c>
      <c r="BA670">
        <v>9.6999999999999993</v>
      </c>
      <c r="BB670">
        <v>6.8</v>
      </c>
      <c r="BC670">
        <v>8.5</v>
      </c>
      <c r="BD670">
        <v>7.5</v>
      </c>
      <c r="BE670">
        <v>6.7</v>
      </c>
      <c r="BF670">
        <v>6.4</v>
      </c>
      <c r="BG670">
        <v>5.8</v>
      </c>
      <c r="BH670">
        <v>5.5</v>
      </c>
      <c r="BI670">
        <v>7.2</v>
      </c>
      <c r="BJ670">
        <v>7</v>
      </c>
      <c r="BK670">
        <v>8.3000000000000007</v>
      </c>
      <c r="BL670" s="2">
        <f>VLOOKUP(A670,Avg3_Sta_Design!$A$1:$D$1291,3,FALSE)</f>
        <v>90.812332624000007</v>
      </c>
      <c r="BM670" s="2">
        <f>VLOOKUP(A670,Avg3_Sta_Design!$A$1:$D$1291,4,FALSE)</f>
        <v>79.812332624000007</v>
      </c>
      <c r="BN670" s="2">
        <f>VLOOKUP(A670,Old_Design_Temps!$A$1:$F$787,5,FALSE)</f>
        <v>90.812332620000007</v>
      </c>
      <c r="BO670" s="2">
        <f>VLOOKUP(A670,Old_Design_Temps!$A$1:$F$787,6,FALSE)</f>
        <v>79.812332620000007</v>
      </c>
      <c r="BP670" s="2">
        <v>90.812332624000007</v>
      </c>
      <c r="BQ670" s="2">
        <v>79.812332624000007</v>
      </c>
      <c r="BR670" s="2">
        <v>30.49</v>
      </c>
    </row>
    <row r="671" spans="1:70" x14ac:dyDescent="0.3">
      <c r="A671">
        <v>55270</v>
      </c>
      <c r="B671">
        <v>970</v>
      </c>
      <c r="C671">
        <v>1000000</v>
      </c>
      <c r="D671" s="1">
        <v>266118</v>
      </c>
      <c r="E671" s="1">
        <v>187248</v>
      </c>
      <c r="F671" s="1">
        <v>100839</v>
      </c>
      <c r="G671" s="1">
        <v>168686</v>
      </c>
      <c r="H671" s="1">
        <v>162177</v>
      </c>
      <c r="I671" s="1">
        <v>324066</v>
      </c>
      <c r="J671" s="1">
        <v>389053</v>
      </c>
      <c r="K671" s="1">
        <v>329028</v>
      </c>
      <c r="L671" s="1">
        <v>371840</v>
      </c>
      <c r="M671" s="1">
        <v>455584</v>
      </c>
      <c r="N671" s="1">
        <v>386656</v>
      </c>
      <c r="O671" s="1">
        <v>399212</v>
      </c>
      <c r="P671">
        <v>-6.54</v>
      </c>
      <c r="Q671">
        <v>-11.53</v>
      </c>
      <c r="R671">
        <v>0.22</v>
      </c>
      <c r="S671">
        <v>8.68</v>
      </c>
      <c r="T671">
        <v>16.59</v>
      </c>
      <c r="U671">
        <v>19.309999999999999</v>
      </c>
      <c r="V671">
        <v>21.47</v>
      </c>
      <c r="W671">
        <v>21.03</v>
      </c>
      <c r="X671">
        <v>19.47</v>
      </c>
      <c r="Y671">
        <v>11.4</v>
      </c>
      <c r="Z671">
        <v>7.09</v>
      </c>
      <c r="AA671">
        <v>4.1500000000000004</v>
      </c>
      <c r="AB671">
        <v>-7.44</v>
      </c>
      <c r="AC671">
        <v>-11.79</v>
      </c>
      <c r="AD671">
        <v>-1.98</v>
      </c>
      <c r="AE671">
        <v>5.29</v>
      </c>
      <c r="AF671">
        <v>13.02</v>
      </c>
      <c r="AG671">
        <v>16.2</v>
      </c>
      <c r="AH671">
        <v>17.690000000000001</v>
      </c>
      <c r="AI671">
        <v>17.309999999999999</v>
      </c>
      <c r="AJ671">
        <v>15.99</v>
      </c>
      <c r="AK671">
        <v>8.5299999999999994</v>
      </c>
      <c r="AL671">
        <v>4.5599999999999996</v>
      </c>
      <c r="AM671">
        <v>2.9</v>
      </c>
      <c r="AN671">
        <v>0.5</v>
      </c>
      <c r="AO671">
        <v>0.4</v>
      </c>
      <c r="AP671">
        <v>2.6</v>
      </c>
      <c r="AQ671">
        <v>10.199999999999999</v>
      </c>
      <c r="AR671">
        <v>17.5</v>
      </c>
      <c r="AS671">
        <v>20.5</v>
      </c>
      <c r="AT671">
        <v>22.1</v>
      </c>
      <c r="AU671">
        <v>22.6</v>
      </c>
      <c r="AV671">
        <v>20.7</v>
      </c>
      <c r="AW671">
        <v>13.5</v>
      </c>
      <c r="AX671">
        <v>8.6</v>
      </c>
      <c r="AY671">
        <v>5.8</v>
      </c>
      <c r="AZ671">
        <v>8.6999999999999993</v>
      </c>
      <c r="BA671">
        <v>8</v>
      </c>
      <c r="BB671">
        <v>9.1</v>
      </c>
      <c r="BC671">
        <v>9.3000000000000007</v>
      </c>
      <c r="BD671">
        <v>8.3000000000000007</v>
      </c>
      <c r="BE671">
        <v>7.1</v>
      </c>
      <c r="BF671">
        <v>6</v>
      </c>
      <c r="BG671">
        <v>6.5</v>
      </c>
      <c r="BH671">
        <v>5.7</v>
      </c>
      <c r="BI671">
        <v>9</v>
      </c>
      <c r="BJ671">
        <v>9.4</v>
      </c>
      <c r="BK671">
        <v>9.6999999999999993</v>
      </c>
      <c r="BL671" s="2">
        <f>VLOOKUP(A671,Avg3_Sta_Design!$A$1:$D$1291,3,FALSE)</f>
        <v>84.085771774999998</v>
      </c>
      <c r="BM671" s="2">
        <f>VLOOKUP(A671,Avg3_Sta_Design!$A$1:$D$1291,4,FALSE)</f>
        <v>75.902802647000001</v>
      </c>
      <c r="BN671" s="2">
        <f>VLOOKUP(A671,Old_Design_Temps!$A$1:$F$787,5,FALSE)</f>
        <v>84.085771780000002</v>
      </c>
      <c r="BO671" s="2">
        <f>VLOOKUP(A671,Old_Design_Temps!$A$1:$F$787,6,FALSE)</f>
        <v>75.902802649999998</v>
      </c>
      <c r="BP671" s="2">
        <v>84.085771774999998</v>
      </c>
      <c r="BQ671" s="2">
        <v>75.902802647000001</v>
      </c>
      <c r="BR671" s="2">
        <v>30.49</v>
      </c>
    </row>
    <row r="672" spans="1:70" x14ac:dyDescent="0.3">
      <c r="A672">
        <v>55271</v>
      </c>
      <c r="B672">
        <v>500</v>
      </c>
      <c r="C672">
        <v>1000000</v>
      </c>
      <c r="D672" s="1">
        <v>638913</v>
      </c>
      <c r="E672" s="1">
        <v>563828</v>
      </c>
      <c r="F672" s="1">
        <v>570366</v>
      </c>
      <c r="G672" s="1">
        <v>892695</v>
      </c>
      <c r="H672" s="1">
        <v>855688</v>
      </c>
      <c r="I672" s="1">
        <v>981221</v>
      </c>
      <c r="J672" s="1">
        <v>1002666</v>
      </c>
      <c r="K672" s="1">
        <v>952272</v>
      </c>
      <c r="L672" s="1">
        <v>921585</v>
      </c>
      <c r="M672" s="1">
        <v>754568</v>
      </c>
      <c r="N672" s="1">
        <v>488685</v>
      </c>
      <c r="O672" s="1">
        <v>725854</v>
      </c>
      <c r="P672">
        <v>7.18</v>
      </c>
      <c r="Q672">
        <v>5.87</v>
      </c>
      <c r="R672">
        <v>14.94</v>
      </c>
      <c r="S672">
        <v>19.82</v>
      </c>
      <c r="T672">
        <v>22.99</v>
      </c>
      <c r="U672">
        <v>27.2</v>
      </c>
      <c r="V672">
        <v>28.23</v>
      </c>
      <c r="W672">
        <v>27.29</v>
      </c>
      <c r="X672">
        <v>24.66</v>
      </c>
      <c r="Y672">
        <v>19.239999999999998</v>
      </c>
      <c r="Z672">
        <v>15.99</v>
      </c>
      <c r="AA672">
        <v>14.44</v>
      </c>
      <c r="AB672">
        <v>4.32</v>
      </c>
      <c r="AC672">
        <v>2.8</v>
      </c>
      <c r="AD672">
        <v>12.14</v>
      </c>
      <c r="AE672">
        <v>16.32</v>
      </c>
      <c r="AF672">
        <v>18.760000000000002</v>
      </c>
      <c r="AG672">
        <v>22.52</v>
      </c>
      <c r="AH672">
        <v>24.01</v>
      </c>
      <c r="AI672">
        <v>22.58</v>
      </c>
      <c r="AJ672">
        <v>20.329999999999998</v>
      </c>
      <c r="AK672">
        <v>15.39</v>
      </c>
      <c r="AL672">
        <v>12.89</v>
      </c>
      <c r="AM672">
        <v>12.12</v>
      </c>
      <c r="AN672">
        <v>10.1</v>
      </c>
      <c r="AO672">
        <v>9.4</v>
      </c>
      <c r="AP672">
        <v>14.1</v>
      </c>
      <c r="AQ672">
        <v>18</v>
      </c>
      <c r="AR672">
        <v>22.1</v>
      </c>
      <c r="AS672">
        <v>25.8</v>
      </c>
      <c r="AT672">
        <v>27.9</v>
      </c>
      <c r="AU672">
        <v>28.3</v>
      </c>
      <c r="AV672">
        <v>25.9</v>
      </c>
      <c r="AW672">
        <v>20.6</v>
      </c>
      <c r="AX672">
        <v>17</v>
      </c>
      <c r="AY672">
        <v>14.8</v>
      </c>
      <c r="AZ672">
        <v>5.8</v>
      </c>
      <c r="BA672">
        <v>7</v>
      </c>
      <c r="BB672">
        <v>5.3</v>
      </c>
      <c r="BC672">
        <v>5.2</v>
      </c>
      <c r="BD672">
        <v>3.8</v>
      </c>
      <c r="BE672">
        <v>3.7</v>
      </c>
      <c r="BF672">
        <v>4</v>
      </c>
      <c r="BG672">
        <v>4.2</v>
      </c>
      <c r="BH672">
        <v>4.2</v>
      </c>
      <c r="BI672">
        <v>5</v>
      </c>
      <c r="BJ672">
        <v>5.2</v>
      </c>
      <c r="BK672">
        <v>5.5</v>
      </c>
      <c r="BL672" s="2">
        <f>VLOOKUP(A672,Avg3_Sta_Design!$A$1:$D$1291,3,FALSE)</f>
        <v>89.426630372000005</v>
      </c>
      <c r="BM672" s="2">
        <f>VLOOKUP(A672,Avg3_Sta_Design!$A$1:$D$1291,4,FALSE)</f>
        <v>79</v>
      </c>
      <c r="BN672" s="2">
        <f>VLOOKUP(A672,Old_Design_Temps!$A$1:$F$787,5,FALSE)</f>
        <v>89.426630369999998</v>
      </c>
      <c r="BO672" s="2">
        <f>VLOOKUP(A672,Old_Design_Temps!$A$1:$F$787,6,FALSE)</f>
        <v>79</v>
      </c>
      <c r="BP672" s="2">
        <v>89.426630372000005</v>
      </c>
      <c r="BQ672" s="2">
        <v>79</v>
      </c>
      <c r="BR672" s="2">
        <v>30.49</v>
      </c>
    </row>
    <row r="673" spans="1:70" x14ac:dyDescent="0.3">
      <c r="A673">
        <v>55282</v>
      </c>
      <c r="B673">
        <v>880</v>
      </c>
      <c r="C673">
        <v>1000000</v>
      </c>
      <c r="D673">
        <v>0</v>
      </c>
      <c r="E673" s="1">
        <v>7251</v>
      </c>
      <c r="F673" s="1">
        <v>7973</v>
      </c>
      <c r="G673" s="1">
        <v>150293</v>
      </c>
      <c r="H673" s="1">
        <v>263435</v>
      </c>
      <c r="I673" s="1">
        <v>608567</v>
      </c>
      <c r="J673" s="1">
        <v>701605</v>
      </c>
      <c r="K673" s="1">
        <v>736754</v>
      </c>
      <c r="L673" s="1">
        <v>737525</v>
      </c>
      <c r="M673" s="1">
        <v>636622</v>
      </c>
      <c r="N673" s="1">
        <v>384755</v>
      </c>
      <c r="O673" s="1">
        <v>111402</v>
      </c>
      <c r="P673">
        <v>10.61</v>
      </c>
      <c r="Q673">
        <v>14.56</v>
      </c>
      <c r="R673">
        <v>17.04</v>
      </c>
      <c r="S673">
        <v>18.149999999999999</v>
      </c>
      <c r="T673">
        <v>20.34</v>
      </c>
      <c r="U673">
        <v>29.51</v>
      </c>
      <c r="V673">
        <v>28.94</v>
      </c>
      <c r="W673">
        <v>30.59</v>
      </c>
      <c r="X673">
        <v>27.4</v>
      </c>
      <c r="Y673">
        <v>21.53</v>
      </c>
      <c r="Z673">
        <v>12.16</v>
      </c>
      <c r="AA673">
        <v>8.06</v>
      </c>
      <c r="AB673">
        <v>5.36</v>
      </c>
      <c r="AC673">
        <v>7.6</v>
      </c>
      <c r="AD673">
        <v>8.69</v>
      </c>
      <c r="AE673">
        <v>8.33</v>
      </c>
      <c r="AF673">
        <v>11.11</v>
      </c>
      <c r="AG673">
        <v>16.100000000000001</v>
      </c>
      <c r="AH673">
        <v>18.57</v>
      </c>
      <c r="AI673">
        <v>19.68</v>
      </c>
      <c r="AJ673">
        <v>18.14</v>
      </c>
      <c r="AK673">
        <v>13.97</v>
      </c>
      <c r="AL673">
        <v>5.29</v>
      </c>
      <c r="AM673">
        <v>2.57</v>
      </c>
      <c r="AN673">
        <v>10.5</v>
      </c>
      <c r="AO673">
        <v>13.4</v>
      </c>
      <c r="AP673">
        <v>14.1</v>
      </c>
      <c r="AQ673">
        <v>16.8</v>
      </c>
      <c r="AR673">
        <v>17</v>
      </c>
      <c r="AS673">
        <v>18.899999999999999</v>
      </c>
      <c r="AT673">
        <v>21.9</v>
      </c>
      <c r="AU673">
        <v>21.1</v>
      </c>
      <c r="AV673">
        <v>20.6</v>
      </c>
      <c r="AW673">
        <v>18.399999999999999</v>
      </c>
      <c r="AX673">
        <v>13.5</v>
      </c>
      <c r="AY673">
        <v>9.6999999999999993</v>
      </c>
      <c r="AZ673">
        <v>3.4</v>
      </c>
      <c r="BA673">
        <v>3.9</v>
      </c>
      <c r="BB673">
        <v>4.8</v>
      </c>
      <c r="BC673">
        <v>5.8</v>
      </c>
      <c r="BD673">
        <v>6</v>
      </c>
      <c r="BE673">
        <v>6</v>
      </c>
      <c r="BF673">
        <v>6.6</v>
      </c>
      <c r="BG673">
        <v>5.8</v>
      </c>
      <c r="BH673">
        <v>5</v>
      </c>
      <c r="BI673">
        <v>4.9000000000000004</v>
      </c>
      <c r="BJ673">
        <v>4.2</v>
      </c>
      <c r="BK673">
        <v>3.8</v>
      </c>
      <c r="BL673" s="2">
        <f>VLOOKUP(A673,Avg3_Sta_Design!$A$1:$D$1291,3,FALSE)</f>
        <v>96.839099957000002</v>
      </c>
      <c r="BM673" s="2">
        <f>VLOOKUP(A673,Avg3_Sta_Design!$A$1:$D$1291,4,FALSE)</f>
        <v>75.972713792999997</v>
      </c>
      <c r="BN673" s="2">
        <f>VLOOKUP(A673,Old_Design_Temps!$A$1:$F$787,5,FALSE)</f>
        <v>96.839099959999999</v>
      </c>
      <c r="BO673" s="2">
        <f>VLOOKUP(A673,Old_Design_Temps!$A$1:$F$787,6,FALSE)</f>
        <v>75.97271379</v>
      </c>
      <c r="BP673" s="2">
        <v>96.839099957000002</v>
      </c>
      <c r="BQ673" s="2">
        <v>75.972713792999997</v>
      </c>
      <c r="BR673" s="2">
        <v>30.49</v>
      </c>
    </row>
    <row r="674" spans="1:70" x14ac:dyDescent="0.3">
      <c r="A674">
        <v>55292</v>
      </c>
      <c r="B674">
        <v>585</v>
      </c>
      <c r="C674">
        <v>1000000</v>
      </c>
      <c r="D674" s="1">
        <v>202319</v>
      </c>
      <c r="E674" s="1">
        <v>571816</v>
      </c>
      <c r="F674" s="1">
        <v>288265</v>
      </c>
      <c r="G674" s="1">
        <v>173870</v>
      </c>
      <c r="H674" s="1">
        <v>495917</v>
      </c>
      <c r="I674" s="1">
        <v>500496</v>
      </c>
      <c r="J674" s="1">
        <v>551781</v>
      </c>
      <c r="K674" s="1">
        <v>171037</v>
      </c>
      <c r="L674" s="1">
        <v>464864</v>
      </c>
      <c r="M674" s="1">
        <v>121039</v>
      </c>
      <c r="N674" s="1">
        <v>361713</v>
      </c>
      <c r="O674" s="1">
        <v>271816</v>
      </c>
      <c r="P674">
        <v>5.26</v>
      </c>
      <c r="Q674">
        <v>1.82</v>
      </c>
      <c r="R674">
        <v>12.06</v>
      </c>
      <c r="S674">
        <v>16.989999999999998</v>
      </c>
      <c r="T674">
        <v>21.08</v>
      </c>
      <c r="U674">
        <v>26.25</v>
      </c>
      <c r="V674">
        <v>27.21</v>
      </c>
      <c r="W674">
        <v>24.78</v>
      </c>
      <c r="X674">
        <v>22.45</v>
      </c>
      <c r="Y674">
        <v>16.75</v>
      </c>
      <c r="Z674">
        <v>13.65</v>
      </c>
      <c r="AA674">
        <v>11.7</v>
      </c>
      <c r="AB674">
        <v>1.91</v>
      </c>
      <c r="AC674">
        <v>-0.25</v>
      </c>
      <c r="AD674">
        <v>9.64</v>
      </c>
      <c r="AE674">
        <v>14.47</v>
      </c>
      <c r="AF674">
        <v>17.84</v>
      </c>
      <c r="AG674">
        <v>21.87</v>
      </c>
      <c r="AH674">
        <v>23.39</v>
      </c>
      <c r="AI674">
        <v>21.31</v>
      </c>
      <c r="AJ674">
        <v>19.190000000000001</v>
      </c>
      <c r="AK674">
        <v>13.61</v>
      </c>
      <c r="AL674">
        <v>11.2</v>
      </c>
      <c r="AM674">
        <v>10.1</v>
      </c>
      <c r="AN674">
        <v>8</v>
      </c>
      <c r="AO674">
        <v>6.5</v>
      </c>
      <c r="AP674">
        <v>10.9</v>
      </c>
      <c r="AQ674">
        <v>16.399999999999999</v>
      </c>
      <c r="AR674">
        <v>21.2</v>
      </c>
      <c r="AS674">
        <v>27.2</v>
      </c>
      <c r="AT674">
        <v>27.6</v>
      </c>
      <c r="AU674">
        <v>27.1</v>
      </c>
      <c r="AV674">
        <v>24.2</v>
      </c>
      <c r="AW674">
        <v>20.2</v>
      </c>
      <c r="AX674">
        <v>15.8</v>
      </c>
      <c r="AY674">
        <v>16.100000000000001</v>
      </c>
      <c r="AZ674">
        <v>6.7</v>
      </c>
      <c r="BA674">
        <v>8.1</v>
      </c>
      <c r="BB674">
        <v>6.7</v>
      </c>
      <c r="BC674">
        <v>7.2</v>
      </c>
      <c r="BD674">
        <v>6</v>
      </c>
      <c r="BE674">
        <v>5.5</v>
      </c>
      <c r="BF674">
        <v>5.0999999999999996</v>
      </c>
      <c r="BG674">
        <v>4.5</v>
      </c>
      <c r="BH674">
        <v>4.3</v>
      </c>
      <c r="BI674">
        <v>6</v>
      </c>
      <c r="BJ674">
        <v>6.7</v>
      </c>
      <c r="BK674">
        <v>7.4</v>
      </c>
      <c r="BL674" s="2">
        <f>VLOOKUP(A674,Avg3_Sta_Design!$A$1:$D$1291,3,FALSE)</f>
        <v>87.256964846000002</v>
      </c>
      <c r="BM674" s="2">
        <f>VLOOKUP(A674,Avg3_Sta_Design!$A$1:$D$1291,4,FALSE)</f>
        <v>77.256964846000002</v>
      </c>
      <c r="BN674" s="2">
        <f>VLOOKUP(A674,Old_Design_Temps!$A$1:$F$787,5,FALSE)</f>
        <v>87.256964850000003</v>
      </c>
      <c r="BO674" s="2">
        <f>VLOOKUP(A674,Old_Design_Temps!$A$1:$F$787,6,FALSE)</f>
        <v>77.256964850000003</v>
      </c>
      <c r="BP674" s="2">
        <v>87.256964846000002</v>
      </c>
      <c r="BQ674" s="2">
        <v>77.256964846000002</v>
      </c>
      <c r="BR674" s="2">
        <v>30.49</v>
      </c>
    </row>
    <row r="675" spans="1:70" x14ac:dyDescent="0.3">
      <c r="A675">
        <v>55293</v>
      </c>
      <c r="B675">
        <v>618</v>
      </c>
      <c r="C675">
        <v>1000000</v>
      </c>
      <c r="D675" s="1">
        <v>1470449</v>
      </c>
      <c r="E675" s="1">
        <v>1103087</v>
      </c>
      <c r="F675" s="1">
        <v>1308265</v>
      </c>
      <c r="G675" s="1">
        <v>1025282</v>
      </c>
      <c r="H675" s="1">
        <v>947095</v>
      </c>
      <c r="I675" s="1">
        <v>1065590</v>
      </c>
      <c r="J675" s="1">
        <v>1149909</v>
      </c>
      <c r="K675" s="1">
        <v>1274031</v>
      </c>
      <c r="L675" s="1">
        <v>1115183</v>
      </c>
      <c r="M675" s="1">
        <v>1061813</v>
      </c>
      <c r="N675" s="1">
        <v>761583</v>
      </c>
      <c r="O675" s="1">
        <v>1148085</v>
      </c>
      <c r="P675">
        <v>5.23</v>
      </c>
      <c r="Q675">
        <v>1.9</v>
      </c>
      <c r="R675">
        <v>12.2</v>
      </c>
      <c r="S675">
        <v>17.05</v>
      </c>
      <c r="T675">
        <v>21.13</v>
      </c>
      <c r="U675">
        <v>26.29</v>
      </c>
      <c r="V675">
        <v>27.27</v>
      </c>
      <c r="W675">
        <v>24.85</v>
      </c>
      <c r="X675">
        <v>22.52</v>
      </c>
      <c r="Y675">
        <v>16.82</v>
      </c>
      <c r="Z675">
        <v>13.71</v>
      </c>
      <c r="AA675">
        <v>11.77</v>
      </c>
      <c r="AB675">
        <v>1.94</v>
      </c>
      <c r="AC675">
        <v>-0.23</v>
      </c>
      <c r="AD675">
        <v>9.65</v>
      </c>
      <c r="AE675">
        <v>14.48</v>
      </c>
      <c r="AF675">
        <v>17.809999999999999</v>
      </c>
      <c r="AG675">
        <v>21.86</v>
      </c>
      <c r="AH675">
        <v>23.39</v>
      </c>
      <c r="AI675">
        <v>21.31</v>
      </c>
      <c r="AJ675">
        <v>19.190000000000001</v>
      </c>
      <c r="AK675">
        <v>13.62</v>
      </c>
      <c r="AL675">
        <v>11.21</v>
      </c>
      <c r="AM675">
        <v>10.130000000000001</v>
      </c>
      <c r="AN675">
        <v>7.9</v>
      </c>
      <c r="AO675">
        <v>6.5</v>
      </c>
      <c r="AP675">
        <v>11</v>
      </c>
      <c r="AQ675">
        <v>16.600000000000001</v>
      </c>
      <c r="AR675">
        <v>21.2</v>
      </c>
      <c r="AS675">
        <v>27.5</v>
      </c>
      <c r="AT675">
        <v>27.9</v>
      </c>
      <c r="AU675">
        <v>27.2</v>
      </c>
      <c r="AV675">
        <v>24.2</v>
      </c>
      <c r="AW675">
        <v>20.5</v>
      </c>
      <c r="AX675">
        <v>15.9</v>
      </c>
      <c r="AY675">
        <v>16.3</v>
      </c>
      <c r="AZ675">
        <v>6.6</v>
      </c>
      <c r="BA675">
        <v>8</v>
      </c>
      <c r="BB675">
        <v>6.7</v>
      </c>
      <c r="BC675">
        <v>7.1</v>
      </c>
      <c r="BD675">
        <v>5.9</v>
      </c>
      <c r="BE675">
        <v>5.4</v>
      </c>
      <c r="BF675">
        <v>5.0999999999999996</v>
      </c>
      <c r="BG675">
        <v>4.5</v>
      </c>
      <c r="BH675">
        <v>4.3</v>
      </c>
      <c r="BI675">
        <v>5.9</v>
      </c>
      <c r="BJ675">
        <v>6.7</v>
      </c>
      <c r="BK675">
        <v>7.3</v>
      </c>
      <c r="BL675" s="2">
        <f>VLOOKUP(A675,Avg3_Sta_Design!$A$1:$D$1291,3,FALSE)</f>
        <v>87.298848538000001</v>
      </c>
      <c r="BM675" s="2">
        <f>VLOOKUP(A675,Avg3_Sta_Design!$A$1:$D$1291,4,FALSE)</f>
        <v>77.298848538000001</v>
      </c>
      <c r="BN675" s="2">
        <f>VLOOKUP(A675,Old_Design_Temps!$A$1:$F$787,5,FALSE)</f>
        <v>87.298848539999995</v>
      </c>
      <c r="BO675" s="2">
        <f>VLOOKUP(A675,Old_Design_Temps!$A$1:$F$787,6,FALSE)</f>
        <v>77.298848539999995</v>
      </c>
      <c r="BP675" s="2">
        <v>87.298848538000001</v>
      </c>
      <c r="BQ675" s="2">
        <v>77.298848538000001</v>
      </c>
      <c r="BR675" s="2">
        <v>30.49</v>
      </c>
    </row>
    <row r="676" spans="1:70" x14ac:dyDescent="0.3">
      <c r="A676">
        <v>55294</v>
      </c>
      <c r="B676">
        <v>95</v>
      </c>
      <c r="C676">
        <v>1000000</v>
      </c>
      <c r="D676" s="1">
        <v>437142</v>
      </c>
      <c r="E676" s="1">
        <v>339399</v>
      </c>
      <c r="F676" s="1">
        <v>433749</v>
      </c>
      <c r="G676" s="1">
        <v>202024</v>
      </c>
      <c r="H676" s="1">
        <v>179524</v>
      </c>
      <c r="I676" s="1">
        <v>120549</v>
      </c>
      <c r="J676" s="1">
        <v>185746</v>
      </c>
      <c r="K676" s="1">
        <v>319364</v>
      </c>
      <c r="L676" s="1">
        <v>316543</v>
      </c>
      <c r="M676" s="1">
        <v>530765</v>
      </c>
      <c r="N676" s="1">
        <v>400475</v>
      </c>
      <c r="O676" s="1">
        <v>411391</v>
      </c>
      <c r="P676">
        <v>-6.41</v>
      </c>
      <c r="Q676">
        <v>-10.38</v>
      </c>
      <c r="R676">
        <v>-1.29</v>
      </c>
      <c r="S676">
        <v>6.94</v>
      </c>
      <c r="T676">
        <v>15.39</v>
      </c>
      <c r="U676">
        <v>16.53</v>
      </c>
      <c r="V676">
        <v>20.65</v>
      </c>
      <c r="W676">
        <v>21.31</v>
      </c>
      <c r="X676">
        <v>18.46</v>
      </c>
      <c r="Y676">
        <v>9.2799999999999994</v>
      </c>
      <c r="Z676">
        <v>5.78</v>
      </c>
      <c r="AA676">
        <v>3.19</v>
      </c>
      <c r="AB676">
        <v>-7.61</v>
      </c>
      <c r="AC676">
        <v>-11.08</v>
      </c>
      <c r="AD676">
        <v>-3.32</v>
      </c>
      <c r="AE676">
        <v>3.96</v>
      </c>
      <c r="AF676">
        <v>11.46</v>
      </c>
      <c r="AG676">
        <v>13.61</v>
      </c>
      <c r="AH676">
        <v>17.600000000000001</v>
      </c>
      <c r="AI676">
        <v>18.579999999999998</v>
      </c>
      <c r="AJ676">
        <v>15.64</v>
      </c>
      <c r="AK676">
        <v>6.86</v>
      </c>
      <c r="AL676">
        <v>3.87</v>
      </c>
      <c r="AM676">
        <v>1.92</v>
      </c>
      <c r="AN676">
        <v>2.2000000000000002</v>
      </c>
      <c r="AO676">
        <v>0.3</v>
      </c>
      <c r="AP676">
        <v>0.9</v>
      </c>
      <c r="AQ676">
        <v>6</v>
      </c>
      <c r="AR676">
        <v>13.4</v>
      </c>
      <c r="AS676">
        <v>16.8</v>
      </c>
      <c r="AT676">
        <v>19.600000000000001</v>
      </c>
      <c r="AU676">
        <v>20.6</v>
      </c>
      <c r="AV676">
        <v>19.7</v>
      </c>
      <c r="AW676">
        <v>13.6</v>
      </c>
      <c r="AX676">
        <v>10.3</v>
      </c>
      <c r="AY676">
        <v>8.3000000000000007</v>
      </c>
      <c r="AZ676">
        <v>8.3000000000000007</v>
      </c>
      <c r="BA676">
        <v>7.9</v>
      </c>
      <c r="BB676">
        <v>9.1</v>
      </c>
      <c r="BC676">
        <v>8.5</v>
      </c>
      <c r="BD676">
        <v>7.5</v>
      </c>
      <c r="BE676">
        <v>6.5</v>
      </c>
      <c r="BF676">
        <v>5.4</v>
      </c>
      <c r="BG676">
        <v>5.4</v>
      </c>
      <c r="BH676">
        <v>5.6</v>
      </c>
      <c r="BI676">
        <v>6.8</v>
      </c>
      <c r="BJ676">
        <v>6.2</v>
      </c>
      <c r="BK676">
        <v>5.2</v>
      </c>
      <c r="BL676" s="2">
        <f>VLOOKUP(A676,Avg3_Sta_Design!$A$1:$D$1291,3,FALSE)</f>
        <v>80.188501223000003</v>
      </c>
      <c r="BM676" s="2">
        <f>VLOOKUP(A676,Avg3_Sta_Design!$A$1:$D$1291,4,FALSE)</f>
        <v>72.099781250000007</v>
      </c>
      <c r="BN676" s="2">
        <f>VLOOKUP(A676,Old_Design_Temps!$A$1:$F$787,5,FALSE)</f>
        <v>80.188501220000006</v>
      </c>
      <c r="BO676" s="2">
        <f>VLOOKUP(A676,Old_Design_Temps!$A$1:$F$787,6,FALSE)</f>
        <v>72.099781250000007</v>
      </c>
      <c r="BP676" s="2">
        <v>80.188501223000003</v>
      </c>
      <c r="BQ676" s="2">
        <v>72.099781250000007</v>
      </c>
      <c r="BR676" s="2">
        <v>30.49</v>
      </c>
    </row>
    <row r="677" spans="1:70" x14ac:dyDescent="0.3">
      <c r="A677">
        <v>55295</v>
      </c>
      <c r="B677">
        <v>336</v>
      </c>
      <c r="C677">
        <v>1000000</v>
      </c>
      <c r="D677" s="1">
        <v>181437</v>
      </c>
      <c r="E677" s="1">
        <v>159701</v>
      </c>
      <c r="F677" s="1">
        <v>189032</v>
      </c>
      <c r="G677" s="1">
        <v>83064</v>
      </c>
      <c r="H677" s="1">
        <v>48721</v>
      </c>
      <c r="I677" s="1">
        <v>311470</v>
      </c>
      <c r="J677" s="1">
        <v>225425</v>
      </c>
      <c r="K677" s="1">
        <v>377904</v>
      </c>
      <c r="L677" s="1">
        <v>418056</v>
      </c>
      <c r="M677" s="1">
        <v>493796</v>
      </c>
      <c r="N677" s="1">
        <v>385969</v>
      </c>
      <c r="O677" s="1">
        <v>245495</v>
      </c>
      <c r="P677">
        <v>14.16</v>
      </c>
      <c r="Q677">
        <v>18.32</v>
      </c>
      <c r="R677">
        <v>21.7</v>
      </c>
      <c r="S677">
        <v>22.54</v>
      </c>
      <c r="T677">
        <v>24.32</v>
      </c>
      <c r="U677">
        <v>33.15</v>
      </c>
      <c r="V677">
        <v>33.42</v>
      </c>
      <c r="W677">
        <v>35.86</v>
      </c>
      <c r="X677">
        <v>32.42</v>
      </c>
      <c r="Y677">
        <v>26.36</v>
      </c>
      <c r="Z677">
        <v>15.88</v>
      </c>
      <c r="AA677">
        <v>11.31</v>
      </c>
      <c r="AB677">
        <v>8.11</v>
      </c>
      <c r="AC677">
        <v>10.73</v>
      </c>
      <c r="AD677">
        <v>12.17</v>
      </c>
      <c r="AE677">
        <v>11.59</v>
      </c>
      <c r="AF677">
        <v>14.46</v>
      </c>
      <c r="AG677">
        <v>18.59</v>
      </c>
      <c r="AH677">
        <v>20.77</v>
      </c>
      <c r="AI677">
        <v>21.92</v>
      </c>
      <c r="AJ677">
        <v>20.94</v>
      </c>
      <c r="AK677">
        <v>16.95</v>
      </c>
      <c r="AL677">
        <v>7.47</v>
      </c>
      <c r="AM677">
        <v>4.87</v>
      </c>
      <c r="AN677">
        <v>11.3</v>
      </c>
      <c r="AO677">
        <v>14.3</v>
      </c>
      <c r="AP677">
        <v>14.4</v>
      </c>
      <c r="AQ677">
        <v>16.8</v>
      </c>
      <c r="AR677">
        <v>16.7</v>
      </c>
      <c r="AS677">
        <v>18.8</v>
      </c>
      <c r="AT677">
        <v>21.8</v>
      </c>
      <c r="AU677">
        <v>21</v>
      </c>
      <c r="AV677">
        <v>20.8</v>
      </c>
      <c r="AW677">
        <v>17.600000000000001</v>
      </c>
      <c r="AX677">
        <v>14.8</v>
      </c>
      <c r="AY677">
        <v>11.2</v>
      </c>
      <c r="AZ677">
        <v>5.5</v>
      </c>
      <c r="BA677">
        <v>6.4</v>
      </c>
      <c r="BB677">
        <v>6.9</v>
      </c>
      <c r="BC677">
        <v>8.9</v>
      </c>
      <c r="BD677">
        <v>9.3000000000000007</v>
      </c>
      <c r="BE677">
        <v>9.5</v>
      </c>
      <c r="BF677">
        <v>9.3000000000000007</v>
      </c>
      <c r="BG677">
        <v>8.8000000000000007</v>
      </c>
      <c r="BH677">
        <v>7.8</v>
      </c>
      <c r="BI677">
        <v>6.9</v>
      </c>
      <c r="BJ677">
        <v>7.5</v>
      </c>
      <c r="BK677">
        <v>6.9</v>
      </c>
      <c r="BL677" s="2">
        <f>VLOOKUP(A677,Avg3_Sta_Design!$A$1:$D$1291,3,FALSE)</f>
        <v>96.213524734999993</v>
      </c>
      <c r="BM677" s="2">
        <f>VLOOKUP(A677,Avg3_Sta_Design!$A$1:$D$1291,4,FALSE)</f>
        <v>77.959606835000002</v>
      </c>
      <c r="BN677" s="2">
        <f>VLOOKUP(A677,Old_Design_Temps!$A$1:$F$787,5,FALSE)</f>
        <v>96.213524739999997</v>
      </c>
      <c r="BO677" s="2">
        <f>VLOOKUP(A677,Old_Design_Temps!$A$1:$F$787,6,FALSE)</f>
        <v>77.959606840000006</v>
      </c>
      <c r="BP677" s="2">
        <v>96.213524734999993</v>
      </c>
      <c r="BQ677" s="2">
        <v>77.959606835000002</v>
      </c>
      <c r="BR677" s="2">
        <v>30.49</v>
      </c>
    </row>
    <row r="678" spans="1:70" x14ac:dyDescent="0.3">
      <c r="A678">
        <v>55297</v>
      </c>
      <c r="B678">
        <v>595</v>
      </c>
      <c r="C678">
        <v>1000000</v>
      </c>
      <c r="D678" s="1">
        <v>407281</v>
      </c>
      <c r="E678" s="1">
        <v>553863</v>
      </c>
      <c r="F678" s="1">
        <v>500348</v>
      </c>
      <c r="G678" s="1">
        <v>330428</v>
      </c>
      <c r="H678" s="1">
        <v>492261</v>
      </c>
      <c r="I678" s="1">
        <v>526463</v>
      </c>
      <c r="J678" s="1">
        <v>830762</v>
      </c>
      <c r="K678" s="1">
        <v>742164</v>
      </c>
      <c r="L678" s="1">
        <v>514301</v>
      </c>
      <c r="M678" s="1">
        <v>776841</v>
      </c>
      <c r="N678" s="1">
        <v>353496</v>
      </c>
      <c r="O678" s="1">
        <v>847034</v>
      </c>
      <c r="P678">
        <v>-5.61</v>
      </c>
      <c r="Q678">
        <v>-9.44</v>
      </c>
      <c r="R678">
        <v>0.38</v>
      </c>
      <c r="S678">
        <v>8.66</v>
      </c>
      <c r="T678">
        <v>15.58</v>
      </c>
      <c r="U678">
        <v>19.16</v>
      </c>
      <c r="V678">
        <v>20.93</v>
      </c>
      <c r="W678">
        <v>20.82</v>
      </c>
      <c r="X678">
        <v>19.309999999999999</v>
      </c>
      <c r="Y678">
        <v>11.49</v>
      </c>
      <c r="Z678">
        <v>7.62</v>
      </c>
      <c r="AA678">
        <v>4.6100000000000003</v>
      </c>
      <c r="AB678">
        <v>-6.41</v>
      </c>
      <c r="AC678">
        <v>-10.050000000000001</v>
      </c>
      <c r="AD678">
        <v>-1.28</v>
      </c>
      <c r="AE678">
        <v>5.56</v>
      </c>
      <c r="AF678">
        <v>12.98</v>
      </c>
      <c r="AG678">
        <v>16.760000000000002</v>
      </c>
      <c r="AH678">
        <v>17.88</v>
      </c>
      <c r="AI678">
        <v>17.87</v>
      </c>
      <c r="AJ678">
        <v>16.329999999999998</v>
      </c>
      <c r="AK678">
        <v>8.83</v>
      </c>
      <c r="AL678">
        <v>5</v>
      </c>
      <c r="AM678">
        <v>3.41</v>
      </c>
      <c r="AN678">
        <v>2.4</v>
      </c>
      <c r="AO678">
        <v>1.4</v>
      </c>
      <c r="AP678">
        <v>3.5</v>
      </c>
      <c r="AQ678">
        <v>10.6</v>
      </c>
      <c r="AR678">
        <v>16.8</v>
      </c>
      <c r="AS678">
        <v>19.5</v>
      </c>
      <c r="AT678">
        <v>22</v>
      </c>
      <c r="AU678">
        <v>22.5</v>
      </c>
      <c r="AV678">
        <v>20.399999999999999</v>
      </c>
      <c r="AW678">
        <v>13.9</v>
      </c>
      <c r="AX678">
        <v>8.6999999999999993</v>
      </c>
      <c r="AY678">
        <v>5.7</v>
      </c>
      <c r="AZ678">
        <v>9.6999999999999993</v>
      </c>
      <c r="BA678">
        <v>8.9</v>
      </c>
      <c r="BB678">
        <v>8.6</v>
      </c>
      <c r="BC678">
        <v>9.1</v>
      </c>
      <c r="BD678">
        <v>8.1</v>
      </c>
      <c r="BE678">
        <v>6.7</v>
      </c>
      <c r="BF678">
        <v>5.8</v>
      </c>
      <c r="BG678">
        <v>6.4</v>
      </c>
      <c r="BH678">
        <v>5.5</v>
      </c>
      <c r="BI678">
        <v>8.9</v>
      </c>
      <c r="BJ678">
        <v>10.5</v>
      </c>
      <c r="BK678">
        <v>11</v>
      </c>
      <c r="BL678" s="2">
        <f>VLOOKUP(A678,Avg3_Sta_Design!$A$1:$D$1291,3,FALSE)</f>
        <v>84.727427583999997</v>
      </c>
      <c r="BM678" s="2">
        <f>VLOOKUP(A678,Avg3_Sta_Design!$A$1:$D$1291,4,FALSE)</f>
        <v>75.697605624000005</v>
      </c>
      <c r="BN678" s="2">
        <f>VLOOKUP(A678,Old_Design_Temps!$A$1:$F$787,5,FALSE)</f>
        <v>84.727427579999997</v>
      </c>
      <c r="BO678" s="2">
        <f>VLOOKUP(A678,Old_Design_Temps!$A$1:$F$787,6,FALSE)</f>
        <v>75.697605620000004</v>
      </c>
      <c r="BP678" s="2">
        <v>84.727427583999997</v>
      </c>
      <c r="BQ678" s="2">
        <v>75.697605624000005</v>
      </c>
      <c r="BR678" s="2">
        <v>30.49</v>
      </c>
    </row>
    <row r="679" spans="1:70" x14ac:dyDescent="0.3">
      <c r="A679">
        <v>55298</v>
      </c>
      <c r="B679">
        <v>10</v>
      </c>
      <c r="C679">
        <v>1000000</v>
      </c>
      <c r="D679" s="1">
        <v>985849</v>
      </c>
      <c r="E679" s="1">
        <v>718419</v>
      </c>
      <c r="F679" s="1">
        <v>1267636</v>
      </c>
      <c r="G679" s="1">
        <v>1217053</v>
      </c>
      <c r="H679" s="1">
        <v>389617</v>
      </c>
      <c r="I679" s="1">
        <v>1165454</v>
      </c>
      <c r="J679" s="1">
        <v>1590751</v>
      </c>
      <c r="K679" s="1">
        <v>1627788</v>
      </c>
      <c r="L679" s="1">
        <v>1361729</v>
      </c>
      <c r="M679" s="1">
        <v>1431416</v>
      </c>
      <c r="N679" s="1">
        <v>743863</v>
      </c>
      <c r="O679" s="1">
        <v>1528731</v>
      </c>
      <c r="P679">
        <v>-1.92</v>
      </c>
      <c r="Q679">
        <v>-4.91</v>
      </c>
      <c r="R679">
        <v>2.68</v>
      </c>
      <c r="S679">
        <v>11.9</v>
      </c>
      <c r="T679">
        <v>19.98</v>
      </c>
      <c r="U679">
        <v>22.02</v>
      </c>
      <c r="V679">
        <v>24.58</v>
      </c>
      <c r="W679">
        <v>24.01</v>
      </c>
      <c r="X679">
        <v>21.8</v>
      </c>
      <c r="Y679">
        <v>12.75</v>
      </c>
      <c r="Z679">
        <v>9.99</v>
      </c>
      <c r="AA679">
        <v>9.56</v>
      </c>
      <c r="AB679">
        <v>-3.68</v>
      </c>
      <c r="AC679">
        <v>-6.67</v>
      </c>
      <c r="AD679">
        <v>7.0000000000000007E-2</v>
      </c>
      <c r="AE679">
        <v>7.57</v>
      </c>
      <c r="AF679">
        <v>15.14</v>
      </c>
      <c r="AG679">
        <v>18.36</v>
      </c>
      <c r="AH679">
        <v>20.46</v>
      </c>
      <c r="AI679">
        <v>19.22</v>
      </c>
      <c r="AJ679">
        <v>17.79</v>
      </c>
      <c r="AK679">
        <v>9.75</v>
      </c>
      <c r="AL679">
        <v>7.47</v>
      </c>
      <c r="AM679">
        <v>7.73</v>
      </c>
      <c r="AN679">
        <v>1.3</v>
      </c>
      <c r="AO679">
        <v>0.8</v>
      </c>
      <c r="AP679">
        <v>3</v>
      </c>
      <c r="AQ679">
        <v>10</v>
      </c>
      <c r="AR679">
        <v>19.600000000000001</v>
      </c>
      <c r="AS679">
        <v>22.4</v>
      </c>
      <c r="AT679">
        <v>23.7</v>
      </c>
      <c r="AU679">
        <v>25.2</v>
      </c>
      <c r="AV679">
        <v>23.1</v>
      </c>
      <c r="AW679">
        <v>15</v>
      </c>
      <c r="AX679">
        <v>10.4</v>
      </c>
      <c r="AY679">
        <v>8.1999999999999993</v>
      </c>
      <c r="AZ679">
        <v>8</v>
      </c>
      <c r="BA679">
        <v>8.1999999999999993</v>
      </c>
      <c r="BB679">
        <v>7.2</v>
      </c>
      <c r="BC679">
        <v>8.6999999999999993</v>
      </c>
      <c r="BD679">
        <v>6.3</v>
      </c>
      <c r="BE679">
        <v>6.8</v>
      </c>
      <c r="BF679">
        <v>5</v>
      </c>
      <c r="BG679">
        <v>5.3</v>
      </c>
      <c r="BH679">
        <v>5.8</v>
      </c>
      <c r="BI679">
        <v>6.8</v>
      </c>
      <c r="BJ679">
        <v>6.1</v>
      </c>
      <c r="BK679">
        <v>6</v>
      </c>
      <c r="BL679" s="2">
        <f>VLOOKUP(A679,Avg3_Sta_Design!$A$1:$D$1291,3,FALSE)</f>
        <v>85.727461765000001</v>
      </c>
      <c r="BM679" s="2">
        <f>VLOOKUP(A679,Avg3_Sta_Design!$A$1:$D$1291,4,FALSE)</f>
        <v>76.727461765000001</v>
      </c>
      <c r="BN679" s="2">
        <f>VLOOKUP(A679,Old_Design_Temps!$A$1:$F$787,5,FALSE)</f>
        <v>85.727461770000005</v>
      </c>
      <c r="BO679" s="2">
        <f>VLOOKUP(A679,Old_Design_Temps!$A$1:$F$787,6,FALSE)</f>
        <v>76.727461770000005</v>
      </c>
      <c r="BP679" s="2">
        <v>85.727461765000001</v>
      </c>
      <c r="BQ679" s="2">
        <v>76.727461765000001</v>
      </c>
      <c r="BR679" s="2">
        <v>30.49</v>
      </c>
    </row>
    <row r="680" spans="1:70" x14ac:dyDescent="0.3">
      <c r="A680">
        <v>55299</v>
      </c>
      <c r="B680">
        <v>24</v>
      </c>
      <c r="C680">
        <v>1000000</v>
      </c>
      <c r="D680" s="1">
        <v>162349</v>
      </c>
      <c r="E680" s="1">
        <v>217507</v>
      </c>
      <c r="F680" s="1">
        <v>286049</v>
      </c>
      <c r="G680" s="1">
        <v>260912</v>
      </c>
      <c r="H680" s="1">
        <v>248517</v>
      </c>
      <c r="I680" s="1">
        <v>232510</v>
      </c>
      <c r="J680" s="1">
        <v>219772</v>
      </c>
      <c r="K680" s="1">
        <v>277106</v>
      </c>
      <c r="L680" s="1">
        <v>240242</v>
      </c>
      <c r="M680" s="1">
        <v>190174</v>
      </c>
      <c r="N680" s="1">
        <v>196272</v>
      </c>
      <c r="O680" s="1">
        <v>202778</v>
      </c>
      <c r="P680">
        <v>10.33</v>
      </c>
      <c r="Q680">
        <v>12.12</v>
      </c>
      <c r="R680">
        <v>17.46</v>
      </c>
      <c r="S680">
        <v>22.7</v>
      </c>
      <c r="T680">
        <v>25.44</v>
      </c>
      <c r="U680">
        <v>28.16</v>
      </c>
      <c r="V680">
        <v>30.03</v>
      </c>
      <c r="W680">
        <v>29.54</v>
      </c>
      <c r="X680">
        <v>26.9</v>
      </c>
      <c r="Y680">
        <v>23.65</v>
      </c>
      <c r="Z680">
        <v>18.53</v>
      </c>
      <c r="AA680">
        <v>16.170000000000002</v>
      </c>
      <c r="AB680">
        <v>7.78</v>
      </c>
      <c r="AC680">
        <v>9.7200000000000006</v>
      </c>
      <c r="AD680">
        <v>14.78</v>
      </c>
      <c r="AE680">
        <v>19.829999999999998</v>
      </c>
      <c r="AF680">
        <v>22.45</v>
      </c>
      <c r="AG680">
        <v>24.09</v>
      </c>
      <c r="AH680">
        <v>25.12</v>
      </c>
      <c r="AI680">
        <v>24.13</v>
      </c>
      <c r="AJ680">
        <v>22.79</v>
      </c>
      <c r="AK680">
        <v>18.920000000000002</v>
      </c>
      <c r="AL680">
        <v>15.8</v>
      </c>
      <c r="AM680">
        <v>13.78</v>
      </c>
      <c r="AN680">
        <v>11.2</v>
      </c>
      <c r="AO680">
        <v>13.6</v>
      </c>
      <c r="AP680">
        <v>16.7</v>
      </c>
      <c r="AQ680">
        <v>22.5</v>
      </c>
      <c r="AR680">
        <v>25</v>
      </c>
      <c r="AS680">
        <v>27.7</v>
      </c>
      <c r="AT680">
        <v>30</v>
      </c>
      <c r="AU680">
        <v>30.6</v>
      </c>
      <c r="AV680">
        <v>28.6</v>
      </c>
      <c r="AW680">
        <v>24.6</v>
      </c>
      <c r="AX680">
        <v>19.7</v>
      </c>
      <c r="AY680">
        <v>16.5</v>
      </c>
      <c r="AZ680">
        <v>7.7</v>
      </c>
      <c r="BA680">
        <v>8.6999999999999993</v>
      </c>
      <c r="BB680">
        <v>7.4</v>
      </c>
      <c r="BC680">
        <v>7.7</v>
      </c>
      <c r="BD680">
        <v>8.4</v>
      </c>
      <c r="BE680">
        <v>5.8</v>
      </c>
      <c r="BF680">
        <v>6.1</v>
      </c>
      <c r="BG680">
        <v>5</v>
      </c>
      <c r="BH680">
        <v>4.7</v>
      </c>
      <c r="BI680">
        <v>7.2</v>
      </c>
      <c r="BJ680">
        <v>7.4</v>
      </c>
      <c r="BK680">
        <v>7.8</v>
      </c>
      <c r="BL680" s="2">
        <f>VLOOKUP(A680,Avg3_Sta_Design!$A$1:$D$1291,3,FALSE)</f>
        <v>88.444803499000002</v>
      </c>
      <c r="BM680" s="2">
        <f>VLOOKUP(A680,Avg3_Sta_Design!$A$1:$D$1291,4,FALSE)</f>
        <v>79.720310259000001</v>
      </c>
      <c r="BN680" s="2">
        <f>VLOOKUP(A680,Old_Design_Temps!$A$1:$F$787,5,FALSE)</f>
        <v>88.444803500000006</v>
      </c>
      <c r="BO680" s="2">
        <f>VLOOKUP(A680,Old_Design_Temps!$A$1:$F$787,6,FALSE)</f>
        <v>79.720310260000005</v>
      </c>
      <c r="BP680" s="2">
        <v>88.444803499000002</v>
      </c>
      <c r="BQ680" s="2">
        <v>79.720310259000001</v>
      </c>
      <c r="BR680" s="2">
        <v>30.49</v>
      </c>
    </row>
    <row r="681" spans="1:70" x14ac:dyDescent="0.3">
      <c r="A681">
        <v>55302</v>
      </c>
      <c r="B681">
        <v>4808</v>
      </c>
      <c r="C681">
        <v>1000000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 s="1">
        <v>582192</v>
      </c>
      <c r="P681">
        <v>0.92</v>
      </c>
      <c r="Q681">
        <v>5.84</v>
      </c>
      <c r="R681">
        <v>9.15</v>
      </c>
      <c r="S681">
        <v>10.54</v>
      </c>
      <c r="T681">
        <v>14.88</v>
      </c>
      <c r="U681">
        <v>24.09</v>
      </c>
      <c r="V681">
        <v>23.96</v>
      </c>
      <c r="W681">
        <v>24.16</v>
      </c>
      <c r="X681">
        <v>20.69</v>
      </c>
      <c r="Y681">
        <v>14.94</v>
      </c>
      <c r="Z681">
        <v>3.17</v>
      </c>
      <c r="AA681">
        <v>-1.63</v>
      </c>
      <c r="AB681">
        <v>-0.97</v>
      </c>
      <c r="AC681">
        <v>1.71</v>
      </c>
      <c r="AD681">
        <v>3.69</v>
      </c>
      <c r="AE681">
        <v>4.8600000000000003</v>
      </c>
      <c r="AF681">
        <v>9.7200000000000006</v>
      </c>
      <c r="AG681">
        <v>14.08</v>
      </c>
      <c r="AH681">
        <v>14.26</v>
      </c>
      <c r="AI681">
        <v>14.49</v>
      </c>
      <c r="AJ681">
        <v>11.29</v>
      </c>
      <c r="AK681">
        <v>9.36</v>
      </c>
      <c r="AL681">
        <v>-0.12</v>
      </c>
      <c r="AM681">
        <v>-3</v>
      </c>
      <c r="AN681">
        <v>1.9</v>
      </c>
      <c r="AO681">
        <v>3.4</v>
      </c>
      <c r="AP681">
        <v>5.9</v>
      </c>
      <c r="AQ681">
        <v>8.3000000000000007</v>
      </c>
      <c r="AR681">
        <v>10.7</v>
      </c>
      <c r="AS681">
        <v>15.5</v>
      </c>
      <c r="AT681">
        <v>16.3</v>
      </c>
      <c r="AU681">
        <v>16.5</v>
      </c>
      <c r="AV681">
        <v>13.7</v>
      </c>
      <c r="AW681">
        <v>10.3</v>
      </c>
      <c r="AX681">
        <v>3.3</v>
      </c>
      <c r="AY681">
        <v>1.6</v>
      </c>
      <c r="AZ681">
        <v>4.5</v>
      </c>
      <c r="BA681">
        <v>7.3</v>
      </c>
      <c r="BB681">
        <v>7.2</v>
      </c>
      <c r="BC681">
        <v>8.4</v>
      </c>
      <c r="BD681">
        <v>7.6</v>
      </c>
      <c r="BE681">
        <v>7.2</v>
      </c>
      <c r="BF681">
        <v>7.6</v>
      </c>
      <c r="BG681">
        <v>7.5</v>
      </c>
      <c r="BH681">
        <v>8.5</v>
      </c>
      <c r="BI681">
        <v>6.7</v>
      </c>
      <c r="BJ681">
        <v>7.7</v>
      </c>
      <c r="BK681">
        <v>6.8</v>
      </c>
      <c r="BL681" s="2">
        <f>VLOOKUP(A681,Avg3_Sta_Design!$A$1:$D$1291,3,FALSE)</f>
        <v>83.372546240000005</v>
      </c>
      <c r="BM681" s="2">
        <f>VLOOKUP(A681,Avg3_Sta_Design!$A$1:$D$1291,4,FALSE)</f>
        <v>64.272749227999995</v>
      </c>
      <c r="BN681" s="2">
        <f>VLOOKUP(A681,Old_Design_Temps!$A$1:$F$787,5,FALSE)</f>
        <v>83.372546240000005</v>
      </c>
      <c r="BO681" s="2">
        <f>VLOOKUP(A681,Old_Design_Temps!$A$1:$F$787,6,FALSE)</f>
        <v>64.272749230000002</v>
      </c>
      <c r="BP681" s="2">
        <v>83.372546240000005</v>
      </c>
      <c r="BQ681" s="2">
        <v>64.272749227999995</v>
      </c>
      <c r="BR681" s="2">
        <v>30.49</v>
      </c>
    </row>
    <row r="682" spans="1:70" x14ac:dyDescent="0.3">
      <c r="A682">
        <v>55306</v>
      </c>
      <c r="B682">
        <v>703</v>
      </c>
      <c r="C682">
        <v>1000000</v>
      </c>
      <c r="D682" s="1">
        <v>585489</v>
      </c>
      <c r="E682" s="1">
        <v>423736</v>
      </c>
      <c r="F682" s="1">
        <v>318372</v>
      </c>
      <c r="G682" s="1">
        <v>262237</v>
      </c>
      <c r="H682" s="1">
        <v>278266</v>
      </c>
      <c r="I682" s="1">
        <v>623168</v>
      </c>
      <c r="J682" s="1">
        <v>616375</v>
      </c>
      <c r="K682" s="1">
        <v>601967</v>
      </c>
      <c r="L682" s="1">
        <v>236239</v>
      </c>
      <c r="M682" s="1">
        <v>152843</v>
      </c>
      <c r="N682" s="1">
        <v>456763</v>
      </c>
      <c r="O682" s="1">
        <v>530713</v>
      </c>
      <c r="P682">
        <v>10.95</v>
      </c>
      <c r="Q682">
        <v>14.87</v>
      </c>
      <c r="R682">
        <v>17.36</v>
      </c>
      <c r="S682">
        <v>18.52</v>
      </c>
      <c r="T682">
        <v>20.72</v>
      </c>
      <c r="U682">
        <v>29.95</v>
      </c>
      <c r="V682">
        <v>29.23</v>
      </c>
      <c r="W682">
        <v>30.81</v>
      </c>
      <c r="X682">
        <v>27.58</v>
      </c>
      <c r="Y682">
        <v>21.8</v>
      </c>
      <c r="Z682">
        <v>12.56</v>
      </c>
      <c r="AA682">
        <v>8.44</v>
      </c>
      <c r="AB682">
        <v>5.62</v>
      </c>
      <c r="AC682">
        <v>7.89</v>
      </c>
      <c r="AD682">
        <v>8.89</v>
      </c>
      <c r="AE682">
        <v>8.52</v>
      </c>
      <c r="AF682">
        <v>11.23</v>
      </c>
      <c r="AG682">
        <v>16.28</v>
      </c>
      <c r="AH682">
        <v>18.8</v>
      </c>
      <c r="AI682">
        <v>19.850000000000001</v>
      </c>
      <c r="AJ682">
        <v>18.34</v>
      </c>
      <c r="AK682">
        <v>14.17</v>
      </c>
      <c r="AL682">
        <v>5.57</v>
      </c>
      <c r="AM682">
        <v>2.82</v>
      </c>
      <c r="AN682">
        <v>10.7</v>
      </c>
      <c r="AO682">
        <v>13.6</v>
      </c>
      <c r="AP682">
        <v>14.3</v>
      </c>
      <c r="AQ682">
        <v>16.899999999999999</v>
      </c>
      <c r="AR682">
        <v>16.899999999999999</v>
      </c>
      <c r="AS682">
        <v>18.899999999999999</v>
      </c>
      <c r="AT682">
        <v>22</v>
      </c>
      <c r="AU682">
        <v>21.2</v>
      </c>
      <c r="AV682">
        <v>20.8</v>
      </c>
      <c r="AW682">
        <v>18.399999999999999</v>
      </c>
      <c r="AX682">
        <v>13.6</v>
      </c>
      <c r="AY682">
        <v>9.8000000000000007</v>
      </c>
      <c r="AZ682">
        <v>3.4</v>
      </c>
      <c r="BA682">
        <v>4</v>
      </c>
      <c r="BB682">
        <v>4.9000000000000004</v>
      </c>
      <c r="BC682">
        <v>5.8</v>
      </c>
      <c r="BD682">
        <v>6</v>
      </c>
      <c r="BE682">
        <v>6</v>
      </c>
      <c r="BF682">
        <v>6.6</v>
      </c>
      <c r="BG682">
        <v>5.8</v>
      </c>
      <c r="BH682">
        <v>5</v>
      </c>
      <c r="BI682">
        <v>4.9000000000000004</v>
      </c>
      <c r="BJ682">
        <v>4.3</v>
      </c>
      <c r="BK682">
        <v>3.8</v>
      </c>
      <c r="BL682" s="2">
        <f>VLOOKUP(A682,Avg3_Sta_Design!$A$1:$D$1291,3,FALSE)</f>
        <v>96.818712865999998</v>
      </c>
      <c r="BM682" s="2">
        <f>VLOOKUP(A682,Avg3_Sta_Design!$A$1:$D$1291,4,FALSE)</f>
        <v>75.973836171000002</v>
      </c>
      <c r="BN682" s="2">
        <f>VLOOKUP(A682,Old_Design_Temps!$A$1:$F$787,5,FALSE)</f>
        <v>96.818712869999999</v>
      </c>
      <c r="BO682" s="2">
        <f>VLOOKUP(A682,Old_Design_Temps!$A$1:$F$787,6,FALSE)</f>
        <v>75.973836169999998</v>
      </c>
      <c r="BP682" s="2">
        <v>96.818712865999998</v>
      </c>
      <c r="BQ682" s="2">
        <v>75.973836171000002</v>
      </c>
      <c r="BR682" s="2">
        <v>30.49</v>
      </c>
    </row>
    <row r="683" spans="1:70" x14ac:dyDescent="0.3">
      <c r="A683">
        <v>55320</v>
      </c>
      <c r="B683">
        <v>1020</v>
      </c>
      <c r="C683">
        <v>1000000</v>
      </c>
      <c r="D683" s="1">
        <v>808023</v>
      </c>
      <c r="E683" s="1">
        <v>573509</v>
      </c>
      <c r="F683" s="1">
        <v>966388</v>
      </c>
      <c r="G683" s="1">
        <v>890889</v>
      </c>
      <c r="H683" s="1">
        <v>501436</v>
      </c>
      <c r="I683" s="1">
        <v>860501</v>
      </c>
      <c r="J683" s="1">
        <v>883748</v>
      </c>
      <c r="K683" s="1">
        <v>906677</v>
      </c>
      <c r="L683" s="1">
        <v>892370</v>
      </c>
      <c r="M683" s="1">
        <v>904963</v>
      </c>
      <c r="N683" s="1">
        <v>728788</v>
      </c>
      <c r="O683" s="1">
        <v>447414</v>
      </c>
      <c r="P683">
        <v>6.67</v>
      </c>
      <c r="Q683">
        <v>7.38</v>
      </c>
      <c r="R683">
        <v>13.36</v>
      </c>
      <c r="S683">
        <v>18.68</v>
      </c>
      <c r="T683">
        <v>21.94</v>
      </c>
      <c r="U683">
        <v>27.46</v>
      </c>
      <c r="V683">
        <v>29.58</v>
      </c>
      <c r="W683">
        <v>29.89</v>
      </c>
      <c r="X683">
        <v>27.42</v>
      </c>
      <c r="Y683">
        <v>21</v>
      </c>
      <c r="Z683">
        <v>13.98</v>
      </c>
      <c r="AA683">
        <v>10.89</v>
      </c>
      <c r="AB683">
        <v>3.2</v>
      </c>
      <c r="AC683">
        <v>4.34</v>
      </c>
      <c r="AD683">
        <v>10.46</v>
      </c>
      <c r="AE683">
        <v>15.68</v>
      </c>
      <c r="AF683">
        <v>19.100000000000001</v>
      </c>
      <c r="AG683">
        <v>22.5</v>
      </c>
      <c r="AH683">
        <v>23.3</v>
      </c>
      <c r="AI683">
        <v>22.11</v>
      </c>
      <c r="AJ683">
        <v>20.65</v>
      </c>
      <c r="AK683">
        <v>15.16</v>
      </c>
      <c r="AL683">
        <v>10.73</v>
      </c>
      <c r="AM683">
        <v>7.61</v>
      </c>
      <c r="AN683">
        <v>7.5</v>
      </c>
      <c r="AO683">
        <v>9.9</v>
      </c>
      <c r="AP683">
        <v>13.7</v>
      </c>
      <c r="AQ683">
        <v>20</v>
      </c>
      <c r="AR683">
        <v>22</v>
      </c>
      <c r="AS683">
        <v>26.6</v>
      </c>
      <c r="AT683">
        <v>28.8</v>
      </c>
      <c r="AU683">
        <v>28.4</v>
      </c>
      <c r="AV683">
        <v>26.4</v>
      </c>
      <c r="AW683">
        <v>21.4</v>
      </c>
      <c r="AX683">
        <v>15.5</v>
      </c>
      <c r="AY683">
        <v>11.3</v>
      </c>
      <c r="AZ683">
        <v>8.4</v>
      </c>
      <c r="BA683">
        <v>9.5</v>
      </c>
      <c r="BB683">
        <v>8</v>
      </c>
      <c r="BC683">
        <v>9.5</v>
      </c>
      <c r="BD683">
        <v>9.6</v>
      </c>
      <c r="BE683">
        <v>8</v>
      </c>
      <c r="BF683">
        <v>9</v>
      </c>
      <c r="BG683">
        <v>7.4</v>
      </c>
      <c r="BH683">
        <v>7.3</v>
      </c>
      <c r="BI683">
        <v>7.6</v>
      </c>
      <c r="BJ683">
        <v>8.9</v>
      </c>
      <c r="BK683">
        <v>8.4</v>
      </c>
      <c r="BL683" s="2">
        <f>VLOOKUP(A683,Avg3_Sta_Design!$A$1:$D$1291,3,FALSE)</f>
        <v>91.257729940000004</v>
      </c>
      <c r="BM683" s="2">
        <f>VLOOKUP(A683,Avg3_Sta_Design!$A$1:$D$1291,4,FALSE)</f>
        <v>78</v>
      </c>
      <c r="BN683" s="2">
        <f>VLOOKUP(A683,Old_Design_Temps!$A$1:$F$787,5,FALSE)</f>
        <v>91.257729940000004</v>
      </c>
      <c r="BO683" s="2">
        <f>VLOOKUP(A683,Old_Design_Temps!$A$1:$F$787,6,FALSE)</f>
        <v>78</v>
      </c>
      <c r="BP683" s="2">
        <v>91.257729940000004</v>
      </c>
      <c r="BQ683" s="2">
        <v>78</v>
      </c>
      <c r="BR683" s="2">
        <v>30.49</v>
      </c>
    </row>
    <row r="684" spans="1:70" x14ac:dyDescent="0.3">
      <c r="A684">
        <v>55327</v>
      </c>
      <c r="B684">
        <v>20</v>
      </c>
      <c r="C684">
        <v>1000000</v>
      </c>
      <c r="D684" s="1">
        <v>846639</v>
      </c>
      <c r="E684" s="1">
        <v>715748</v>
      </c>
      <c r="F684" s="1">
        <v>217378</v>
      </c>
      <c r="G684" s="1">
        <v>153691</v>
      </c>
      <c r="H684" s="1">
        <v>845923</v>
      </c>
      <c r="I684" s="1">
        <v>1159772</v>
      </c>
      <c r="J684" s="1">
        <v>1014622</v>
      </c>
      <c r="K684" s="1">
        <v>1245374</v>
      </c>
      <c r="L684" s="1">
        <v>1102069</v>
      </c>
      <c r="M684" s="1">
        <v>1300472</v>
      </c>
      <c r="N684" s="1">
        <v>1250812</v>
      </c>
      <c r="O684" s="1">
        <v>1161996</v>
      </c>
      <c r="P684">
        <v>10.31</v>
      </c>
      <c r="Q684">
        <v>12.07</v>
      </c>
      <c r="R684">
        <v>17.43</v>
      </c>
      <c r="S684">
        <v>22.66</v>
      </c>
      <c r="T684">
        <v>25.41</v>
      </c>
      <c r="U684">
        <v>28.14</v>
      </c>
      <c r="V684">
        <v>30.04</v>
      </c>
      <c r="W684">
        <v>29.56</v>
      </c>
      <c r="X684">
        <v>26.88</v>
      </c>
      <c r="Y684">
        <v>23.54</v>
      </c>
      <c r="Z684">
        <v>18.39</v>
      </c>
      <c r="AA684">
        <v>16.059999999999999</v>
      </c>
      <c r="AB684">
        <v>7.74</v>
      </c>
      <c r="AC684">
        <v>9.66</v>
      </c>
      <c r="AD684">
        <v>14.73</v>
      </c>
      <c r="AE684">
        <v>19.78</v>
      </c>
      <c r="AF684">
        <v>22.41</v>
      </c>
      <c r="AG684">
        <v>24.07</v>
      </c>
      <c r="AH684">
        <v>25.13</v>
      </c>
      <c r="AI684">
        <v>24.13</v>
      </c>
      <c r="AJ684">
        <v>22.79</v>
      </c>
      <c r="AK684">
        <v>18.86</v>
      </c>
      <c r="AL684">
        <v>15.72</v>
      </c>
      <c r="AM684">
        <v>13.73</v>
      </c>
      <c r="AN684">
        <v>10.8</v>
      </c>
      <c r="AO684">
        <v>13.5</v>
      </c>
      <c r="AP684">
        <v>16.600000000000001</v>
      </c>
      <c r="AQ684">
        <v>22</v>
      </c>
      <c r="AR684">
        <v>24.7</v>
      </c>
      <c r="AS684">
        <v>27.9</v>
      </c>
      <c r="AT684">
        <v>30.1</v>
      </c>
      <c r="AU684">
        <v>30.7</v>
      </c>
      <c r="AV684">
        <v>29</v>
      </c>
      <c r="AW684">
        <v>24.8</v>
      </c>
      <c r="AX684">
        <v>19.600000000000001</v>
      </c>
      <c r="AY684">
        <v>16.2</v>
      </c>
      <c r="AZ684">
        <v>7.6</v>
      </c>
      <c r="BA684">
        <v>8.6</v>
      </c>
      <c r="BB684">
        <v>7.3</v>
      </c>
      <c r="BC684">
        <v>7.6</v>
      </c>
      <c r="BD684">
        <v>8.5</v>
      </c>
      <c r="BE684">
        <v>5.8</v>
      </c>
      <c r="BF684">
        <v>6</v>
      </c>
      <c r="BG684">
        <v>5</v>
      </c>
      <c r="BH684">
        <v>4.8</v>
      </c>
      <c r="BI684">
        <v>7.2</v>
      </c>
      <c r="BJ684">
        <v>7.4</v>
      </c>
      <c r="BK684">
        <v>7.6</v>
      </c>
      <c r="BL684" s="2">
        <f>VLOOKUP(A684,Avg3_Sta_Design!$A$1:$D$1291,3,FALSE)</f>
        <v>88.187668626000004</v>
      </c>
      <c r="BM684" s="2">
        <f>VLOOKUP(A684,Avg3_Sta_Design!$A$1:$D$1291,4,FALSE)</f>
        <v>79.700677342000006</v>
      </c>
      <c r="BN684" s="2">
        <f>VLOOKUP(A684,Old_Design_Temps!$A$1:$F$787,5,FALSE)</f>
        <v>88.187668630000005</v>
      </c>
      <c r="BO684" s="2">
        <f>VLOOKUP(A684,Old_Design_Temps!$A$1:$F$787,6,FALSE)</f>
        <v>79.700677339999999</v>
      </c>
      <c r="BP684" s="2">
        <v>88.187668626000004</v>
      </c>
      <c r="BQ684" s="2">
        <v>79.700677342000006</v>
      </c>
      <c r="BR684" s="2">
        <v>30.49</v>
      </c>
    </row>
    <row r="685" spans="1:70" x14ac:dyDescent="0.3">
      <c r="A685">
        <v>55328</v>
      </c>
      <c r="B685">
        <v>618</v>
      </c>
      <c r="C685">
        <v>1000000</v>
      </c>
      <c r="D685" s="1">
        <v>718291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2.3199999999999998</v>
      </c>
      <c r="Q685">
        <v>6.36</v>
      </c>
      <c r="R685">
        <v>9.89</v>
      </c>
      <c r="S685">
        <v>10.52</v>
      </c>
      <c r="T685">
        <v>17.28</v>
      </c>
      <c r="U685">
        <v>23.65</v>
      </c>
      <c r="V685">
        <v>25.3</v>
      </c>
      <c r="W685">
        <v>23.32</v>
      </c>
      <c r="X685">
        <v>17.2</v>
      </c>
      <c r="Y685">
        <v>13.84</v>
      </c>
      <c r="Z685">
        <v>4.3899999999999997</v>
      </c>
      <c r="AA685">
        <v>3.13</v>
      </c>
      <c r="AB685">
        <v>1.28</v>
      </c>
      <c r="AC685">
        <v>4.24</v>
      </c>
      <c r="AD685">
        <v>6.27</v>
      </c>
      <c r="AE685">
        <v>5.97</v>
      </c>
      <c r="AF685">
        <v>11.48</v>
      </c>
      <c r="AG685">
        <v>14.6</v>
      </c>
      <c r="AH685">
        <v>15.47</v>
      </c>
      <c r="AI685">
        <v>14.51</v>
      </c>
      <c r="AJ685">
        <v>11.18</v>
      </c>
      <c r="AK685">
        <v>10.119999999999999</v>
      </c>
      <c r="AL685">
        <v>2.58</v>
      </c>
      <c r="AM685">
        <v>1.95</v>
      </c>
      <c r="AN685">
        <v>3.8</v>
      </c>
      <c r="AO685">
        <v>5.3</v>
      </c>
      <c r="AP685">
        <v>7.2</v>
      </c>
      <c r="AQ685">
        <v>9.5</v>
      </c>
      <c r="AR685">
        <v>13.4</v>
      </c>
      <c r="AS685">
        <v>17.2</v>
      </c>
      <c r="AT685">
        <v>20.100000000000001</v>
      </c>
      <c r="AU685">
        <v>20.3</v>
      </c>
      <c r="AV685">
        <v>16.899999999999999</v>
      </c>
      <c r="AW685">
        <v>14</v>
      </c>
      <c r="AX685">
        <v>8.8000000000000007</v>
      </c>
      <c r="AY685">
        <v>4.5</v>
      </c>
      <c r="AZ685">
        <v>3.7</v>
      </c>
      <c r="BA685">
        <v>5.4</v>
      </c>
      <c r="BB685">
        <v>6.1</v>
      </c>
      <c r="BC685">
        <v>6.7</v>
      </c>
      <c r="BD685">
        <v>5.9</v>
      </c>
      <c r="BE685">
        <v>7.2</v>
      </c>
      <c r="BF685">
        <v>6.7</v>
      </c>
      <c r="BG685">
        <v>6.3</v>
      </c>
      <c r="BH685">
        <v>5.4</v>
      </c>
      <c r="BI685">
        <v>5.3</v>
      </c>
      <c r="BJ685">
        <v>5.7</v>
      </c>
      <c r="BK685">
        <v>6.7</v>
      </c>
      <c r="BL685" s="2">
        <f>VLOOKUP(A685,Avg3_Sta_Design!$A$1:$D$1291,3,FALSE)</f>
        <v>90.079214743999998</v>
      </c>
      <c r="BM685" s="2">
        <f>VLOOKUP(A685,Avg3_Sta_Design!$A$1:$D$1291,4,FALSE)</f>
        <v>65.399033298000006</v>
      </c>
      <c r="BN685" s="2">
        <f>VLOOKUP(A685,Old_Design_Temps!$A$1:$F$787,5,FALSE)</f>
        <v>90.079214739999998</v>
      </c>
      <c r="BO685" s="2">
        <f>VLOOKUP(A685,Old_Design_Temps!$A$1:$F$787,6,FALSE)</f>
        <v>65.399033299999999</v>
      </c>
      <c r="BP685" s="2">
        <v>90.079214743999998</v>
      </c>
      <c r="BQ685" s="2">
        <v>65.399033298000006</v>
      </c>
      <c r="BR685" s="2">
        <v>30.49</v>
      </c>
    </row>
    <row r="686" spans="1:70" x14ac:dyDescent="0.3">
      <c r="A686">
        <v>55333</v>
      </c>
      <c r="B686">
        <v>21</v>
      </c>
      <c r="C686">
        <v>1000000</v>
      </c>
      <c r="D686" s="1">
        <v>1205255</v>
      </c>
      <c r="E686" s="1">
        <v>907205</v>
      </c>
      <c r="F686" s="1">
        <v>913961</v>
      </c>
      <c r="G686" s="1">
        <v>496085</v>
      </c>
      <c r="H686" s="1">
        <v>118261</v>
      </c>
      <c r="I686" s="1">
        <v>919933</v>
      </c>
      <c r="J686" s="1">
        <v>988745</v>
      </c>
      <c r="K686" s="1">
        <v>912063</v>
      </c>
      <c r="L686" s="1">
        <v>1083800</v>
      </c>
      <c r="M686" s="1">
        <v>1201967</v>
      </c>
      <c r="N686" s="1">
        <v>1106036</v>
      </c>
      <c r="O686" s="1">
        <v>1263437</v>
      </c>
      <c r="P686">
        <v>9.83</v>
      </c>
      <c r="Q686">
        <v>12.76</v>
      </c>
      <c r="R686">
        <v>14.53</v>
      </c>
      <c r="S686">
        <v>14.5</v>
      </c>
      <c r="T686">
        <v>15.62</v>
      </c>
      <c r="U686">
        <v>20.13</v>
      </c>
      <c r="V686">
        <v>21.77</v>
      </c>
      <c r="W686">
        <v>21.94</v>
      </c>
      <c r="X686">
        <v>20.7</v>
      </c>
      <c r="Y686">
        <v>18.89</v>
      </c>
      <c r="Z686">
        <v>10.69</v>
      </c>
      <c r="AA686">
        <v>8.6199999999999992</v>
      </c>
      <c r="AB686">
        <v>7.69</v>
      </c>
      <c r="AC686">
        <v>10.27</v>
      </c>
      <c r="AD686">
        <v>11.03</v>
      </c>
      <c r="AE686">
        <v>10.29</v>
      </c>
      <c r="AF686">
        <v>11.64</v>
      </c>
      <c r="AG686">
        <v>14.88</v>
      </c>
      <c r="AH686">
        <v>16.16</v>
      </c>
      <c r="AI686">
        <v>16.170000000000002</v>
      </c>
      <c r="AJ686">
        <v>14.49</v>
      </c>
      <c r="AK686">
        <v>14.26</v>
      </c>
      <c r="AL686">
        <v>7.64</v>
      </c>
      <c r="AM686">
        <v>7.15</v>
      </c>
      <c r="AN686">
        <v>8.8000000000000007</v>
      </c>
      <c r="AO686">
        <v>7.4</v>
      </c>
      <c r="AP686">
        <v>9.1</v>
      </c>
      <c r="AQ686">
        <v>17</v>
      </c>
      <c r="AR686">
        <v>17.5</v>
      </c>
      <c r="AS686">
        <v>19.8</v>
      </c>
      <c r="AT686">
        <v>20.5</v>
      </c>
      <c r="AU686">
        <v>20.8</v>
      </c>
      <c r="AV686">
        <v>19.7</v>
      </c>
      <c r="AW686">
        <v>17.899999999999999</v>
      </c>
      <c r="AX686">
        <v>13.6</v>
      </c>
      <c r="AY686">
        <v>9.9</v>
      </c>
      <c r="AZ686">
        <v>3.6</v>
      </c>
      <c r="BA686">
        <v>5.3</v>
      </c>
      <c r="BB686">
        <v>4.9000000000000004</v>
      </c>
      <c r="BC686">
        <v>7.6</v>
      </c>
      <c r="BD686">
        <v>10.7</v>
      </c>
      <c r="BE686">
        <v>9.3000000000000007</v>
      </c>
      <c r="BF686">
        <v>10.6</v>
      </c>
      <c r="BG686">
        <v>9.1</v>
      </c>
      <c r="BH686">
        <v>6.9</v>
      </c>
      <c r="BI686">
        <v>4.9000000000000004</v>
      </c>
      <c r="BJ686">
        <v>4.9000000000000004</v>
      </c>
      <c r="BK686">
        <v>5.6</v>
      </c>
      <c r="BL686" s="2">
        <f>VLOOKUP(A686,Avg3_Sta_Design!$A$1:$D$1291,3,FALSE)</f>
        <v>82.349193561999996</v>
      </c>
      <c r="BM686" s="2">
        <f>VLOOKUP(A686,Avg3_Sta_Design!$A$1:$D$1291,4,FALSE)</f>
        <v>67.019617170000004</v>
      </c>
      <c r="BN686" s="2">
        <f>VLOOKUP(A686,Old_Design_Temps!$A$1:$F$787,5,FALSE)</f>
        <v>82.349193560000003</v>
      </c>
      <c r="BO686" s="2">
        <f>VLOOKUP(A686,Old_Design_Temps!$A$1:$F$787,6,FALSE)</f>
        <v>67.019617170000004</v>
      </c>
      <c r="BP686" s="2">
        <v>82.349193561999996</v>
      </c>
      <c r="BQ686" s="2">
        <v>67.019617170000004</v>
      </c>
      <c r="BR686" s="2">
        <v>30.49</v>
      </c>
    </row>
    <row r="687" spans="1:70" x14ac:dyDescent="0.3">
      <c r="A687">
        <v>55334</v>
      </c>
      <c r="B687">
        <v>615</v>
      </c>
      <c r="C687">
        <v>1000000</v>
      </c>
      <c r="D687" s="1">
        <v>48780</v>
      </c>
      <c r="E687" s="1">
        <v>53462</v>
      </c>
      <c r="F687" s="1">
        <v>69098</v>
      </c>
      <c r="G687" s="1">
        <v>57937</v>
      </c>
      <c r="H687" s="1">
        <v>23174</v>
      </c>
      <c r="I687" s="1">
        <v>117085</v>
      </c>
      <c r="J687" s="1">
        <v>208266</v>
      </c>
      <c r="K687" s="1">
        <v>241932</v>
      </c>
      <c r="L687" s="1">
        <v>262127</v>
      </c>
      <c r="M687" s="1">
        <v>48096</v>
      </c>
      <c r="N687" s="1">
        <v>66469</v>
      </c>
      <c r="O687" s="1">
        <v>144282</v>
      </c>
      <c r="P687">
        <v>-3.03</v>
      </c>
      <c r="Q687">
        <v>-6.97</v>
      </c>
      <c r="R687">
        <v>3.61</v>
      </c>
      <c r="S687">
        <v>12.44</v>
      </c>
      <c r="T687">
        <v>19.010000000000002</v>
      </c>
      <c r="U687">
        <v>22.61</v>
      </c>
      <c r="V687">
        <v>23.4</v>
      </c>
      <c r="W687">
        <v>22.57</v>
      </c>
      <c r="X687">
        <v>20.6</v>
      </c>
      <c r="Y687">
        <v>13.89</v>
      </c>
      <c r="Z687">
        <v>8.34</v>
      </c>
      <c r="AA687">
        <v>5.47</v>
      </c>
      <c r="AB687">
        <v>-4.01</v>
      </c>
      <c r="AC687">
        <v>-7.53</v>
      </c>
      <c r="AD687">
        <v>1.53</v>
      </c>
      <c r="AE687">
        <v>8.98</v>
      </c>
      <c r="AF687">
        <v>15.25</v>
      </c>
      <c r="AG687">
        <v>19.84</v>
      </c>
      <c r="AH687">
        <v>20.56</v>
      </c>
      <c r="AI687">
        <v>18.82</v>
      </c>
      <c r="AJ687">
        <v>16.98</v>
      </c>
      <c r="AK687">
        <v>9.85</v>
      </c>
      <c r="AL687">
        <v>6.06</v>
      </c>
      <c r="AM687">
        <v>4.29</v>
      </c>
      <c r="AN687">
        <v>4.2</v>
      </c>
      <c r="AO687">
        <v>3.4</v>
      </c>
      <c r="AP687">
        <v>9.8000000000000007</v>
      </c>
      <c r="AQ687">
        <v>15.4</v>
      </c>
      <c r="AR687">
        <v>20.6</v>
      </c>
      <c r="AS687">
        <v>24.7</v>
      </c>
      <c r="AT687">
        <v>26.7</v>
      </c>
      <c r="AU687">
        <v>27.8</v>
      </c>
      <c r="AV687">
        <v>25.1</v>
      </c>
      <c r="AW687">
        <v>17.899999999999999</v>
      </c>
      <c r="AX687">
        <v>14.5</v>
      </c>
      <c r="AY687">
        <v>10.199999999999999</v>
      </c>
      <c r="AZ687">
        <v>10</v>
      </c>
      <c r="BA687">
        <v>11.4</v>
      </c>
      <c r="BB687">
        <v>9.6999999999999993</v>
      </c>
      <c r="BC687">
        <v>10.8</v>
      </c>
      <c r="BD687">
        <v>10.1</v>
      </c>
      <c r="BE687">
        <v>8.1999999999999993</v>
      </c>
      <c r="BF687">
        <v>6.1</v>
      </c>
      <c r="BG687">
        <v>6.2</v>
      </c>
      <c r="BH687">
        <v>6.8</v>
      </c>
      <c r="BI687">
        <v>10.3</v>
      </c>
      <c r="BJ687">
        <v>10.8</v>
      </c>
      <c r="BK687">
        <v>11.7</v>
      </c>
      <c r="BL687" s="2">
        <f>VLOOKUP(A687,Avg3_Sta_Design!$A$1:$D$1291,3,FALSE)</f>
        <v>87.706684693</v>
      </c>
      <c r="BM687" s="2">
        <f>VLOOKUP(A687,Avg3_Sta_Design!$A$1:$D$1291,4,FALSE)</f>
        <v>78</v>
      </c>
      <c r="BN687" s="2">
        <f>VLOOKUP(A687,Old_Design_Temps!$A$1:$F$787,5,FALSE)</f>
        <v>87.706684690000003</v>
      </c>
      <c r="BO687" s="2">
        <f>VLOOKUP(A687,Old_Design_Temps!$A$1:$F$787,6,FALSE)</f>
        <v>78</v>
      </c>
      <c r="BP687" s="2">
        <v>87.706684693</v>
      </c>
      <c r="BQ687" s="2">
        <v>78</v>
      </c>
      <c r="BR687" s="2">
        <v>30.49</v>
      </c>
    </row>
    <row r="688" spans="1:70" x14ac:dyDescent="0.3">
      <c r="A688">
        <v>55337</v>
      </c>
      <c r="B688">
        <v>500</v>
      </c>
      <c r="C688">
        <v>1000000</v>
      </c>
      <c r="D688" s="1">
        <v>1086377</v>
      </c>
      <c r="E688" s="1">
        <v>993444</v>
      </c>
      <c r="F688" s="1">
        <v>1129473</v>
      </c>
      <c r="G688" s="1">
        <v>667566</v>
      </c>
      <c r="H688" s="1">
        <v>613232</v>
      </c>
      <c r="I688" s="1">
        <v>1007580</v>
      </c>
      <c r="J688" s="1">
        <v>1035471</v>
      </c>
      <c r="K688" s="1">
        <v>1043729</v>
      </c>
      <c r="L688" s="1">
        <v>401939</v>
      </c>
      <c r="M688" s="1">
        <v>916137</v>
      </c>
      <c r="N688" s="1">
        <v>948091</v>
      </c>
      <c r="O688" s="1">
        <v>1004244</v>
      </c>
      <c r="P688">
        <v>-3.16</v>
      </c>
      <c r="Q688">
        <v>-6.28</v>
      </c>
      <c r="R688">
        <v>1.78</v>
      </c>
      <c r="S688">
        <v>11.3</v>
      </c>
      <c r="T688">
        <v>19.73</v>
      </c>
      <c r="U688">
        <v>21.98</v>
      </c>
      <c r="V688">
        <v>23.86</v>
      </c>
      <c r="W688">
        <v>23.27</v>
      </c>
      <c r="X688">
        <v>21.24</v>
      </c>
      <c r="Y688">
        <v>12.19</v>
      </c>
      <c r="Z688">
        <v>9.2899999999999991</v>
      </c>
      <c r="AA688">
        <v>7.71</v>
      </c>
      <c r="AB688">
        <v>-4.62</v>
      </c>
      <c r="AC688">
        <v>-7.51</v>
      </c>
      <c r="AD688">
        <v>-0.59</v>
      </c>
      <c r="AE688">
        <v>7.36</v>
      </c>
      <c r="AF688">
        <v>15.28</v>
      </c>
      <c r="AG688">
        <v>18.59</v>
      </c>
      <c r="AH688">
        <v>20.170000000000002</v>
      </c>
      <c r="AI688">
        <v>18.86</v>
      </c>
      <c r="AJ688">
        <v>17.170000000000002</v>
      </c>
      <c r="AK688">
        <v>9.33</v>
      </c>
      <c r="AL688">
        <v>6.73</v>
      </c>
      <c r="AM688">
        <v>6.16</v>
      </c>
      <c r="AN688">
        <v>1.2</v>
      </c>
      <c r="AO688">
        <v>0.7</v>
      </c>
      <c r="AP688">
        <v>3.1</v>
      </c>
      <c r="AQ688">
        <v>10.5</v>
      </c>
      <c r="AR688">
        <v>17.600000000000001</v>
      </c>
      <c r="AS688">
        <v>19.600000000000001</v>
      </c>
      <c r="AT688">
        <v>21.7</v>
      </c>
      <c r="AU688">
        <v>21.8</v>
      </c>
      <c r="AV688">
        <v>20.2</v>
      </c>
      <c r="AW688">
        <v>13.4</v>
      </c>
      <c r="AX688">
        <v>9.5</v>
      </c>
      <c r="AY688">
        <v>7.7</v>
      </c>
      <c r="AZ688">
        <v>8.1</v>
      </c>
      <c r="BA688">
        <v>8.3000000000000007</v>
      </c>
      <c r="BB688">
        <v>7.3</v>
      </c>
      <c r="BC688">
        <v>8.6999999999999993</v>
      </c>
      <c r="BD688">
        <v>6.3</v>
      </c>
      <c r="BE688">
        <v>6.6</v>
      </c>
      <c r="BF688">
        <v>4.8</v>
      </c>
      <c r="BG688">
        <v>5</v>
      </c>
      <c r="BH688">
        <v>5</v>
      </c>
      <c r="BI688">
        <v>6.2</v>
      </c>
      <c r="BJ688">
        <v>6.2</v>
      </c>
      <c r="BK688">
        <v>5.6</v>
      </c>
      <c r="BL688" s="2">
        <f>VLOOKUP(A688,Avg3_Sta_Design!$A$1:$D$1291,3,FALSE)</f>
        <v>84.754205303000006</v>
      </c>
      <c r="BM688" s="2">
        <f>VLOOKUP(A688,Avg3_Sta_Design!$A$1:$D$1291,4,FALSE)</f>
        <v>75.754205303000006</v>
      </c>
      <c r="BN688" s="2">
        <f>VLOOKUP(A688,Old_Design_Temps!$A$1:$F$787,5,FALSE)</f>
        <v>84.754205299999995</v>
      </c>
      <c r="BO688" s="2">
        <f>VLOOKUP(A688,Old_Design_Temps!$A$1:$F$787,6,FALSE)</f>
        <v>75.754205299999995</v>
      </c>
      <c r="BP688" s="2">
        <v>84.754205303000006</v>
      </c>
      <c r="BQ688" s="2">
        <v>75.754205303000006</v>
      </c>
      <c r="BR688" s="2">
        <v>30.49</v>
      </c>
    </row>
    <row r="689" spans="1:70" x14ac:dyDescent="0.3">
      <c r="A689">
        <v>55340</v>
      </c>
      <c r="B689">
        <v>240</v>
      </c>
      <c r="C689">
        <v>1000000</v>
      </c>
      <c r="D689" s="1">
        <v>177384</v>
      </c>
      <c r="E689" s="1">
        <v>238943</v>
      </c>
      <c r="F689" s="1">
        <v>42627</v>
      </c>
      <c r="G689" s="1">
        <v>12450</v>
      </c>
      <c r="H689">
        <v>0</v>
      </c>
      <c r="I689" s="1">
        <v>8786</v>
      </c>
      <c r="J689" s="1">
        <v>199352</v>
      </c>
      <c r="K689" s="1">
        <v>36428</v>
      </c>
      <c r="L689">
        <v>0</v>
      </c>
      <c r="M689" s="1">
        <v>10121</v>
      </c>
      <c r="N689">
        <v>0</v>
      </c>
      <c r="O689" s="1">
        <v>3610</v>
      </c>
      <c r="P689">
        <v>3.23</v>
      </c>
      <c r="Q689">
        <v>0.57999999999999996</v>
      </c>
      <c r="R689">
        <v>9.7799999999999994</v>
      </c>
      <c r="S689">
        <v>17</v>
      </c>
      <c r="T689">
        <v>21.16</v>
      </c>
      <c r="U689">
        <v>26.23</v>
      </c>
      <c r="V689">
        <v>28.18</v>
      </c>
      <c r="W689">
        <v>25.39</v>
      </c>
      <c r="X689">
        <v>23.22</v>
      </c>
      <c r="Y689">
        <v>17.010000000000002</v>
      </c>
      <c r="Z689">
        <v>12.63</v>
      </c>
      <c r="AA689">
        <v>10.5</v>
      </c>
      <c r="AB689">
        <v>0.8</v>
      </c>
      <c r="AC689">
        <v>-1.82</v>
      </c>
      <c r="AD689">
        <v>7.39</v>
      </c>
      <c r="AE689">
        <v>13.44</v>
      </c>
      <c r="AF689">
        <v>17.29</v>
      </c>
      <c r="AG689">
        <v>22.17</v>
      </c>
      <c r="AH689">
        <v>24.19</v>
      </c>
      <c r="AI689">
        <v>21.34</v>
      </c>
      <c r="AJ689">
        <v>19.05</v>
      </c>
      <c r="AK689">
        <v>13.02</v>
      </c>
      <c r="AL689">
        <v>9.83</v>
      </c>
      <c r="AM689">
        <v>8.57</v>
      </c>
      <c r="AN689">
        <v>6</v>
      </c>
      <c r="AO689">
        <v>5.5</v>
      </c>
      <c r="AP689">
        <v>8.3000000000000007</v>
      </c>
      <c r="AQ689">
        <v>15.4</v>
      </c>
      <c r="AR689">
        <v>19.899999999999999</v>
      </c>
      <c r="AS689">
        <v>24.8</v>
      </c>
      <c r="AT689">
        <v>26.2</v>
      </c>
      <c r="AU689">
        <v>27.1</v>
      </c>
      <c r="AV689">
        <v>24.6</v>
      </c>
      <c r="AW689">
        <v>18.100000000000001</v>
      </c>
      <c r="AX689">
        <v>14.5</v>
      </c>
      <c r="AY689">
        <v>12.3</v>
      </c>
      <c r="AZ689">
        <v>7.5</v>
      </c>
      <c r="BA689">
        <v>9.4</v>
      </c>
      <c r="BB689">
        <v>6.6</v>
      </c>
      <c r="BC689">
        <v>8</v>
      </c>
      <c r="BD689">
        <v>6.7</v>
      </c>
      <c r="BE689">
        <v>6.4</v>
      </c>
      <c r="BF689">
        <v>5.9</v>
      </c>
      <c r="BG689">
        <v>4.5999999999999996</v>
      </c>
      <c r="BH689">
        <v>4.4000000000000004</v>
      </c>
      <c r="BI689">
        <v>6.5</v>
      </c>
      <c r="BJ689">
        <v>6.4</v>
      </c>
      <c r="BK689">
        <v>7.6</v>
      </c>
      <c r="BL689" s="2">
        <f>VLOOKUP(A689,Avg3_Sta_Design!$A$1:$D$1291,3,FALSE)</f>
        <v>90.108439697999998</v>
      </c>
      <c r="BM689" s="2">
        <f>VLOOKUP(A689,Avg3_Sta_Design!$A$1:$D$1291,4,FALSE)</f>
        <v>79.108439697999998</v>
      </c>
      <c r="BN689" s="2">
        <f>VLOOKUP(A689,Old_Design_Temps!$A$1:$F$787,5,FALSE)</f>
        <v>90.108439700000005</v>
      </c>
      <c r="BO689" s="2">
        <f>VLOOKUP(A689,Old_Design_Temps!$A$1:$F$787,6,FALSE)</f>
        <v>79.108439700000005</v>
      </c>
      <c r="BP689" s="2">
        <v>90.108439697999998</v>
      </c>
      <c r="BQ689" s="2">
        <v>79.108439697999998</v>
      </c>
      <c r="BR689" s="2">
        <v>30.49</v>
      </c>
    </row>
    <row r="690" spans="1:70" x14ac:dyDescent="0.3">
      <c r="A690">
        <v>55343</v>
      </c>
      <c r="B690">
        <v>4383</v>
      </c>
      <c r="C690">
        <v>1000000</v>
      </c>
      <c r="D690" s="1">
        <v>497702</v>
      </c>
      <c r="E690" s="1">
        <v>412533</v>
      </c>
      <c r="F690" s="1">
        <v>451349</v>
      </c>
      <c r="G690" s="1">
        <v>251295</v>
      </c>
      <c r="H690" s="1">
        <v>41690</v>
      </c>
      <c r="I690" s="1">
        <v>159634</v>
      </c>
      <c r="J690" s="1">
        <v>396260</v>
      </c>
      <c r="K690" s="1">
        <v>532672</v>
      </c>
      <c r="L690" s="1">
        <v>432493</v>
      </c>
      <c r="M690" s="1">
        <v>411305</v>
      </c>
      <c r="N690" s="1">
        <v>295494</v>
      </c>
      <c r="O690" s="1">
        <v>461252</v>
      </c>
      <c r="P690">
        <v>5.38</v>
      </c>
      <c r="Q690">
        <v>10.33</v>
      </c>
      <c r="R690">
        <v>13.38</v>
      </c>
      <c r="S690">
        <v>15.21</v>
      </c>
      <c r="T690">
        <v>18.93</v>
      </c>
      <c r="U690">
        <v>26.73</v>
      </c>
      <c r="V690">
        <v>26.82</v>
      </c>
      <c r="W690">
        <v>27.74</v>
      </c>
      <c r="X690">
        <v>24.2</v>
      </c>
      <c r="Y690">
        <v>16.89</v>
      </c>
      <c r="Z690">
        <v>10.23</v>
      </c>
      <c r="AA690">
        <v>5.61</v>
      </c>
      <c r="AB690">
        <v>2.02</v>
      </c>
      <c r="AC690">
        <v>4.7300000000000004</v>
      </c>
      <c r="AD690">
        <v>6.59</v>
      </c>
      <c r="AE690">
        <v>7.02</v>
      </c>
      <c r="AF690">
        <v>9.49</v>
      </c>
      <c r="AG690">
        <v>15.46</v>
      </c>
      <c r="AH690">
        <v>18.38</v>
      </c>
      <c r="AI690">
        <v>17.940000000000001</v>
      </c>
      <c r="AJ690">
        <v>16.09</v>
      </c>
      <c r="AK690">
        <v>12.28</v>
      </c>
      <c r="AL690">
        <v>5.25</v>
      </c>
      <c r="AM690">
        <v>1.05</v>
      </c>
      <c r="AN690">
        <v>8.3000000000000007</v>
      </c>
      <c r="AO690">
        <v>11.5</v>
      </c>
      <c r="AP690">
        <v>13.9</v>
      </c>
      <c r="AQ690">
        <v>17.2</v>
      </c>
      <c r="AR690">
        <v>19.5</v>
      </c>
      <c r="AS690">
        <v>22.1</v>
      </c>
      <c r="AT690">
        <v>24.1</v>
      </c>
      <c r="AU690">
        <v>23</v>
      </c>
      <c r="AV690">
        <v>22</v>
      </c>
      <c r="AW690">
        <v>18.8</v>
      </c>
      <c r="AX690">
        <v>13</v>
      </c>
      <c r="AY690">
        <v>9.8000000000000007</v>
      </c>
      <c r="AZ690">
        <v>7.6</v>
      </c>
      <c r="BA690">
        <v>8.9</v>
      </c>
      <c r="BB690">
        <v>8</v>
      </c>
      <c r="BC690">
        <v>10</v>
      </c>
      <c r="BD690">
        <v>9.4</v>
      </c>
      <c r="BE690">
        <v>7.6</v>
      </c>
      <c r="BF690">
        <v>7.5</v>
      </c>
      <c r="BG690">
        <v>7.4</v>
      </c>
      <c r="BH690">
        <v>6.8</v>
      </c>
      <c r="BI690">
        <v>6.8</v>
      </c>
      <c r="BJ690">
        <v>8.1999999999999993</v>
      </c>
      <c r="BK690">
        <v>8.6</v>
      </c>
      <c r="BL690" s="2">
        <f>VLOOKUP(A690,Avg3_Sta_Design!$A$1:$D$1291,3,FALSE)</f>
        <v>85</v>
      </c>
      <c r="BM690" s="2">
        <f>VLOOKUP(A690,Avg3_Sta_Design!$A$1:$D$1291,4,FALSE)</f>
        <v>68.714654551999999</v>
      </c>
      <c r="BN690" s="2">
        <f>VLOOKUP(A690,Old_Design_Temps!$A$1:$F$787,5,FALSE)</f>
        <v>85</v>
      </c>
      <c r="BO690" s="2">
        <f>VLOOKUP(A690,Old_Design_Temps!$A$1:$F$787,6,FALSE)</f>
        <v>68.714654550000006</v>
      </c>
      <c r="BP690" s="2">
        <v>85</v>
      </c>
      <c r="BQ690" s="2">
        <v>68.714654551999999</v>
      </c>
      <c r="BR690" s="2">
        <v>30.49</v>
      </c>
    </row>
    <row r="691" spans="1:70" x14ac:dyDescent="0.3">
      <c r="A691">
        <v>55350</v>
      </c>
      <c r="B691">
        <v>804</v>
      </c>
      <c r="C691">
        <v>1000000</v>
      </c>
      <c r="D691" s="1">
        <v>808368</v>
      </c>
      <c r="E691" s="1">
        <v>726811</v>
      </c>
      <c r="F691" s="1">
        <v>768321</v>
      </c>
      <c r="G691" s="1">
        <v>261202</v>
      </c>
      <c r="H691" s="1">
        <v>471363</v>
      </c>
      <c r="I691" s="1">
        <v>736426</v>
      </c>
      <c r="J691" s="1">
        <v>789685</v>
      </c>
      <c r="K691" s="1">
        <v>765250</v>
      </c>
      <c r="L691" s="1">
        <v>576146</v>
      </c>
      <c r="M691" s="1">
        <v>630216</v>
      </c>
      <c r="N691" s="1">
        <v>735974</v>
      </c>
      <c r="O691" s="1">
        <v>755474</v>
      </c>
      <c r="P691">
        <v>-3.36</v>
      </c>
      <c r="Q691">
        <v>-7.46</v>
      </c>
      <c r="R691">
        <v>2.89</v>
      </c>
      <c r="S691">
        <v>11.53</v>
      </c>
      <c r="T691">
        <v>18.760000000000002</v>
      </c>
      <c r="U691">
        <v>21.56</v>
      </c>
      <c r="V691">
        <v>22.4</v>
      </c>
      <c r="W691">
        <v>21.28</v>
      </c>
      <c r="X691">
        <v>20.3</v>
      </c>
      <c r="Y691">
        <v>12.64</v>
      </c>
      <c r="Z691">
        <v>8.8699999999999992</v>
      </c>
      <c r="AA691">
        <v>7</v>
      </c>
      <c r="AB691">
        <v>-4.5199999999999996</v>
      </c>
      <c r="AC691">
        <v>-8.41</v>
      </c>
      <c r="AD691">
        <v>1.03</v>
      </c>
      <c r="AE691">
        <v>8.33</v>
      </c>
      <c r="AF691">
        <v>15.23</v>
      </c>
      <c r="AG691">
        <v>18.68</v>
      </c>
      <c r="AH691">
        <v>19.29</v>
      </c>
      <c r="AI691">
        <v>17.89</v>
      </c>
      <c r="AJ691">
        <v>16.41</v>
      </c>
      <c r="AK691">
        <v>9.49</v>
      </c>
      <c r="AL691">
        <v>5.94</v>
      </c>
      <c r="AM691">
        <v>5.44</v>
      </c>
      <c r="AN691">
        <v>1.1000000000000001</v>
      </c>
      <c r="AO691">
        <v>0.7</v>
      </c>
      <c r="AP691">
        <v>3.5</v>
      </c>
      <c r="AQ691">
        <v>11.2</v>
      </c>
      <c r="AR691">
        <v>18.7</v>
      </c>
      <c r="AS691">
        <v>21.1</v>
      </c>
      <c r="AT691">
        <v>21.8</v>
      </c>
      <c r="AU691">
        <v>23</v>
      </c>
      <c r="AV691">
        <v>21.4</v>
      </c>
      <c r="AW691">
        <v>14.6</v>
      </c>
      <c r="AX691">
        <v>9.8000000000000007</v>
      </c>
      <c r="AY691">
        <v>7.5</v>
      </c>
      <c r="AZ691">
        <v>7.3</v>
      </c>
      <c r="BA691">
        <v>7.3</v>
      </c>
      <c r="BB691">
        <v>6.7</v>
      </c>
      <c r="BC691">
        <v>7.3</v>
      </c>
      <c r="BD691">
        <v>5.4</v>
      </c>
      <c r="BE691">
        <v>5.8</v>
      </c>
      <c r="BF691">
        <v>3.9</v>
      </c>
      <c r="BG691">
        <v>3.7</v>
      </c>
      <c r="BH691">
        <v>4</v>
      </c>
      <c r="BI691">
        <v>6.2</v>
      </c>
      <c r="BJ691">
        <v>6.4</v>
      </c>
      <c r="BK691">
        <v>6.7</v>
      </c>
      <c r="BL691" s="2" t="e">
        <f>VLOOKUP(A691,Avg3_Sta_Design!$A$1:$D$1291,3,FALSE)</f>
        <v>#N/A</v>
      </c>
      <c r="BM691" s="2" t="e">
        <f>VLOOKUP(A691,Avg3_Sta_Design!$A$1:$D$1291,4,FALSE)</f>
        <v>#N/A</v>
      </c>
      <c r="BN691" s="2">
        <f>VLOOKUP(A691,Old_Design_Temps!$A$1:$F$787,5,FALSE)</f>
        <v>86.697285806814904</v>
      </c>
      <c r="BO691" s="2">
        <f>VLOOKUP(A691,Old_Design_Temps!$A$1:$F$787,6,FALSE)</f>
        <v>77.655014173964403</v>
      </c>
      <c r="BP691" s="2">
        <v>86.697285806814904</v>
      </c>
      <c r="BQ691" s="2">
        <v>77.655014173964403</v>
      </c>
      <c r="BR691" s="2">
        <v>30.49</v>
      </c>
    </row>
    <row r="692" spans="1:70" x14ac:dyDescent="0.3">
      <c r="A692">
        <v>55357</v>
      </c>
      <c r="B692">
        <v>68</v>
      </c>
      <c r="C692">
        <v>1000000</v>
      </c>
      <c r="D692" s="1">
        <v>768227</v>
      </c>
      <c r="E692" s="1">
        <v>681302</v>
      </c>
      <c r="F692" s="1">
        <v>727078</v>
      </c>
      <c r="G692" s="1">
        <v>768382</v>
      </c>
      <c r="H692" s="1">
        <v>138556</v>
      </c>
      <c r="I692" s="1">
        <v>733339</v>
      </c>
      <c r="J692" s="1">
        <v>838555</v>
      </c>
      <c r="K692" s="1">
        <v>747804</v>
      </c>
      <c r="L692" s="1">
        <v>762531</v>
      </c>
      <c r="M692" s="1">
        <v>618883</v>
      </c>
      <c r="N692" s="1">
        <v>589406</v>
      </c>
      <c r="O692" s="1">
        <v>825732</v>
      </c>
      <c r="P692">
        <v>10.199999999999999</v>
      </c>
      <c r="Q692">
        <v>12.14</v>
      </c>
      <c r="R692">
        <v>17.2</v>
      </c>
      <c r="S692">
        <v>22.61</v>
      </c>
      <c r="T692">
        <v>25.46</v>
      </c>
      <c r="U692">
        <v>28.01</v>
      </c>
      <c r="V692">
        <v>29.7</v>
      </c>
      <c r="W692">
        <v>29.26</v>
      </c>
      <c r="X692">
        <v>26.74</v>
      </c>
      <c r="Y692">
        <v>23.44</v>
      </c>
      <c r="Z692">
        <v>18.41</v>
      </c>
      <c r="AA692">
        <v>16.059999999999999</v>
      </c>
      <c r="AB692">
        <v>7.68</v>
      </c>
      <c r="AC692">
        <v>9.7100000000000009</v>
      </c>
      <c r="AD692">
        <v>14.69</v>
      </c>
      <c r="AE692">
        <v>19.82</v>
      </c>
      <c r="AF692">
        <v>22.46</v>
      </c>
      <c r="AG692">
        <v>24.07</v>
      </c>
      <c r="AH692">
        <v>25.05</v>
      </c>
      <c r="AI692">
        <v>24.16</v>
      </c>
      <c r="AJ692">
        <v>22.93</v>
      </c>
      <c r="AK692">
        <v>19</v>
      </c>
      <c r="AL692">
        <v>15.85</v>
      </c>
      <c r="AM692">
        <v>13.93</v>
      </c>
      <c r="AN692">
        <v>12.1</v>
      </c>
      <c r="AO692">
        <v>14.2</v>
      </c>
      <c r="AP692">
        <v>17.399999999999999</v>
      </c>
      <c r="AQ692">
        <v>22.9</v>
      </c>
      <c r="AR692">
        <v>25.5</v>
      </c>
      <c r="AS692">
        <v>28</v>
      </c>
      <c r="AT692">
        <v>29.9</v>
      </c>
      <c r="AU692">
        <v>30.3</v>
      </c>
      <c r="AV692">
        <v>28.3</v>
      </c>
      <c r="AW692">
        <v>24.7</v>
      </c>
      <c r="AX692">
        <v>19.899999999999999</v>
      </c>
      <c r="AY692">
        <v>16.8</v>
      </c>
      <c r="AZ692">
        <v>7.7</v>
      </c>
      <c r="BA692">
        <v>8.9</v>
      </c>
      <c r="BB692">
        <v>7.7</v>
      </c>
      <c r="BC692">
        <v>8</v>
      </c>
      <c r="BD692">
        <v>9.1</v>
      </c>
      <c r="BE692">
        <v>6.4</v>
      </c>
      <c r="BF692">
        <v>6.8</v>
      </c>
      <c r="BG692">
        <v>5.3</v>
      </c>
      <c r="BH692">
        <v>4.9000000000000004</v>
      </c>
      <c r="BI692">
        <v>7.2</v>
      </c>
      <c r="BJ692">
        <v>7.6</v>
      </c>
      <c r="BK692">
        <v>8</v>
      </c>
      <c r="BL692" s="2">
        <f>VLOOKUP(A692,Avg3_Sta_Design!$A$1:$D$1291,3,FALSE)</f>
        <v>88.192085856000006</v>
      </c>
      <c r="BM692" s="2">
        <f>VLOOKUP(A692,Avg3_Sta_Design!$A$1:$D$1291,4,FALSE)</f>
        <v>79.686708893000002</v>
      </c>
      <c r="BN692" s="2">
        <f>VLOOKUP(A692,Old_Design_Temps!$A$1:$F$787,5,FALSE)</f>
        <v>88.192085860000006</v>
      </c>
      <c r="BO692" s="2">
        <f>VLOOKUP(A692,Old_Design_Temps!$A$1:$F$787,6,FALSE)</f>
        <v>79.686708890000006</v>
      </c>
      <c r="BP692" s="2">
        <v>88.192085856000006</v>
      </c>
      <c r="BQ692" s="2">
        <v>79.686708893000002</v>
      </c>
      <c r="BR692" s="2">
        <v>30.49</v>
      </c>
    </row>
    <row r="693" spans="1:70" x14ac:dyDescent="0.3">
      <c r="A693">
        <v>55358</v>
      </c>
      <c r="B693">
        <v>14</v>
      </c>
      <c r="C693">
        <v>1000000</v>
      </c>
      <c r="D693" s="1">
        <v>1581270</v>
      </c>
      <c r="E693" s="1">
        <v>1317509</v>
      </c>
      <c r="F693" s="1">
        <v>770015</v>
      </c>
      <c r="G693" s="1">
        <v>656819</v>
      </c>
      <c r="H693" s="1">
        <v>1067980</v>
      </c>
      <c r="I693" s="1">
        <v>106627</v>
      </c>
      <c r="J693" s="1">
        <v>1637679</v>
      </c>
      <c r="K693" s="1">
        <v>1795768</v>
      </c>
      <c r="L693" s="1">
        <v>1561978</v>
      </c>
      <c r="M693" s="1">
        <v>1374155</v>
      </c>
      <c r="N693" s="1">
        <v>1591454</v>
      </c>
      <c r="O693" s="1">
        <v>1789549</v>
      </c>
      <c r="P693">
        <v>9.4499999999999993</v>
      </c>
      <c r="Q693">
        <v>10.74</v>
      </c>
      <c r="R693">
        <v>17.100000000000001</v>
      </c>
      <c r="S693">
        <v>22.02</v>
      </c>
      <c r="T693">
        <v>25.07</v>
      </c>
      <c r="U693">
        <v>27.86</v>
      </c>
      <c r="V693">
        <v>29.56</v>
      </c>
      <c r="W693">
        <v>28.75</v>
      </c>
      <c r="X693">
        <v>26.41</v>
      </c>
      <c r="Y693">
        <v>22.08</v>
      </c>
      <c r="Z693">
        <v>17.63</v>
      </c>
      <c r="AA693">
        <v>14.97</v>
      </c>
      <c r="AB693">
        <v>6.82</v>
      </c>
      <c r="AC693">
        <v>8.17</v>
      </c>
      <c r="AD693">
        <v>14.47</v>
      </c>
      <c r="AE693">
        <v>19.14</v>
      </c>
      <c r="AF693">
        <v>21.83</v>
      </c>
      <c r="AG693">
        <v>23.92</v>
      </c>
      <c r="AH693">
        <v>25.02</v>
      </c>
      <c r="AI693">
        <v>23.7</v>
      </c>
      <c r="AJ693">
        <v>22.25</v>
      </c>
      <c r="AK693">
        <v>17.8</v>
      </c>
      <c r="AL693">
        <v>15.14</v>
      </c>
      <c r="AM693">
        <v>13.01</v>
      </c>
      <c r="AN693">
        <v>11.5</v>
      </c>
      <c r="AO693">
        <v>13.5</v>
      </c>
      <c r="AP693">
        <v>17.5</v>
      </c>
      <c r="AQ693">
        <v>22.4</v>
      </c>
      <c r="AR693">
        <v>25.4</v>
      </c>
      <c r="AS693">
        <v>28</v>
      </c>
      <c r="AT693">
        <v>30.4</v>
      </c>
      <c r="AU693">
        <v>30.6</v>
      </c>
      <c r="AV693">
        <v>28.8</v>
      </c>
      <c r="AW693">
        <v>24.6</v>
      </c>
      <c r="AX693">
        <v>19.600000000000001</v>
      </c>
      <c r="AY693">
        <v>16.899999999999999</v>
      </c>
      <c r="AZ693">
        <v>7.9</v>
      </c>
      <c r="BA693">
        <v>8.6999999999999993</v>
      </c>
      <c r="BB693">
        <v>7.2</v>
      </c>
      <c r="BC693">
        <v>7.6</v>
      </c>
      <c r="BD693">
        <v>8.6</v>
      </c>
      <c r="BE693">
        <v>6.1</v>
      </c>
      <c r="BF693">
        <v>5.7</v>
      </c>
      <c r="BG693">
        <v>5.3</v>
      </c>
      <c r="BH693">
        <v>5.3</v>
      </c>
      <c r="BI693">
        <v>8.1</v>
      </c>
      <c r="BJ693">
        <v>8</v>
      </c>
      <c r="BK693">
        <v>8.4</v>
      </c>
      <c r="BL693" s="2">
        <f>VLOOKUP(A693,Avg3_Sta_Design!$A$1:$D$1291,3,FALSE)</f>
        <v>87.618237514</v>
      </c>
      <c r="BM693" s="2">
        <f>VLOOKUP(A693,Avg3_Sta_Design!$A$1:$D$1291,4,FALSE)</f>
        <v>80.248868134999995</v>
      </c>
      <c r="BN693" s="2">
        <f>VLOOKUP(A693,Old_Design_Temps!$A$1:$F$787,5,FALSE)</f>
        <v>87.61823751</v>
      </c>
      <c r="BO693" s="2">
        <f>VLOOKUP(A693,Old_Design_Temps!$A$1:$F$787,6,FALSE)</f>
        <v>80.248868139999999</v>
      </c>
      <c r="BP693" s="2">
        <v>87.618237514</v>
      </c>
      <c r="BQ693" s="2">
        <v>80.248868134999995</v>
      </c>
      <c r="BR693" s="2">
        <v>30.49</v>
      </c>
    </row>
    <row r="694" spans="1:70" x14ac:dyDescent="0.3">
      <c r="A694">
        <v>55364</v>
      </c>
      <c r="B694">
        <v>482</v>
      </c>
      <c r="C694">
        <v>1000000</v>
      </c>
      <c r="D694" s="1">
        <v>806567</v>
      </c>
      <c r="E694" s="1">
        <v>749249</v>
      </c>
      <c r="F694" s="1">
        <v>735935</v>
      </c>
      <c r="G694" s="1">
        <v>591637</v>
      </c>
      <c r="H694" s="1">
        <v>724777</v>
      </c>
      <c r="I694" s="1">
        <v>507372</v>
      </c>
      <c r="J694" s="1">
        <v>716568</v>
      </c>
      <c r="K694" s="1">
        <v>704180</v>
      </c>
      <c r="L694" s="1">
        <v>704702</v>
      </c>
      <c r="M694" s="1">
        <v>197943</v>
      </c>
      <c r="N694">
        <v>0</v>
      </c>
      <c r="O694" s="1">
        <v>529782</v>
      </c>
      <c r="P694">
        <v>-2.44</v>
      </c>
      <c r="Q694">
        <v>-6.61</v>
      </c>
      <c r="R694">
        <v>3.93</v>
      </c>
      <c r="S694">
        <v>12.54</v>
      </c>
      <c r="T694">
        <v>19.04</v>
      </c>
      <c r="U694">
        <v>22.66</v>
      </c>
      <c r="V694">
        <v>23.68</v>
      </c>
      <c r="W694">
        <v>22.16</v>
      </c>
      <c r="X694">
        <v>20.22</v>
      </c>
      <c r="Y694">
        <v>13.68</v>
      </c>
      <c r="Z694">
        <v>8.59</v>
      </c>
      <c r="AA694">
        <v>6.11</v>
      </c>
      <c r="AB694">
        <v>-3.65</v>
      </c>
      <c r="AC694">
        <v>-7.21</v>
      </c>
      <c r="AD694">
        <v>1.9</v>
      </c>
      <c r="AE694">
        <v>9.23</v>
      </c>
      <c r="AF694">
        <v>15.52</v>
      </c>
      <c r="AG694">
        <v>19.82</v>
      </c>
      <c r="AH694">
        <v>20.8</v>
      </c>
      <c r="AI694">
        <v>18.79</v>
      </c>
      <c r="AJ694">
        <v>16.78</v>
      </c>
      <c r="AK694">
        <v>10.050000000000001</v>
      </c>
      <c r="AL694">
        <v>6.14</v>
      </c>
      <c r="AM694">
        <v>4.79</v>
      </c>
      <c r="AN694">
        <v>2.2999999999999998</v>
      </c>
      <c r="AO694">
        <v>2.1</v>
      </c>
      <c r="AP694">
        <v>6.3</v>
      </c>
      <c r="AQ694">
        <v>14</v>
      </c>
      <c r="AR694">
        <v>20.100000000000001</v>
      </c>
      <c r="AS694">
        <v>22.7</v>
      </c>
      <c r="AT694">
        <v>24</v>
      </c>
      <c r="AU694">
        <v>25.1</v>
      </c>
      <c r="AV694">
        <v>23.5</v>
      </c>
      <c r="AW694">
        <v>17.2</v>
      </c>
      <c r="AX694">
        <v>12.3</v>
      </c>
      <c r="AY694">
        <v>8.5</v>
      </c>
      <c r="AZ694">
        <v>8.4</v>
      </c>
      <c r="BA694">
        <v>9.4</v>
      </c>
      <c r="BB694">
        <v>7.9</v>
      </c>
      <c r="BC694">
        <v>9</v>
      </c>
      <c r="BD694">
        <v>8.5</v>
      </c>
      <c r="BE694">
        <v>7.2</v>
      </c>
      <c r="BF694">
        <v>5.3</v>
      </c>
      <c r="BG694">
        <v>5.0999999999999996</v>
      </c>
      <c r="BH694">
        <v>5.3</v>
      </c>
      <c r="BI694">
        <v>8.4</v>
      </c>
      <c r="BJ694">
        <v>8.5</v>
      </c>
      <c r="BK694">
        <v>9.6</v>
      </c>
      <c r="BL694" s="2">
        <f>VLOOKUP(A694,Avg3_Sta_Design!$A$1:$D$1291,3,FALSE)</f>
        <v>86.130813610000004</v>
      </c>
      <c r="BM694" s="2">
        <f>VLOOKUP(A694,Avg3_Sta_Design!$A$1:$D$1291,4,FALSE)</f>
        <v>77.882066748</v>
      </c>
      <c r="BN694" s="2">
        <f>VLOOKUP(A694,Old_Design_Temps!$A$1:$F$787,5,FALSE)</f>
        <v>86.130813610000004</v>
      </c>
      <c r="BO694" s="2">
        <f>VLOOKUP(A694,Old_Design_Temps!$A$1:$F$787,6,FALSE)</f>
        <v>77.882066750000007</v>
      </c>
      <c r="BP694" s="2">
        <v>86.130813610000004</v>
      </c>
      <c r="BQ694" s="2">
        <v>77.882066748</v>
      </c>
      <c r="BR694" s="2">
        <v>30.49</v>
      </c>
    </row>
    <row r="695" spans="1:70" x14ac:dyDescent="0.3">
      <c r="A695">
        <v>55369</v>
      </c>
      <c r="B695">
        <v>456</v>
      </c>
      <c r="C695">
        <v>1000000</v>
      </c>
      <c r="D695" s="1">
        <v>82312</v>
      </c>
      <c r="E695" s="1">
        <v>73291</v>
      </c>
      <c r="F695" s="1">
        <v>26497</v>
      </c>
      <c r="G695" s="1">
        <v>41208</v>
      </c>
      <c r="H695" s="1">
        <v>44102</v>
      </c>
      <c r="I695" s="1">
        <v>71373</v>
      </c>
      <c r="J695" s="1">
        <v>99286</v>
      </c>
      <c r="K695" s="1">
        <v>66768</v>
      </c>
      <c r="L695" s="1">
        <v>63051</v>
      </c>
      <c r="M695" s="1">
        <v>68476</v>
      </c>
      <c r="N695" s="1">
        <v>48105</v>
      </c>
      <c r="O695" s="1">
        <v>62474</v>
      </c>
      <c r="P695">
        <v>22.52</v>
      </c>
      <c r="Q695">
        <v>23.42</v>
      </c>
      <c r="R695">
        <v>22.66</v>
      </c>
      <c r="S695">
        <v>23.84</v>
      </c>
      <c r="T695">
        <v>23.61</v>
      </c>
      <c r="U695">
        <v>25.28</v>
      </c>
      <c r="V695">
        <v>26.68</v>
      </c>
      <c r="W695">
        <v>26.98</v>
      </c>
      <c r="X695">
        <v>27.02</v>
      </c>
      <c r="Y695">
        <v>26.18</v>
      </c>
      <c r="Z695">
        <v>25.38</v>
      </c>
      <c r="AA695">
        <v>24.07</v>
      </c>
      <c r="AB695">
        <v>18.64</v>
      </c>
      <c r="AC695">
        <v>19.559999999999999</v>
      </c>
      <c r="AD695">
        <v>18.89</v>
      </c>
      <c r="AE695">
        <v>20.170000000000002</v>
      </c>
      <c r="AF695">
        <v>19.97</v>
      </c>
      <c r="AG695">
        <v>21.67</v>
      </c>
      <c r="AH695">
        <v>22.92</v>
      </c>
      <c r="AI695">
        <v>23.84</v>
      </c>
      <c r="AJ695">
        <v>23.56</v>
      </c>
      <c r="AK695">
        <v>22.52</v>
      </c>
      <c r="AL695">
        <v>21.89</v>
      </c>
      <c r="AM695">
        <v>20.46</v>
      </c>
      <c r="AN695">
        <v>24.7</v>
      </c>
      <c r="AO695">
        <v>25.3</v>
      </c>
      <c r="AP695">
        <v>24.7</v>
      </c>
      <c r="AQ695">
        <v>25.8</v>
      </c>
      <c r="AR695">
        <v>25.3</v>
      </c>
      <c r="AS695">
        <v>26.7</v>
      </c>
      <c r="AT695">
        <v>28.1</v>
      </c>
      <c r="AU695">
        <v>28.9</v>
      </c>
      <c r="AV695">
        <v>29.4</v>
      </c>
      <c r="AW695">
        <v>28.1</v>
      </c>
      <c r="AX695">
        <v>27.2</v>
      </c>
      <c r="AY695">
        <v>26.1</v>
      </c>
      <c r="AZ695">
        <v>6.8</v>
      </c>
      <c r="BA695">
        <v>8.5</v>
      </c>
      <c r="BB695">
        <v>7.9</v>
      </c>
      <c r="BC695">
        <v>8.3000000000000007</v>
      </c>
      <c r="BD695">
        <v>8</v>
      </c>
      <c r="BE695">
        <v>7.4</v>
      </c>
      <c r="BF695">
        <v>7.5</v>
      </c>
      <c r="BG695">
        <v>7.4</v>
      </c>
      <c r="BH695">
        <v>7.6</v>
      </c>
      <c r="BI695">
        <v>7.6</v>
      </c>
      <c r="BJ695">
        <v>7.5</v>
      </c>
      <c r="BK695">
        <v>7.2</v>
      </c>
      <c r="BL695" s="2">
        <f>VLOOKUP(A695,Avg3_Sta_Design!$A$1:$D$1291,3,FALSE)</f>
        <v>82.270113343000006</v>
      </c>
      <c r="BM695" s="2">
        <f>VLOOKUP(A695,Avg3_Sta_Design!$A$1:$D$1291,4,FALSE)</f>
        <v>76.135400128000001</v>
      </c>
      <c r="BN695" s="2" t="e">
        <f>VLOOKUP(A695,Old_Design_Temps!$A$1:$F$787,5,FALSE)</f>
        <v>#N/A</v>
      </c>
      <c r="BO695" s="2" t="e">
        <f>VLOOKUP(A695,Old_Design_Temps!$A$1:$F$787,6,FALSE)</f>
        <v>#N/A</v>
      </c>
      <c r="BP695" s="2">
        <v>82.270113343000006</v>
      </c>
      <c r="BQ695" s="2">
        <v>76.135400128000001</v>
      </c>
      <c r="BR695" s="2">
        <v>30.49</v>
      </c>
    </row>
    <row r="696" spans="1:70" x14ac:dyDescent="0.3">
      <c r="A696">
        <v>55372</v>
      </c>
      <c r="B696">
        <v>1129</v>
      </c>
      <c r="C696">
        <v>1000000</v>
      </c>
      <c r="D696" s="1">
        <v>11661</v>
      </c>
      <c r="E696">
        <v>0</v>
      </c>
      <c r="F696" s="1">
        <v>8507</v>
      </c>
      <c r="G696" s="1">
        <v>9703</v>
      </c>
      <c r="H696" s="1">
        <v>12122</v>
      </c>
      <c r="I696" s="1">
        <v>386678</v>
      </c>
      <c r="J696" s="1">
        <v>1027793</v>
      </c>
      <c r="K696" s="1">
        <v>867617</v>
      </c>
      <c r="L696" s="1">
        <v>252253</v>
      </c>
      <c r="M696">
        <v>0</v>
      </c>
      <c r="N696" s="1">
        <v>147964</v>
      </c>
      <c r="O696" s="1">
        <v>428954</v>
      </c>
      <c r="P696">
        <v>10.97</v>
      </c>
      <c r="Q696">
        <v>15.05</v>
      </c>
      <c r="R696">
        <v>17.7</v>
      </c>
      <c r="S696">
        <v>18.59</v>
      </c>
      <c r="T696">
        <v>20.62</v>
      </c>
      <c r="U696">
        <v>29.34</v>
      </c>
      <c r="V696">
        <v>29.5</v>
      </c>
      <c r="W696">
        <v>31.78</v>
      </c>
      <c r="X696">
        <v>28.62</v>
      </c>
      <c r="Y696">
        <v>22.66</v>
      </c>
      <c r="Z696">
        <v>12.61</v>
      </c>
      <c r="AA696">
        <v>8.59</v>
      </c>
      <c r="AB696">
        <v>5.69</v>
      </c>
      <c r="AC696">
        <v>8.0500000000000007</v>
      </c>
      <c r="AD696">
        <v>9.4</v>
      </c>
      <c r="AE696">
        <v>9.09</v>
      </c>
      <c r="AF696">
        <v>11.92</v>
      </c>
      <c r="AG696">
        <v>16.649999999999999</v>
      </c>
      <c r="AH696">
        <v>18.649999999999999</v>
      </c>
      <c r="AI696">
        <v>19.920000000000002</v>
      </c>
      <c r="AJ696">
        <v>18.63</v>
      </c>
      <c r="AK696">
        <v>14.46</v>
      </c>
      <c r="AL696">
        <v>5.6</v>
      </c>
      <c r="AM696">
        <v>3.1</v>
      </c>
      <c r="AN696">
        <v>10.4</v>
      </c>
      <c r="AO696">
        <v>13.4</v>
      </c>
      <c r="AP696">
        <v>14.1</v>
      </c>
      <c r="AQ696">
        <v>16.7</v>
      </c>
      <c r="AR696">
        <v>16.899999999999999</v>
      </c>
      <c r="AS696">
        <v>18.899999999999999</v>
      </c>
      <c r="AT696">
        <v>21.9</v>
      </c>
      <c r="AU696">
        <v>21.1</v>
      </c>
      <c r="AV696">
        <v>20.6</v>
      </c>
      <c r="AW696">
        <v>18.2</v>
      </c>
      <c r="AX696">
        <v>13.6</v>
      </c>
      <c r="AY696">
        <v>9.6999999999999993</v>
      </c>
      <c r="AZ696">
        <v>3.4</v>
      </c>
      <c r="BA696">
        <v>3.9</v>
      </c>
      <c r="BB696">
        <v>4.8</v>
      </c>
      <c r="BC696">
        <v>5.7</v>
      </c>
      <c r="BD696">
        <v>6</v>
      </c>
      <c r="BE696">
        <v>6</v>
      </c>
      <c r="BF696">
        <v>6.6</v>
      </c>
      <c r="BG696">
        <v>5.8</v>
      </c>
      <c r="BH696">
        <v>5</v>
      </c>
      <c r="BI696">
        <v>4.8</v>
      </c>
      <c r="BJ696">
        <v>4.2</v>
      </c>
      <c r="BK696">
        <v>3.8</v>
      </c>
      <c r="BL696" s="2">
        <f>VLOOKUP(A696,Avg3_Sta_Design!$A$1:$D$1291,3,FALSE)</f>
        <v>96.796648825000005</v>
      </c>
      <c r="BM696" s="2">
        <f>VLOOKUP(A696,Avg3_Sta_Design!$A$1:$D$1291,4,FALSE)</f>
        <v>76.070019506999998</v>
      </c>
      <c r="BN696" s="2">
        <f>VLOOKUP(A696,Old_Design_Temps!$A$1:$F$787,5,FALSE)</f>
        <v>96.796648829999995</v>
      </c>
      <c r="BO696" s="2">
        <f>VLOOKUP(A696,Old_Design_Temps!$A$1:$F$787,6,FALSE)</f>
        <v>76.070019509999995</v>
      </c>
      <c r="BP696" s="2">
        <v>96.796648825000005</v>
      </c>
      <c r="BQ696" s="2">
        <v>76.070019506999998</v>
      </c>
      <c r="BR696" s="2">
        <v>30.49</v>
      </c>
    </row>
    <row r="697" spans="1:70" x14ac:dyDescent="0.3">
      <c r="A697">
        <v>55380</v>
      </c>
      <c r="B697">
        <v>175</v>
      </c>
      <c r="C697">
        <v>1000000</v>
      </c>
      <c r="D697" s="1">
        <v>2119642</v>
      </c>
      <c r="E697" s="1">
        <v>2521167</v>
      </c>
      <c r="F697" s="1">
        <v>2170674</v>
      </c>
      <c r="G697" s="1">
        <v>1931517</v>
      </c>
      <c r="H697" s="1">
        <v>1447328</v>
      </c>
      <c r="I697" s="1">
        <v>1796575</v>
      </c>
      <c r="J697" s="1">
        <v>2310319</v>
      </c>
      <c r="K697" s="1">
        <v>2234496</v>
      </c>
      <c r="L697" s="1">
        <v>1037822</v>
      </c>
      <c r="M697" s="1">
        <v>685671</v>
      </c>
      <c r="N697" s="1">
        <v>865250</v>
      </c>
      <c r="O697" s="1">
        <v>853896</v>
      </c>
      <c r="P697">
        <v>5.48</v>
      </c>
      <c r="Q697">
        <v>4.3</v>
      </c>
      <c r="R697">
        <v>13.96</v>
      </c>
      <c r="S697">
        <v>18.41</v>
      </c>
      <c r="T697">
        <v>22.36</v>
      </c>
      <c r="U697">
        <v>26.72</v>
      </c>
      <c r="V697">
        <v>28.71</v>
      </c>
      <c r="W697">
        <v>27.48</v>
      </c>
      <c r="X697">
        <v>25.14</v>
      </c>
      <c r="Y697">
        <v>19.34</v>
      </c>
      <c r="Z697">
        <v>14.04</v>
      </c>
      <c r="AA697">
        <v>11.54</v>
      </c>
      <c r="AB697">
        <v>2.7</v>
      </c>
      <c r="AC697">
        <v>1.84</v>
      </c>
      <c r="AD697">
        <v>10</v>
      </c>
      <c r="AE697">
        <v>15.31</v>
      </c>
      <c r="AF697">
        <v>19.18</v>
      </c>
      <c r="AG697">
        <v>22.82</v>
      </c>
      <c r="AH697">
        <v>24.43</v>
      </c>
      <c r="AI697">
        <v>22.08</v>
      </c>
      <c r="AJ697">
        <v>19.920000000000002</v>
      </c>
      <c r="AK697">
        <v>14.54</v>
      </c>
      <c r="AL697">
        <v>11.6</v>
      </c>
      <c r="AM697">
        <v>9.77</v>
      </c>
      <c r="AN697">
        <v>6.7</v>
      </c>
      <c r="AO697">
        <v>8.5</v>
      </c>
      <c r="AP697">
        <v>13</v>
      </c>
      <c r="AQ697">
        <v>19.7</v>
      </c>
      <c r="AR697">
        <v>23</v>
      </c>
      <c r="AS697">
        <v>26.6</v>
      </c>
      <c r="AT697">
        <v>28.8</v>
      </c>
      <c r="AU697">
        <v>28.9</v>
      </c>
      <c r="AV697">
        <v>27.6</v>
      </c>
      <c r="AW697">
        <v>22.6</v>
      </c>
      <c r="AX697">
        <v>17.5</v>
      </c>
      <c r="AY697">
        <v>13.3</v>
      </c>
      <c r="AZ697">
        <v>5.6</v>
      </c>
      <c r="BA697">
        <v>6.5</v>
      </c>
      <c r="BB697">
        <v>5.4</v>
      </c>
      <c r="BC697">
        <v>6.7</v>
      </c>
      <c r="BD697">
        <v>5.5</v>
      </c>
      <c r="BE697">
        <v>4.8</v>
      </c>
      <c r="BF697">
        <v>4.9000000000000004</v>
      </c>
      <c r="BG697">
        <v>4.2</v>
      </c>
      <c r="BH697">
        <v>3.7</v>
      </c>
      <c r="BI697">
        <v>5.2</v>
      </c>
      <c r="BJ697">
        <v>5</v>
      </c>
      <c r="BK697">
        <v>5.4</v>
      </c>
      <c r="BL697" s="2">
        <f>VLOOKUP(A697,Avg3_Sta_Design!$A$1:$D$1291,3,FALSE)</f>
        <v>90.275725316000006</v>
      </c>
      <c r="BM697" s="2">
        <f>VLOOKUP(A697,Avg3_Sta_Design!$A$1:$D$1291,4,FALSE)</f>
        <v>79.294251881999998</v>
      </c>
      <c r="BN697" s="2">
        <f>VLOOKUP(A697,Old_Design_Temps!$A$1:$F$787,5,FALSE)</f>
        <v>90.275725320000006</v>
      </c>
      <c r="BO697" s="2">
        <f>VLOOKUP(A697,Old_Design_Temps!$A$1:$F$787,6,FALSE)</f>
        <v>79.294251880000004</v>
      </c>
      <c r="BP697" s="2">
        <v>90.275725316000006</v>
      </c>
      <c r="BQ697" s="2">
        <v>79.294251881999998</v>
      </c>
      <c r="BR697" s="2">
        <v>30.49</v>
      </c>
    </row>
    <row r="698" spans="1:70" x14ac:dyDescent="0.3">
      <c r="A698">
        <v>55382</v>
      </c>
      <c r="B698">
        <v>710</v>
      </c>
      <c r="C698">
        <v>1000000</v>
      </c>
      <c r="D698" s="1">
        <v>777332</v>
      </c>
      <c r="E698" s="1">
        <v>763650</v>
      </c>
      <c r="F698" s="1">
        <v>130653</v>
      </c>
      <c r="G698" s="1">
        <v>75762</v>
      </c>
      <c r="H698" s="1">
        <v>1258686</v>
      </c>
      <c r="I698" s="1">
        <v>1272263</v>
      </c>
      <c r="J698" s="1">
        <v>1351132</v>
      </c>
      <c r="K698" s="1">
        <v>1280903</v>
      </c>
      <c r="L698" s="1">
        <v>1054050</v>
      </c>
      <c r="M698" s="1">
        <v>350099</v>
      </c>
      <c r="N698" s="1">
        <v>167631</v>
      </c>
      <c r="O698" s="1">
        <v>702729</v>
      </c>
      <c r="P698">
        <v>4.5999999999999996</v>
      </c>
      <c r="Q698">
        <v>2.98</v>
      </c>
      <c r="R698">
        <v>12.87</v>
      </c>
      <c r="S698">
        <v>17.54</v>
      </c>
      <c r="T698">
        <v>22.06</v>
      </c>
      <c r="U698">
        <v>26.19</v>
      </c>
      <c r="V698">
        <v>27.4</v>
      </c>
      <c r="W698">
        <v>25.9</v>
      </c>
      <c r="X698">
        <v>23.09</v>
      </c>
      <c r="Y698">
        <v>17.059999999999999</v>
      </c>
      <c r="Z698">
        <v>13.57</v>
      </c>
      <c r="AA698">
        <v>12.62</v>
      </c>
      <c r="AB698">
        <v>2.14</v>
      </c>
      <c r="AC698">
        <v>0.03</v>
      </c>
      <c r="AD698">
        <v>9.4499999999999993</v>
      </c>
      <c r="AE698">
        <v>13.92</v>
      </c>
      <c r="AF698">
        <v>17.59</v>
      </c>
      <c r="AG698">
        <v>21.46</v>
      </c>
      <c r="AH698">
        <v>22.98</v>
      </c>
      <c r="AI698">
        <v>21.23</v>
      </c>
      <c r="AJ698">
        <v>19.13</v>
      </c>
      <c r="AK698">
        <v>13.88</v>
      </c>
      <c r="AL698">
        <v>10.83</v>
      </c>
      <c r="AM698">
        <v>10.64</v>
      </c>
      <c r="AN698">
        <v>6.7</v>
      </c>
      <c r="AO698">
        <v>5.2</v>
      </c>
      <c r="AP698">
        <v>11.4</v>
      </c>
      <c r="AQ698">
        <v>16</v>
      </c>
      <c r="AR698">
        <v>20.5</v>
      </c>
      <c r="AS698">
        <v>24.1</v>
      </c>
      <c r="AT698">
        <v>24.7</v>
      </c>
      <c r="AU698">
        <v>25</v>
      </c>
      <c r="AV698">
        <v>22.3</v>
      </c>
      <c r="AW698">
        <v>17</v>
      </c>
      <c r="AX698">
        <v>14.2</v>
      </c>
      <c r="AY698">
        <v>12.8</v>
      </c>
      <c r="AZ698">
        <v>4.7</v>
      </c>
      <c r="BA698">
        <v>6.2</v>
      </c>
      <c r="BB698">
        <v>5.0999999999999996</v>
      </c>
      <c r="BC698">
        <v>4.9000000000000004</v>
      </c>
      <c r="BD698">
        <v>3.8</v>
      </c>
      <c r="BE698">
        <v>3.4</v>
      </c>
      <c r="BF698">
        <v>3.6</v>
      </c>
      <c r="BG698">
        <v>3.8</v>
      </c>
      <c r="BH698">
        <v>3.1</v>
      </c>
      <c r="BI698">
        <v>3.6</v>
      </c>
      <c r="BJ698">
        <v>4.0999999999999996</v>
      </c>
      <c r="BK698">
        <v>3.9</v>
      </c>
      <c r="BL698" s="2">
        <f>VLOOKUP(A698,Avg3_Sta_Design!$A$1:$D$1291,3,FALSE)</f>
        <v>87.621328071999997</v>
      </c>
      <c r="BM698" s="2">
        <f>VLOOKUP(A698,Avg3_Sta_Design!$A$1:$D$1291,4,FALSE)</f>
        <v>76.810664036000006</v>
      </c>
      <c r="BN698" s="2">
        <f>VLOOKUP(A698,Old_Design_Temps!$A$1:$F$787,5,FALSE)</f>
        <v>87.621328070000004</v>
      </c>
      <c r="BO698" s="2">
        <f>VLOOKUP(A698,Old_Design_Temps!$A$1:$F$787,6,FALSE)</f>
        <v>76.810664040000006</v>
      </c>
      <c r="BP698" s="2">
        <v>87.621328071999997</v>
      </c>
      <c r="BQ698" s="2">
        <v>76.810664036000006</v>
      </c>
      <c r="BR698" s="2">
        <v>30.49</v>
      </c>
    </row>
    <row r="699" spans="1:70" x14ac:dyDescent="0.3">
      <c r="A699">
        <v>55386</v>
      </c>
      <c r="B699">
        <v>139</v>
      </c>
      <c r="C699">
        <v>1000000</v>
      </c>
      <c r="D699" s="1">
        <v>30384</v>
      </c>
      <c r="E699" s="1">
        <v>19387</v>
      </c>
      <c r="F699" s="1">
        <v>25363</v>
      </c>
      <c r="G699" s="1">
        <v>91517</v>
      </c>
      <c r="H699" s="1">
        <v>41152</v>
      </c>
      <c r="I699" s="1">
        <v>119387</v>
      </c>
      <c r="J699" s="1">
        <v>116666</v>
      </c>
      <c r="K699" s="1">
        <v>124876</v>
      </c>
      <c r="L699" s="1">
        <v>118652</v>
      </c>
      <c r="M699" s="1">
        <v>83883</v>
      </c>
      <c r="N699" s="1">
        <v>158845</v>
      </c>
      <c r="O699" s="1">
        <v>58371</v>
      </c>
      <c r="P699">
        <v>7.33</v>
      </c>
      <c r="Q699">
        <v>6.26</v>
      </c>
      <c r="R699">
        <v>14.88</v>
      </c>
      <c r="S699">
        <v>19.399999999999999</v>
      </c>
      <c r="T699">
        <v>23.17</v>
      </c>
      <c r="U699">
        <v>28.05</v>
      </c>
      <c r="V699">
        <v>29.21</v>
      </c>
      <c r="W699">
        <v>27.76</v>
      </c>
      <c r="X699">
        <v>24.13</v>
      </c>
      <c r="Y699">
        <v>18.28</v>
      </c>
      <c r="Z699">
        <v>14.91</v>
      </c>
      <c r="AA699">
        <v>15.86</v>
      </c>
      <c r="AB699">
        <v>4.24</v>
      </c>
      <c r="AC699">
        <v>2.77</v>
      </c>
      <c r="AD699">
        <v>10.85</v>
      </c>
      <c r="AE699">
        <v>15.29</v>
      </c>
      <c r="AF699">
        <v>18.07</v>
      </c>
      <c r="AG699">
        <v>22.23</v>
      </c>
      <c r="AH699">
        <v>23.21</v>
      </c>
      <c r="AI699">
        <v>22.45</v>
      </c>
      <c r="AJ699">
        <v>20.78</v>
      </c>
      <c r="AK699">
        <v>15.07</v>
      </c>
      <c r="AL699">
        <v>12.5</v>
      </c>
      <c r="AM699">
        <v>13.18</v>
      </c>
      <c r="AN699">
        <v>9</v>
      </c>
      <c r="AO699">
        <v>8.1</v>
      </c>
      <c r="AP699">
        <v>13.2</v>
      </c>
      <c r="AQ699">
        <v>18.600000000000001</v>
      </c>
      <c r="AR699">
        <v>23.1</v>
      </c>
      <c r="AS699">
        <v>28.1</v>
      </c>
      <c r="AT699">
        <v>28.8</v>
      </c>
      <c r="AU699">
        <v>28.8</v>
      </c>
      <c r="AV699">
        <v>25.7</v>
      </c>
      <c r="AW699">
        <v>19.5</v>
      </c>
      <c r="AX699">
        <v>15.5</v>
      </c>
      <c r="AY699">
        <v>13.7</v>
      </c>
      <c r="AZ699">
        <v>4.8</v>
      </c>
      <c r="BA699">
        <v>5.9</v>
      </c>
      <c r="BB699">
        <v>5.6</v>
      </c>
      <c r="BC699">
        <v>5.5</v>
      </c>
      <c r="BD699">
        <v>4.5999999999999996</v>
      </c>
      <c r="BE699">
        <v>5.0999999999999996</v>
      </c>
      <c r="BF699">
        <v>5.0999999999999996</v>
      </c>
      <c r="BG699">
        <v>4</v>
      </c>
      <c r="BH699">
        <v>4.3</v>
      </c>
      <c r="BI699">
        <v>4.2</v>
      </c>
      <c r="BJ699">
        <v>3.5</v>
      </c>
      <c r="BK699">
        <v>3.8</v>
      </c>
      <c r="BL699" s="2">
        <f>VLOOKUP(A699,Avg3_Sta_Design!$A$1:$D$1291,3,FALSE)</f>
        <v>88.863272840999997</v>
      </c>
      <c r="BM699" s="2">
        <f>VLOOKUP(A699,Avg3_Sta_Design!$A$1:$D$1291,4,FALSE)</f>
        <v>78</v>
      </c>
      <c r="BN699" s="2">
        <f>VLOOKUP(A699,Old_Design_Temps!$A$1:$F$787,5,FALSE)</f>
        <v>88.863272839999993</v>
      </c>
      <c r="BO699" s="2">
        <f>VLOOKUP(A699,Old_Design_Temps!$A$1:$F$787,6,FALSE)</f>
        <v>78</v>
      </c>
      <c r="BP699" s="2">
        <v>88.863272840999997</v>
      </c>
      <c r="BQ699" s="2">
        <v>78</v>
      </c>
      <c r="BR699" s="2">
        <v>30.49</v>
      </c>
    </row>
    <row r="700" spans="1:70" x14ac:dyDescent="0.3">
      <c r="A700">
        <v>55393</v>
      </c>
      <c r="B700">
        <v>245</v>
      </c>
      <c r="C700">
        <v>1000000</v>
      </c>
      <c r="D700" s="1">
        <v>792466</v>
      </c>
      <c r="E700" s="1">
        <v>559553</v>
      </c>
      <c r="F700" s="1">
        <v>833370</v>
      </c>
      <c r="G700" s="1">
        <v>740327</v>
      </c>
      <c r="H700" s="1">
        <v>277186</v>
      </c>
      <c r="I700" s="1">
        <v>717330</v>
      </c>
      <c r="J700" s="1">
        <v>637442</v>
      </c>
      <c r="K700" s="1">
        <v>624871</v>
      </c>
      <c r="L700" s="1">
        <v>668744</v>
      </c>
      <c r="M700" s="1">
        <v>790925</v>
      </c>
      <c r="N700" s="1">
        <v>415547</v>
      </c>
      <c r="O700" s="1">
        <v>520529</v>
      </c>
      <c r="P700">
        <v>9.59</v>
      </c>
      <c r="Q700">
        <v>12.61</v>
      </c>
      <c r="R700">
        <v>14.66</v>
      </c>
      <c r="S700">
        <v>14.55</v>
      </c>
      <c r="T700">
        <v>15.72</v>
      </c>
      <c r="U700">
        <v>20.02</v>
      </c>
      <c r="V700">
        <v>21.65</v>
      </c>
      <c r="W700">
        <v>21.96</v>
      </c>
      <c r="X700">
        <v>20.72</v>
      </c>
      <c r="Y700">
        <v>18.66</v>
      </c>
      <c r="Z700">
        <v>10.55</v>
      </c>
      <c r="AA700">
        <v>8.3699999999999992</v>
      </c>
      <c r="AB700">
        <v>7.71</v>
      </c>
      <c r="AC700">
        <v>10.36</v>
      </c>
      <c r="AD700">
        <v>11.22</v>
      </c>
      <c r="AE700">
        <v>10.35</v>
      </c>
      <c r="AF700">
        <v>11.63</v>
      </c>
      <c r="AG700">
        <v>14.74</v>
      </c>
      <c r="AH700">
        <v>16.25</v>
      </c>
      <c r="AI700">
        <v>16.309999999999999</v>
      </c>
      <c r="AJ700">
        <v>14.68</v>
      </c>
      <c r="AK700">
        <v>14.52</v>
      </c>
      <c r="AL700">
        <v>7.89</v>
      </c>
      <c r="AM700">
        <v>6.94</v>
      </c>
      <c r="AN700">
        <v>11.4</v>
      </c>
      <c r="AO700">
        <v>11</v>
      </c>
      <c r="AP700">
        <v>11.8</v>
      </c>
      <c r="AQ700">
        <v>14.3</v>
      </c>
      <c r="AR700">
        <v>15.5</v>
      </c>
      <c r="AS700">
        <v>17</v>
      </c>
      <c r="AT700">
        <v>18.7</v>
      </c>
      <c r="AU700">
        <v>18.3</v>
      </c>
      <c r="AV700">
        <v>17.7</v>
      </c>
      <c r="AW700">
        <v>17.100000000000001</v>
      </c>
      <c r="AX700">
        <v>13.8</v>
      </c>
      <c r="AY700">
        <v>12.2</v>
      </c>
      <c r="AZ700">
        <v>2.5</v>
      </c>
      <c r="BA700">
        <v>4.4000000000000004</v>
      </c>
      <c r="BB700">
        <v>4.5</v>
      </c>
      <c r="BC700">
        <v>6.2</v>
      </c>
      <c r="BD700">
        <v>6.5</v>
      </c>
      <c r="BE700">
        <v>6.3</v>
      </c>
      <c r="BF700">
        <v>6.9</v>
      </c>
      <c r="BG700">
        <v>6.4</v>
      </c>
      <c r="BH700">
        <v>5</v>
      </c>
      <c r="BI700">
        <v>4.3</v>
      </c>
      <c r="BJ700">
        <v>4.0999999999999996</v>
      </c>
      <c r="BK700">
        <v>5</v>
      </c>
      <c r="BL700" s="2">
        <f>VLOOKUP(A700,Avg3_Sta_Design!$A$1:$D$1291,3,FALSE)</f>
        <v>80.282129380000001</v>
      </c>
      <c r="BM700" s="2">
        <f>VLOOKUP(A700,Avg3_Sta_Design!$A$1:$D$1291,4,FALSE)</f>
        <v>66.817468090999995</v>
      </c>
      <c r="BN700" s="2">
        <f>VLOOKUP(A700,Old_Design_Temps!$A$1:$F$787,5,FALSE)</f>
        <v>80.282129380000001</v>
      </c>
      <c r="BO700" s="2">
        <f>VLOOKUP(A700,Old_Design_Temps!$A$1:$F$787,6,FALSE)</f>
        <v>66.817468090000006</v>
      </c>
      <c r="BP700" s="2">
        <v>80.282129380000001</v>
      </c>
      <c r="BQ700" s="2">
        <v>66.817468090999995</v>
      </c>
      <c r="BR700" s="2">
        <v>30.49</v>
      </c>
    </row>
    <row r="701" spans="1:70" x14ac:dyDescent="0.3">
      <c r="A701">
        <v>55397</v>
      </c>
      <c r="B701">
        <v>850</v>
      </c>
      <c r="C701">
        <v>1000000</v>
      </c>
      <c r="D701" s="1">
        <v>812421</v>
      </c>
      <c r="E701" s="1">
        <v>794789</v>
      </c>
      <c r="F701" s="1">
        <v>842181</v>
      </c>
      <c r="G701" s="1">
        <v>1048180</v>
      </c>
      <c r="H701" s="1">
        <v>592148</v>
      </c>
      <c r="I701" s="1">
        <v>1080941</v>
      </c>
      <c r="J701" s="1">
        <v>1088430</v>
      </c>
      <c r="K701" s="1">
        <v>1059966</v>
      </c>
      <c r="L701" s="1">
        <v>1054093</v>
      </c>
      <c r="M701" s="1">
        <v>852364</v>
      </c>
      <c r="N701" s="1">
        <v>1076698</v>
      </c>
      <c r="O701" s="1">
        <v>1066245</v>
      </c>
      <c r="P701">
        <v>-3.31</v>
      </c>
      <c r="Q701">
        <v>-7.35</v>
      </c>
      <c r="R701">
        <v>2.87</v>
      </c>
      <c r="S701">
        <v>11.58</v>
      </c>
      <c r="T701">
        <v>19.02</v>
      </c>
      <c r="U701">
        <v>21.32</v>
      </c>
      <c r="V701">
        <v>22.24</v>
      </c>
      <c r="W701">
        <v>21.14</v>
      </c>
      <c r="X701">
        <v>20.149999999999999</v>
      </c>
      <c r="Y701">
        <v>12.5</v>
      </c>
      <c r="Z701">
        <v>8.99</v>
      </c>
      <c r="AA701">
        <v>7.34</v>
      </c>
      <c r="AB701">
        <v>-4.4800000000000004</v>
      </c>
      <c r="AC701">
        <v>-8.33</v>
      </c>
      <c r="AD701">
        <v>0.92</v>
      </c>
      <c r="AE701">
        <v>8.09</v>
      </c>
      <c r="AF701">
        <v>15.13</v>
      </c>
      <c r="AG701">
        <v>18.489999999999998</v>
      </c>
      <c r="AH701">
        <v>19.190000000000001</v>
      </c>
      <c r="AI701">
        <v>17.71</v>
      </c>
      <c r="AJ701">
        <v>16.32</v>
      </c>
      <c r="AK701">
        <v>9.35</v>
      </c>
      <c r="AL701">
        <v>5.96</v>
      </c>
      <c r="AM701">
        <v>5.65</v>
      </c>
      <c r="AN701">
        <v>1.4</v>
      </c>
      <c r="AO701">
        <v>1.2</v>
      </c>
      <c r="AP701">
        <v>4.3</v>
      </c>
      <c r="AQ701">
        <v>11.2</v>
      </c>
      <c r="AR701">
        <v>18.2</v>
      </c>
      <c r="AS701">
        <v>21.3</v>
      </c>
      <c r="AT701">
        <v>22.7</v>
      </c>
      <c r="AU701">
        <v>23.8</v>
      </c>
      <c r="AV701">
        <v>21.8</v>
      </c>
      <c r="AW701">
        <v>14.8</v>
      </c>
      <c r="AX701">
        <v>10.4</v>
      </c>
      <c r="AY701">
        <v>8</v>
      </c>
      <c r="AZ701">
        <v>7</v>
      </c>
      <c r="BA701">
        <v>7.2</v>
      </c>
      <c r="BB701">
        <v>6.6</v>
      </c>
      <c r="BC701">
        <v>7</v>
      </c>
      <c r="BD701">
        <v>4.9000000000000004</v>
      </c>
      <c r="BE701">
        <v>5.5</v>
      </c>
      <c r="BF701">
        <v>3.7</v>
      </c>
      <c r="BG701">
        <v>3.6</v>
      </c>
      <c r="BH701">
        <v>3.7</v>
      </c>
      <c r="BI701">
        <v>5.9</v>
      </c>
      <c r="BJ701">
        <v>6</v>
      </c>
      <c r="BK701">
        <v>6.4</v>
      </c>
      <c r="BL701" s="2">
        <f>VLOOKUP(A701,Avg3_Sta_Design!$A$1:$D$1291,3,FALSE)</f>
        <v>84.473841007999994</v>
      </c>
      <c r="BM701" s="2">
        <f>VLOOKUP(A701,Avg3_Sta_Design!$A$1:$D$1291,4,FALSE)</f>
        <v>75.236920503999997</v>
      </c>
      <c r="BN701" s="2">
        <f>VLOOKUP(A701,Old_Design_Temps!$A$1:$F$787,5,FALSE)</f>
        <v>84.473841010000001</v>
      </c>
      <c r="BO701" s="2">
        <f>VLOOKUP(A701,Old_Design_Temps!$A$1:$F$787,6,FALSE)</f>
        <v>75.236920499999997</v>
      </c>
      <c r="BP701" s="2">
        <v>84.473841007999994</v>
      </c>
      <c r="BQ701" s="2">
        <v>75.236920503999997</v>
      </c>
      <c r="BR701" s="2">
        <v>30.49</v>
      </c>
    </row>
    <row r="702" spans="1:70" x14ac:dyDescent="0.3">
      <c r="A702">
        <v>55400</v>
      </c>
      <c r="B702">
        <v>1330</v>
      </c>
      <c r="C702">
        <v>1000000</v>
      </c>
      <c r="D702" s="1">
        <v>792389</v>
      </c>
      <c r="E702" s="1">
        <v>745922</v>
      </c>
      <c r="F702" s="1">
        <v>811764</v>
      </c>
      <c r="G702" s="1">
        <v>765839</v>
      </c>
      <c r="H702" s="1">
        <v>831543</v>
      </c>
      <c r="I702" s="1">
        <v>788388</v>
      </c>
      <c r="J702" s="1">
        <v>794893</v>
      </c>
      <c r="K702" s="1">
        <v>808328</v>
      </c>
      <c r="L702" s="1">
        <v>822523</v>
      </c>
      <c r="M702" s="1">
        <v>854925</v>
      </c>
      <c r="N702" s="1">
        <v>776036</v>
      </c>
      <c r="O702" s="1">
        <v>770557</v>
      </c>
      <c r="P702">
        <v>10.99</v>
      </c>
      <c r="Q702">
        <v>14.42</v>
      </c>
      <c r="R702">
        <v>17.12</v>
      </c>
      <c r="S702">
        <v>17.190000000000001</v>
      </c>
      <c r="T702">
        <v>18.8</v>
      </c>
      <c r="U702">
        <v>25.03</v>
      </c>
      <c r="V702">
        <v>25.97</v>
      </c>
      <c r="W702">
        <v>26.23</v>
      </c>
      <c r="X702">
        <v>25.14</v>
      </c>
      <c r="Y702">
        <v>21.93</v>
      </c>
      <c r="Z702">
        <v>12.19</v>
      </c>
      <c r="AA702">
        <v>9.14</v>
      </c>
      <c r="AB702">
        <v>7.92</v>
      </c>
      <c r="AC702">
        <v>10.69</v>
      </c>
      <c r="AD702">
        <v>11.22</v>
      </c>
      <c r="AE702">
        <v>10.17</v>
      </c>
      <c r="AF702">
        <v>11.97</v>
      </c>
      <c r="AG702">
        <v>15.37</v>
      </c>
      <c r="AH702">
        <v>17.03</v>
      </c>
      <c r="AI702">
        <v>16.829999999999998</v>
      </c>
      <c r="AJ702">
        <v>15.51</v>
      </c>
      <c r="AK702">
        <v>15.08</v>
      </c>
      <c r="AL702">
        <v>7.86</v>
      </c>
      <c r="AM702">
        <v>6.15</v>
      </c>
      <c r="AN702">
        <v>13.1</v>
      </c>
      <c r="AO702">
        <v>14</v>
      </c>
      <c r="AP702">
        <v>15.1</v>
      </c>
      <c r="AQ702">
        <v>16.5</v>
      </c>
      <c r="AR702">
        <v>16.7</v>
      </c>
      <c r="AS702">
        <v>18.7</v>
      </c>
      <c r="AT702">
        <v>19.399999999999999</v>
      </c>
      <c r="AU702">
        <v>20.2</v>
      </c>
      <c r="AV702">
        <v>20.3</v>
      </c>
      <c r="AW702">
        <v>19.399999999999999</v>
      </c>
      <c r="AX702">
        <v>14.1</v>
      </c>
      <c r="AY702">
        <v>11.9</v>
      </c>
      <c r="AZ702">
        <v>3.6</v>
      </c>
      <c r="BA702">
        <v>4.8</v>
      </c>
      <c r="BB702">
        <v>5.5</v>
      </c>
      <c r="BC702">
        <v>7.5</v>
      </c>
      <c r="BD702">
        <v>7.5</v>
      </c>
      <c r="BE702">
        <v>6.9</v>
      </c>
      <c r="BF702">
        <v>7.3</v>
      </c>
      <c r="BG702">
        <v>6.9</v>
      </c>
      <c r="BH702">
        <v>5.7</v>
      </c>
      <c r="BI702">
        <v>5.7</v>
      </c>
      <c r="BJ702">
        <v>4.8</v>
      </c>
      <c r="BK702">
        <v>4.9000000000000004</v>
      </c>
      <c r="BL702" s="2">
        <f>VLOOKUP(A702,Avg3_Sta_Design!$A$1:$D$1291,3,FALSE)</f>
        <v>88.019218980999995</v>
      </c>
      <c r="BM702" s="2">
        <f>VLOOKUP(A702,Avg3_Sta_Design!$A$1:$D$1291,4,FALSE)</f>
        <v>68.349319975</v>
      </c>
      <c r="BN702" s="2">
        <f>VLOOKUP(A702,Old_Design_Temps!$A$1:$F$787,5,FALSE)</f>
        <v>88.019218980000005</v>
      </c>
      <c r="BO702" s="2">
        <f>VLOOKUP(A702,Old_Design_Temps!$A$1:$F$787,6,FALSE)</f>
        <v>68.349319980000004</v>
      </c>
      <c r="BP702" s="2">
        <v>88.019218980999995</v>
      </c>
      <c r="BQ702" s="2">
        <v>68.349319975</v>
      </c>
      <c r="BR702" s="2">
        <v>30.49</v>
      </c>
    </row>
    <row r="703" spans="1:70" x14ac:dyDescent="0.3">
      <c r="A703">
        <v>55404</v>
      </c>
      <c r="B703">
        <v>15</v>
      </c>
      <c r="C703">
        <v>1000000</v>
      </c>
      <c r="D703" s="1">
        <v>75980</v>
      </c>
      <c r="E703" s="1">
        <v>96546</v>
      </c>
      <c r="F703" s="1">
        <v>111313</v>
      </c>
      <c r="G703" s="1">
        <v>108177</v>
      </c>
      <c r="H703" s="1">
        <v>147829</v>
      </c>
      <c r="I703" s="1">
        <v>173649</v>
      </c>
      <c r="J703" s="1">
        <v>186433</v>
      </c>
      <c r="K703" s="1">
        <v>163095</v>
      </c>
      <c r="L703" s="1">
        <v>173508</v>
      </c>
      <c r="M703" s="1">
        <v>195512</v>
      </c>
      <c r="N703" s="1">
        <v>202646</v>
      </c>
      <c r="O703" s="1">
        <v>170921</v>
      </c>
      <c r="P703">
        <v>10.220000000000001</v>
      </c>
      <c r="Q703">
        <v>10.28</v>
      </c>
      <c r="R703">
        <v>18.48</v>
      </c>
      <c r="S703">
        <v>22.46</v>
      </c>
      <c r="T703">
        <v>25</v>
      </c>
      <c r="U703">
        <v>27.88</v>
      </c>
      <c r="V703">
        <v>29.83</v>
      </c>
      <c r="W703">
        <v>28.35</v>
      </c>
      <c r="X703">
        <v>25.9</v>
      </c>
      <c r="Y703">
        <v>21.72</v>
      </c>
      <c r="Z703">
        <v>18.23</v>
      </c>
      <c r="AA703">
        <v>16.37</v>
      </c>
      <c r="AB703">
        <v>7.39</v>
      </c>
      <c r="AC703">
        <v>7.26</v>
      </c>
      <c r="AD703">
        <v>15.45</v>
      </c>
      <c r="AE703">
        <v>19.53</v>
      </c>
      <c r="AF703">
        <v>21.45</v>
      </c>
      <c r="AG703">
        <v>23.91</v>
      </c>
      <c r="AH703">
        <v>25.26</v>
      </c>
      <c r="AI703">
        <v>23.93</v>
      </c>
      <c r="AJ703">
        <v>22.19</v>
      </c>
      <c r="AK703">
        <v>18.05</v>
      </c>
      <c r="AL703">
        <v>15.8</v>
      </c>
      <c r="AM703">
        <v>14.72</v>
      </c>
      <c r="AN703">
        <v>9.1</v>
      </c>
      <c r="AO703">
        <v>10.4</v>
      </c>
      <c r="AP703">
        <v>15.3</v>
      </c>
      <c r="AQ703">
        <v>19.8</v>
      </c>
      <c r="AR703">
        <v>23.7</v>
      </c>
      <c r="AS703">
        <v>27.8</v>
      </c>
      <c r="AT703">
        <v>29.8</v>
      </c>
      <c r="AU703">
        <v>29.5</v>
      </c>
      <c r="AV703">
        <v>27.4</v>
      </c>
      <c r="AW703">
        <v>23</v>
      </c>
      <c r="AX703">
        <v>18.7</v>
      </c>
      <c r="AY703">
        <v>15.4</v>
      </c>
      <c r="AZ703">
        <v>7.4</v>
      </c>
      <c r="BA703">
        <v>8.4</v>
      </c>
      <c r="BB703">
        <v>7.4</v>
      </c>
      <c r="BC703">
        <v>7.4</v>
      </c>
      <c r="BD703">
        <v>7</v>
      </c>
      <c r="BE703">
        <v>5.9</v>
      </c>
      <c r="BF703">
        <v>5.7</v>
      </c>
      <c r="BG703">
        <v>5.5</v>
      </c>
      <c r="BH703">
        <v>5.2</v>
      </c>
      <c r="BI703">
        <v>7.2</v>
      </c>
      <c r="BJ703">
        <v>7.5</v>
      </c>
      <c r="BK703">
        <v>8</v>
      </c>
      <c r="BL703" s="2">
        <f>VLOOKUP(A703,Avg3_Sta_Design!$A$1:$D$1291,3,FALSE)</f>
        <v>88.236801202999999</v>
      </c>
      <c r="BM703" s="2">
        <f>VLOOKUP(A703,Avg3_Sta_Design!$A$1:$D$1291,4,FALSE)</f>
        <v>80.236801202999999</v>
      </c>
      <c r="BN703" s="2">
        <f>VLOOKUP(A703,Old_Design_Temps!$A$1:$F$787,5,FALSE)</f>
        <v>88.236801200000002</v>
      </c>
      <c r="BO703" s="2">
        <f>VLOOKUP(A703,Old_Design_Temps!$A$1:$F$787,6,FALSE)</f>
        <v>80.236801200000002</v>
      </c>
      <c r="BP703" s="2">
        <v>88.236801202999999</v>
      </c>
      <c r="BQ703" s="2">
        <v>80.236801202999999</v>
      </c>
      <c r="BR703" s="2">
        <v>30.49</v>
      </c>
    </row>
    <row r="704" spans="1:70" x14ac:dyDescent="0.3">
      <c r="A704">
        <v>55406</v>
      </c>
      <c r="B704">
        <v>75</v>
      </c>
      <c r="C704">
        <v>1000000</v>
      </c>
      <c r="D704" s="1">
        <v>290713</v>
      </c>
      <c r="E704" s="1">
        <v>349595</v>
      </c>
      <c r="F704" s="1">
        <v>347095</v>
      </c>
      <c r="G704" s="1">
        <v>488112</v>
      </c>
      <c r="H704" s="1">
        <v>655773</v>
      </c>
      <c r="I704" s="1">
        <v>484047</v>
      </c>
      <c r="J704" s="1">
        <v>590244</v>
      </c>
      <c r="K704" s="1">
        <v>675987</v>
      </c>
      <c r="L704" s="1">
        <v>630853</v>
      </c>
      <c r="M704" s="1">
        <v>413497</v>
      </c>
      <c r="N704" s="1">
        <v>568722</v>
      </c>
      <c r="O704" s="1">
        <v>564644</v>
      </c>
      <c r="P704">
        <v>9.8800000000000008</v>
      </c>
      <c r="Q704">
        <v>8.51</v>
      </c>
      <c r="R704">
        <v>16.54</v>
      </c>
      <c r="S704">
        <v>21.18</v>
      </c>
      <c r="T704">
        <v>23.48</v>
      </c>
      <c r="U704">
        <v>27.58</v>
      </c>
      <c r="V704">
        <v>28.64</v>
      </c>
      <c r="W704">
        <v>27.63</v>
      </c>
      <c r="X704">
        <v>25.16</v>
      </c>
      <c r="Y704">
        <v>20.18</v>
      </c>
      <c r="Z704">
        <v>18</v>
      </c>
      <c r="AA704">
        <v>17.920000000000002</v>
      </c>
      <c r="AB704">
        <v>6.81</v>
      </c>
      <c r="AC704">
        <v>5.43</v>
      </c>
      <c r="AD704">
        <v>13.27</v>
      </c>
      <c r="AE704">
        <v>17.260000000000002</v>
      </c>
      <c r="AF704">
        <v>19.27</v>
      </c>
      <c r="AG704">
        <v>22.93</v>
      </c>
      <c r="AH704">
        <v>23.95</v>
      </c>
      <c r="AI704">
        <v>23.7</v>
      </c>
      <c r="AJ704">
        <v>21.97</v>
      </c>
      <c r="AK704">
        <v>17.13</v>
      </c>
      <c r="AL704">
        <v>15.23</v>
      </c>
      <c r="AM704">
        <v>14.95</v>
      </c>
      <c r="AN704">
        <v>10.8</v>
      </c>
      <c r="AO704">
        <v>10.199999999999999</v>
      </c>
      <c r="AP704">
        <v>13.8</v>
      </c>
      <c r="AQ704">
        <v>20.100000000000001</v>
      </c>
      <c r="AR704">
        <v>22.8</v>
      </c>
      <c r="AS704">
        <v>27.1</v>
      </c>
      <c r="AT704">
        <v>28</v>
      </c>
      <c r="AU704">
        <v>27.8</v>
      </c>
      <c r="AV704">
        <v>25.9</v>
      </c>
      <c r="AW704">
        <v>20.9</v>
      </c>
      <c r="AX704">
        <v>18.100000000000001</v>
      </c>
      <c r="AY704">
        <v>14.7</v>
      </c>
      <c r="AZ704">
        <v>7.3</v>
      </c>
      <c r="BA704">
        <v>8.1999999999999993</v>
      </c>
      <c r="BB704">
        <v>7.4</v>
      </c>
      <c r="BC704">
        <v>7.5</v>
      </c>
      <c r="BD704">
        <v>7.3</v>
      </c>
      <c r="BE704">
        <v>6.3</v>
      </c>
      <c r="BF704">
        <v>6.6</v>
      </c>
      <c r="BG704">
        <v>6.1</v>
      </c>
      <c r="BH704">
        <v>6.6</v>
      </c>
      <c r="BI704">
        <v>7.1</v>
      </c>
      <c r="BJ704">
        <v>7</v>
      </c>
      <c r="BK704">
        <v>6.7</v>
      </c>
      <c r="BL704" s="2">
        <f>VLOOKUP(A704,Avg3_Sta_Design!$A$1:$D$1291,3,FALSE)</f>
        <v>88.781441796999999</v>
      </c>
      <c r="BM704" s="2">
        <f>VLOOKUP(A704,Avg3_Sta_Design!$A$1:$D$1291,4,FALSE)</f>
        <v>79.478227038</v>
      </c>
      <c r="BN704" s="2">
        <f>VLOOKUP(A704,Old_Design_Temps!$A$1:$F$787,5,FALSE)</f>
        <v>88.781441799999996</v>
      </c>
      <c r="BO704" s="2">
        <f>VLOOKUP(A704,Old_Design_Temps!$A$1:$F$787,6,FALSE)</f>
        <v>79.478227039999993</v>
      </c>
      <c r="BP704" s="2">
        <v>88.781441796999999</v>
      </c>
      <c r="BQ704" s="2">
        <v>79.478227038</v>
      </c>
      <c r="BR704" s="2">
        <v>30.49</v>
      </c>
    </row>
    <row r="705" spans="1:70" x14ac:dyDescent="0.3">
      <c r="A705">
        <v>55411</v>
      </c>
      <c r="B705">
        <v>570</v>
      </c>
      <c r="C705">
        <v>1000000</v>
      </c>
      <c r="D705" s="1">
        <v>1028279</v>
      </c>
      <c r="E705" s="1">
        <v>662765</v>
      </c>
      <c r="F705" s="1">
        <v>1012073</v>
      </c>
      <c r="G705" s="1">
        <v>697020</v>
      </c>
      <c r="H705" s="1">
        <v>1065193</v>
      </c>
      <c r="I705" s="1">
        <v>962754</v>
      </c>
      <c r="J705" s="1">
        <v>1029987</v>
      </c>
      <c r="K705" s="1">
        <v>1067500</v>
      </c>
      <c r="L705" s="1">
        <v>480487</v>
      </c>
      <c r="M705" s="1">
        <v>422634</v>
      </c>
      <c r="N705" s="1">
        <v>924730</v>
      </c>
      <c r="O705" s="1">
        <v>1024858</v>
      </c>
      <c r="P705">
        <v>6.82</v>
      </c>
      <c r="Q705">
        <v>5.54</v>
      </c>
      <c r="R705">
        <v>14.71</v>
      </c>
      <c r="S705">
        <v>19.399999999999999</v>
      </c>
      <c r="T705">
        <v>22.72</v>
      </c>
      <c r="U705">
        <v>26.71</v>
      </c>
      <c r="V705">
        <v>27.85</v>
      </c>
      <c r="W705">
        <v>26.93</v>
      </c>
      <c r="X705">
        <v>24.27</v>
      </c>
      <c r="Y705">
        <v>18.829999999999998</v>
      </c>
      <c r="Z705">
        <v>15.61</v>
      </c>
      <c r="AA705">
        <v>14.21</v>
      </c>
      <c r="AB705">
        <v>4</v>
      </c>
      <c r="AC705">
        <v>2.42</v>
      </c>
      <c r="AD705">
        <v>11.71</v>
      </c>
      <c r="AE705">
        <v>15.9</v>
      </c>
      <c r="AF705">
        <v>18.559999999999999</v>
      </c>
      <c r="AG705">
        <v>22.24</v>
      </c>
      <c r="AH705">
        <v>23.7</v>
      </c>
      <c r="AI705">
        <v>22.23</v>
      </c>
      <c r="AJ705">
        <v>20.09</v>
      </c>
      <c r="AK705">
        <v>15.03</v>
      </c>
      <c r="AL705">
        <v>12.54</v>
      </c>
      <c r="AM705">
        <v>11.8</v>
      </c>
      <c r="AN705">
        <v>9</v>
      </c>
      <c r="AO705">
        <v>8.4</v>
      </c>
      <c r="AP705">
        <v>13.6</v>
      </c>
      <c r="AQ705">
        <v>17.5</v>
      </c>
      <c r="AR705">
        <v>21.5</v>
      </c>
      <c r="AS705">
        <v>24.6</v>
      </c>
      <c r="AT705">
        <v>26.6</v>
      </c>
      <c r="AU705">
        <v>27</v>
      </c>
      <c r="AV705">
        <v>24.6</v>
      </c>
      <c r="AW705">
        <v>20</v>
      </c>
      <c r="AX705">
        <v>16</v>
      </c>
      <c r="AY705">
        <v>14.5</v>
      </c>
      <c r="AZ705">
        <v>5.5</v>
      </c>
      <c r="BA705">
        <v>6.5</v>
      </c>
      <c r="BB705">
        <v>5.2</v>
      </c>
      <c r="BC705">
        <v>5</v>
      </c>
      <c r="BD705">
        <v>3.8</v>
      </c>
      <c r="BE705">
        <v>3.6</v>
      </c>
      <c r="BF705">
        <v>4</v>
      </c>
      <c r="BG705">
        <v>4.0999999999999996</v>
      </c>
      <c r="BH705">
        <v>4.0999999999999996</v>
      </c>
      <c r="BI705">
        <v>4.8</v>
      </c>
      <c r="BJ705">
        <v>5</v>
      </c>
      <c r="BK705">
        <v>5.2</v>
      </c>
      <c r="BL705" s="2">
        <f>VLOOKUP(A705,Avg3_Sta_Design!$A$1:$D$1291,3,FALSE)</f>
        <v>88.926394408999997</v>
      </c>
      <c r="BM705" s="2">
        <f>VLOOKUP(A705,Avg3_Sta_Design!$A$1:$D$1291,4,FALSE)</f>
        <v>78.606765113999998</v>
      </c>
      <c r="BN705" s="2">
        <f>VLOOKUP(A705,Old_Design_Temps!$A$1:$F$787,5,FALSE)</f>
        <v>88.92639441</v>
      </c>
      <c r="BO705" s="2">
        <f>VLOOKUP(A705,Old_Design_Temps!$A$1:$F$787,6,FALSE)</f>
        <v>78.606765109999998</v>
      </c>
      <c r="BP705" s="2">
        <v>88.926394408999997</v>
      </c>
      <c r="BQ705" s="2">
        <v>78.606765113999998</v>
      </c>
      <c r="BR705" s="2">
        <v>30.49</v>
      </c>
    </row>
    <row r="706" spans="1:70" x14ac:dyDescent="0.3">
      <c r="A706">
        <v>55412</v>
      </c>
      <c r="B706">
        <v>147</v>
      </c>
      <c r="C706">
        <v>1000000</v>
      </c>
      <c r="D706" s="1">
        <v>373477</v>
      </c>
      <c r="E706" s="1">
        <v>326343</v>
      </c>
      <c r="F706" s="1">
        <v>411907</v>
      </c>
      <c r="G706" s="1">
        <v>222924</v>
      </c>
      <c r="H706" s="1">
        <v>412894</v>
      </c>
      <c r="I706" s="1">
        <v>487708</v>
      </c>
      <c r="J706" s="1">
        <v>540165</v>
      </c>
      <c r="K706" s="1">
        <v>482949</v>
      </c>
      <c r="L706" s="1">
        <v>512342</v>
      </c>
      <c r="M706" s="1">
        <v>613568</v>
      </c>
      <c r="N706" s="1">
        <v>287502</v>
      </c>
      <c r="O706" s="1">
        <v>326109</v>
      </c>
      <c r="P706">
        <v>16.78</v>
      </c>
      <c r="Q706">
        <v>15.74</v>
      </c>
      <c r="R706">
        <v>23.02</v>
      </c>
      <c r="S706">
        <v>25.83</v>
      </c>
      <c r="T706">
        <v>27.1</v>
      </c>
      <c r="U706">
        <v>28.62</v>
      </c>
      <c r="V706">
        <v>28.7</v>
      </c>
      <c r="W706">
        <v>28.19</v>
      </c>
      <c r="X706">
        <v>27.9</v>
      </c>
      <c r="Y706">
        <v>24.91</v>
      </c>
      <c r="Z706">
        <v>23.96</v>
      </c>
      <c r="AA706">
        <v>22.45</v>
      </c>
      <c r="AB706">
        <v>13.48</v>
      </c>
      <c r="AC706">
        <v>12.45</v>
      </c>
      <c r="AD706">
        <v>18.68</v>
      </c>
      <c r="AE706">
        <v>21.24</v>
      </c>
      <c r="AF706">
        <v>21.4</v>
      </c>
      <c r="AG706">
        <v>23.73</v>
      </c>
      <c r="AH706">
        <v>24.51</v>
      </c>
      <c r="AI706">
        <v>24.6</v>
      </c>
      <c r="AJ706">
        <v>24.15</v>
      </c>
      <c r="AK706">
        <v>20.98</v>
      </c>
      <c r="AL706">
        <v>20.37</v>
      </c>
      <c r="AM706">
        <v>19.54</v>
      </c>
      <c r="AN706">
        <v>18.3</v>
      </c>
      <c r="AO706">
        <v>18</v>
      </c>
      <c r="AP706">
        <v>23.1</v>
      </c>
      <c r="AQ706">
        <v>25.7</v>
      </c>
      <c r="AR706">
        <v>26.9</v>
      </c>
      <c r="AS706">
        <v>29.5</v>
      </c>
      <c r="AT706">
        <v>29.9</v>
      </c>
      <c r="AU706">
        <v>28.9</v>
      </c>
      <c r="AV706">
        <v>28.8</v>
      </c>
      <c r="AW706">
        <v>25.1</v>
      </c>
      <c r="AX706">
        <v>23.7</v>
      </c>
      <c r="AY706">
        <v>22</v>
      </c>
      <c r="AZ706">
        <v>7.7</v>
      </c>
      <c r="BA706">
        <v>8.1999999999999993</v>
      </c>
      <c r="BB706">
        <v>7.1</v>
      </c>
      <c r="BC706">
        <v>6.6</v>
      </c>
      <c r="BD706">
        <v>7.8</v>
      </c>
      <c r="BE706">
        <v>5.5</v>
      </c>
      <c r="BF706">
        <v>5.9</v>
      </c>
      <c r="BG706">
        <v>5.3</v>
      </c>
      <c r="BH706">
        <v>5.6</v>
      </c>
      <c r="BI706">
        <v>6.9</v>
      </c>
      <c r="BJ706">
        <v>7.7</v>
      </c>
      <c r="BK706">
        <v>7.4</v>
      </c>
      <c r="BL706" s="2">
        <f>VLOOKUP(A706,Avg3_Sta_Design!$A$1:$D$1291,3,FALSE)</f>
        <v>87.642695571000004</v>
      </c>
      <c r="BM706" s="2">
        <f>VLOOKUP(A706,Avg3_Sta_Design!$A$1:$D$1291,4,FALSE)</f>
        <v>79.326636534000002</v>
      </c>
      <c r="BN706" s="2">
        <f>VLOOKUP(A706,Old_Design_Temps!$A$1:$F$787,5,FALSE)</f>
        <v>87.642695570000001</v>
      </c>
      <c r="BO706" s="2">
        <f>VLOOKUP(A706,Old_Design_Temps!$A$1:$F$787,6,FALSE)</f>
        <v>79.326636530000002</v>
      </c>
      <c r="BP706" s="2">
        <v>87.642695571000004</v>
      </c>
      <c r="BQ706" s="2">
        <v>79.326636534000002</v>
      </c>
      <c r="BR706" s="2">
        <v>30.49</v>
      </c>
    </row>
    <row r="707" spans="1:70" x14ac:dyDescent="0.3">
      <c r="A707">
        <v>55418</v>
      </c>
      <c r="B707">
        <v>245</v>
      </c>
      <c r="C707">
        <v>1000000</v>
      </c>
      <c r="D707" s="1">
        <v>367713</v>
      </c>
      <c r="E707" s="1">
        <v>785747</v>
      </c>
      <c r="F707" s="1">
        <v>603318</v>
      </c>
      <c r="G707" s="1">
        <v>587026</v>
      </c>
      <c r="H707" s="1">
        <v>489090</v>
      </c>
      <c r="I707" s="1">
        <v>728009</v>
      </c>
      <c r="J707" s="1">
        <v>813223</v>
      </c>
      <c r="K707" s="1">
        <v>847885</v>
      </c>
      <c r="L707" s="1">
        <v>821811</v>
      </c>
      <c r="M707" s="1">
        <v>34217</v>
      </c>
      <c r="N707">
        <v>0</v>
      </c>
      <c r="O707" s="1">
        <v>60258</v>
      </c>
      <c r="P707">
        <v>5.21</v>
      </c>
      <c r="Q707">
        <v>3.73</v>
      </c>
      <c r="R707">
        <v>12.43</v>
      </c>
      <c r="S707">
        <v>18.29</v>
      </c>
      <c r="T707">
        <v>22.37</v>
      </c>
      <c r="U707">
        <v>26.72</v>
      </c>
      <c r="V707">
        <v>28.78</v>
      </c>
      <c r="W707">
        <v>27.3</v>
      </c>
      <c r="X707">
        <v>25</v>
      </c>
      <c r="Y707">
        <v>19.149999999999999</v>
      </c>
      <c r="Z707">
        <v>13.86</v>
      </c>
      <c r="AA707">
        <v>11.58</v>
      </c>
      <c r="AB707">
        <v>2.48</v>
      </c>
      <c r="AC707">
        <v>1.29</v>
      </c>
      <c r="AD707">
        <v>9.64</v>
      </c>
      <c r="AE707">
        <v>15.22</v>
      </c>
      <c r="AF707">
        <v>19.079999999999998</v>
      </c>
      <c r="AG707">
        <v>22.89</v>
      </c>
      <c r="AH707">
        <v>24.64</v>
      </c>
      <c r="AI707">
        <v>22.28</v>
      </c>
      <c r="AJ707">
        <v>19.940000000000001</v>
      </c>
      <c r="AK707">
        <v>14.48</v>
      </c>
      <c r="AL707">
        <v>11.42</v>
      </c>
      <c r="AM707">
        <v>9.82</v>
      </c>
      <c r="AN707">
        <v>6.3</v>
      </c>
      <c r="AO707">
        <v>7.2</v>
      </c>
      <c r="AP707">
        <v>11.6</v>
      </c>
      <c r="AQ707">
        <v>18.100000000000001</v>
      </c>
      <c r="AR707">
        <v>18.399999999999999</v>
      </c>
      <c r="AS707">
        <v>20.9</v>
      </c>
      <c r="AT707">
        <v>25.7</v>
      </c>
      <c r="AU707">
        <v>24.2</v>
      </c>
      <c r="AV707">
        <v>22.3</v>
      </c>
      <c r="AW707">
        <v>20.100000000000001</v>
      </c>
      <c r="AX707">
        <v>15.7</v>
      </c>
      <c r="AY707">
        <v>12.7</v>
      </c>
      <c r="AZ707">
        <v>4.4000000000000004</v>
      </c>
      <c r="BA707">
        <v>5.5</v>
      </c>
      <c r="BB707">
        <v>4.3</v>
      </c>
      <c r="BC707">
        <v>5.5</v>
      </c>
      <c r="BD707">
        <v>4.5999999999999996</v>
      </c>
      <c r="BE707">
        <v>4.0999999999999996</v>
      </c>
      <c r="BF707">
        <v>4.4000000000000004</v>
      </c>
      <c r="BG707">
        <v>3.7</v>
      </c>
      <c r="BH707">
        <v>3.5</v>
      </c>
      <c r="BI707">
        <v>4.4000000000000004</v>
      </c>
      <c r="BJ707">
        <v>4</v>
      </c>
      <c r="BK707">
        <v>4.5</v>
      </c>
      <c r="BL707" s="2">
        <f>VLOOKUP(A707,Avg3_Sta_Design!$A$1:$D$1291,3,FALSE)</f>
        <v>90.738395792000006</v>
      </c>
      <c r="BM707" s="2">
        <f>VLOOKUP(A707,Avg3_Sta_Design!$A$1:$D$1291,4,FALSE)</f>
        <v>79.343088058999996</v>
      </c>
      <c r="BN707" s="2">
        <f>VLOOKUP(A707,Old_Design_Temps!$A$1:$F$787,5,FALSE)</f>
        <v>90.738395789999998</v>
      </c>
      <c r="BO707" s="2">
        <f>VLOOKUP(A707,Old_Design_Temps!$A$1:$F$787,6,FALSE)</f>
        <v>79.343088059999999</v>
      </c>
      <c r="BP707" s="2">
        <v>90.738395792000006</v>
      </c>
      <c r="BQ707" s="2">
        <v>79.343088058999996</v>
      </c>
      <c r="BR707" s="2">
        <v>30.49</v>
      </c>
    </row>
    <row r="708" spans="1:70" x14ac:dyDescent="0.3">
      <c r="A708">
        <v>55439</v>
      </c>
      <c r="B708">
        <v>395</v>
      </c>
      <c r="C708">
        <v>1000000</v>
      </c>
      <c r="D708" s="1">
        <v>162726</v>
      </c>
      <c r="E708" s="1">
        <v>751280</v>
      </c>
      <c r="F708" s="1">
        <v>1380288</v>
      </c>
      <c r="G708" s="1">
        <v>823331</v>
      </c>
      <c r="H708" s="1">
        <v>1260869</v>
      </c>
      <c r="I708" s="1">
        <v>1241613</v>
      </c>
      <c r="J708" s="1">
        <v>1284210</v>
      </c>
      <c r="K708" s="1">
        <v>1245855</v>
      </c>
      <c r="L708" s="1">
        <v>986386</v>
      </c>
      <c r="M708" s="1">
        <v>329464</v>
      </c>
      <c r="N708" s="1">
        <v>1036665</v>
      </c>
      <c r="O708" s="1">
        <v>1260054</v>
      </c>
      <c r="P708">
        <v>1.63</v>
      </c>
      <c r="Q708">
        <v>-1.36</v>
      </c>
      <c r="R708">
        <v>7.61</v>
      </c>
      <c r="S708">
        <v>14.03</v>
      </c>
      <c r="T708">
        <v>20.57</v>
      </c>
      <c r="U708">
        <v>23.89</v>
      </c>
      <c r="V708">
        <v>24.88</v>
      </c>
      <c r="W708">
        <v>23.96</v>
      </c>
      <c r="X708">
        <v>21.65</v>
      </c>
      <c r="Y708">
        <v>13.74</v>
      </c>
      <c r="Z708">
        <v>10.58</v>
      </c>
      <c r="AA708">
        <v>10.3</v>
      </c>
      <c r="AB708">
        <v>-0.92</v>
      </c>
      <c r="AC708">
        <v>-3.97</v>
      </c>
      <c r="AD708">
        <v>3.91</v>
      </c>
      <c r="AE708">
        <v>9.85</v>
      </c>
      <c r="AF708">
        <v>16.510000000000002</v>
      </c>
      <c r="AG708">
        <v>20.22</v>
      </c>
      <c r="AH708">
        <v>21.34</v>
      </c>
      <c r="AI708">
        <v>19.82</v>
      </c>
      <c r="AJ708">
        <v>18.07</v>
      </c>
      <c r="AK708">
        <v>10.73</v>
      </c>
      <c r="AL708">
        <v>8.3800000000000008</v>
      </c>
      <c r="AM708">
        <v>8.36</v>
      </c>
      <c r="AN708">
        <v>3.6</v>
      </c>
      <c r="AO708">
        <v>2.5</v>
      </c>
      <c r="AP708">
        <v>8.5</v>
      </c>
      <c r="AQ708">
        <v>15</v>
      </c>
      <c r="AR708">
        <v>20.5</v>
      </c>
      <c r="AS708">
        <v>25.3</v>
      </c>
      <c r="AT708">
        <v>26.6</v>
      </c>
      <c r="AU708">
        <v>25.6</v>
      </c>
      <c r="AV708">
        <v>23.1</v>
      </c>
      <c r="AW708">
        <v>16.8</v>
      </c>
      <c r="AX708">
        <v>14</v>
      </c>
      <c r="AY708">
        <v>11.4</v>
      </c>
      <c r="AZ708">
        <v>5.9</v>
      </c>
      <c r="BA708">
        <v>6.8</v>
      </c>
      <c r="BB708">
        <v>6.2</v>
      </c>
      <c r="BC708">
        <v>6.9</v>
      </c>
      <c r="BD708">
        <v>5.4</v>
      </c>
      <c r="BE708">
        <v>5.5</v>
      </c>
      <c r="BF708">
        <v>4.3</v>
      </c>
      <c r="BG708">
        <v>4.0999999999999996</v>
      </c>
      <c r="BH708">
        <v>4.8</v>
      </c>
      <c r="BI708">
        <v>5.9</v>
      </c>
      <c r="BJ708">
        <v>4.7</v>
      </c>
      <c r="BK708">
        <v>5</v>
      </c>
      <c r="BL708" s="2">
        <f>VLOOKUP(A708,Avg3_Sta_Design!$A$1:$D$1291,3,FALSE)</f>
        <v>87.372709756000006</v>
      </c>
      <c r="BM708" s="2">
        <f>VLOOKUP(A708,Avg3_Sta_Design!$A$1:$D$1291,4,FALSE)</f>
        <v>77.372709756000006</v>
      </c>
      <c r="BN708" s="2">
        <f>VLOOKUP(A708,Old_Design_Temps!$A$1:$F$787,5,FALSE)</f>
        <v>87.372709760000006</v>
      </c>
      <c r="BO708" s="2">
        <f>VLOOKUP(A708,Old_Design_Temps!$A$1:$F$787,6,FALSE)</f>
        <v>77.372709760000006</v>
      </c>
      <c r="BP708" s="2">
        <v>87.372709756000006</v>
      </c>
      <c r="BQ708" s="2">
        <v>77.372709756000006</v>
      </c>
      <c r="BR708" s="2">
        <v>30.49</v>
      </c>
    </row>
    <row r="709" spans="1:70" x14ac:dyDescent="0.3">
      <c r="A709">
        <v>55440</v>
      </c>
      <c r="B709">
        <v>390</v>
      </c>
      <c r="C709">
        <v>1000000</v>
      </c>
      <c r="D709" s="1">
        <v>1096689</v>
      </c>
      <c r="E709" s="1">
        <v>897070</v>
      </c>
      <c r="F709">
        <v>0</v>
      </c>
      <c r="G709" s="1">
        <v>261574</v>
      </c>
      <c r="H709" s="1">
        <v>912885</v>
      </c>
      <c r="I709" s="1">
        <v>965669</v>
      </c>
      <c r="J709" s="1">
        <v>1259310</v>
      </c>
      <c r="K709" s="1">
        <v>1108329</v>
      </c>
      <c r="L709" s="1">
        <v>1091809</v>
      </c>
      <c r="M709" s="1">
        <v>834539</v>
      </c>
      <c r="N709" s="1">
        <v>670029</v>
      </c>
      <c r="O709" s="1">
        <v>902813</v>
      </c>
      <c r="P709">
        <v>7.19</v>
      </c>
      <c r="Q709">
        <v>5.87</v>
      </c>
      <c r="R709">
        <v>14.94</v>
      </c>
      <c r="S709">
        <v>19.82</v>
      </c>
      <c r="T709">
        <v>23</v>
      </c>
      <c r="U709">
        <v>27.2</v>
      </c>
      <c r="V709">
        <v>28.23</v>
      </c>
      <c r="W709">
        <v>27.29</v>
      </c>
      <c r="X709">
        <v>24.66</v>
      </c>
      <c r="Y709">
        <v>19.25</v>
      </c>
      <c r="Z709">
        <v>16</v>
      </c>
      <c r="AA709">
        <v>14.44</v>
      </c>
      <c r="AB709">
        <v>4.33</v>
      </c>
      <c r="AC709">
        <v>2.8</v>
      </c>
      <c r="AD709">
        <v>12.14</v>
      </c>
      <c r="AE709">
        <v>16.32</v>
      </c>
      <c r="AF709">
        <v>18.760000000000002</v>
      </c>
      <c r="AG709">
        <v>22.52</v>
      </c>
      <c r="AH709">
        <v>24.01</v>
      </c>
      <c r="AI709">
        <v>22.58</v>
      </c>
      <c r="AJ709">
        <v>20.329999999999998</v>
      </c>
      <c r="AK709">
        <v>15.39</v>
      </c>
      <c r="AL709">
        <v>12.89</v>
      </c>
      <c r="AM709">
        <v>12.12</v>
      </c>
      <c r="AN709">
        <v>10.1</v>
      </c>
      <c r="AO709">
        <v>9.4</v>
      </c>
      <c r="AP709">
        <v>14.1</v>
      </c>
      <c r="AQ709">
        <v>18</v>
      </c>
      <c r="AR709">
        <v>22.1</v>
      </c>
      <c r="AS709">
        <v>25.8</v>
      </c>
      <c r="AT709">
        <v>27.9</v>
      </c>
      <c r="AU709">
        <v>28.3</v>
      </c>
      <c r="AV709">
        <v>25.9</v>
      </c>
      <c r="AW709">
        <v>20.6</v>
      </c>
      <c r="AX709">
        <v>17</v>
      </c>
      <c r="AY709">
        <v>14.8</v>
      </c>
      <c r="AZ709">
        <v>5.8</v>
      </c>
      <c r="BA709">
        <v>7</v>
      </c>
      <c r="BB709">
        <v>5.3</v>
      </c>
      <c r="BC709">
        <v>5.2</v>
      </c>
      <c r="BD709">
        <v>3.8</v>
      </c>
      <c r="BE709">
        <v>3.7</v>
      </c>
      <c r="BF709">
        <v>4</v>
      </c>
      <c r="BG709">
        <v>4.2</v>
      </c>
      <c r="BH709">
        <v>4.2</v>
      </c>
      <c r="BI709">
        <v>5.0999999999999996</v>
      </c>
      <c r="BJ709">
        <v>5.2</v>
      </c>
      <c r="BK709">
        <v>5.5</v>
      </c>
      <c r="BL709" s="2">
        <f>VLOOKUP(A709,Avg3_Sta_Design!$A$1:$D$1291,3,FALSE)</f>
        <v>89.427168029000001</v>
      </c>
      <c r="BM709" s="2">
        <f>VLOOKUP(A709,Avg3_Sta_Design!$A$1:$D$1291,4,FALSE)</f>
        <v>79</v>
      </c>
      <c r="BN709" s="2">
        <f>VLOOKUP(A709,Old_Design_Temps!$A$1:$F$787,5,FALSE)</f>
        <v>89.427168030000004</v>
      </c>
      <c r="BO709" s="2">
        <f>VLOOKUP(A709,Old_Design_Temps!$A$1:$F$787,6,FALSE)</f>
        <v>79</v>
      </c>
      <c r="BP709" s="2">
        <v>89.427168029000001</v>
      </c>
      <c r="BQ709" s="2">
        <v>79</v>
      </c>
      <c r="BR709" s="2">
        <v>30.49</v>
      </c>
    </row>
    <row r="710" spans="1:70" x14ac:dyDescent="0.3">
      <c r="A710">
        <v>55451</v>
      </c>
      <c r="B710">
        <v>520</v>
      </c>
      <c r="C710">
        <v>1000000</v>
      </c>
      <c r="D710" s="1">
        <v>956056</v>
      </c>
      <c r="E710" s="1">
        <v>1012018</v>
      </c>
      <c r="F710" s="1">
        <v>1034926</v>
      </c>
      <c r="G710" s="1">
        <v>687738</v>
      </c>
      <c r="H710" s="1">
        <v>751323</v>
      </c>
      <c r="I710" s="1">
        <v>1074831</v>
      </c>
      <c r="J710" s="1">
        <v>1192144</v>
      </c>
      <c r="K710" s="1">
        <v>1063791</v>
      </c>
      <c r="L710" s="1">
        <v>1098215</v>
      </c>
      <c r="M710" s="1">
        <v>791613</v>
      </c>
      <c r="N710" s="1">
        <v>978819</v>
      </c>
      <c r="O710" s="1">
        <v>881081</v>
      </c>
      <c r="P710">
        <v>4.37</v>
      </c>
      <c r="Q710">
        <v>1.97</v>
      </c>
      <c r="R710">
        <v>11.24</v>
      </c>
      <c r="S710">
        <v>17.77</v>
      </c>
      <c r="T710">
        <v>21.83</v>
      </c>
      <c r="U710">
        <v>26.45</v>
      </c>
      <c r="V710">
        <v>28.51</v>
      </c>
      <c r="W710">
        <v>26.04</v>
      </c>
      <c r="X710">
        <v>23.87</v>
      </c>
      <c r="Y710">
        <v>17.86</v>
      </c>
      <c r="Z710">
        <v>13.81</v>
      </c>
      <c r="AA710">
        <v>11.73</v>
      </c>
      <c r="AB710">
        <v>1.74</v>
      </c>
      <c r="AC710">
        <v>-0.67</v>
      </c>
      <c r="AD710">
        <v>8.74</v>
      </c>
      <c r="AE710">
        <v>14.19</v>
      </c>
      <c r="AF710">
        <v>17.59</v>
      </c>
      <c r="AG710">
        <v>22.23</v>
      </c>
      <c r="AH710">
        <v>24.19</v>
      </c>
      <c r="AI710">
        <v>21.66</v>
      </c>
      <c r="AJ710">
        <v>19.43</v>
      </c>
      <c r="AK710">
        <v>13.79</v>
      </c>
      <c r="AL710">
        <v>10.77</v>
      </c>
      <c r="AM710">
        <v>9.73</v>
      </c>
      <c r="AN710">
        <v>7.7</v>
      </c>
      <c r="AO710">
        <v>6.2</v>
      </c>
      <c r="AP710">
        <v>10.1</v>
      </c>
      <c r="AQ710">
        <v>16.7</v>
      </c>
      <c r="AR710">
        <v>21.2</v>
      </c>
      <c r="AS710">
        <v>25.8</v>
      </c>
      <c r="AT710">
        <v>27.8</v>
      </c>
      <c r="AU710">
        <v>27.7</v>
      </c>
      <c r="AV710">
        <v>25.2</v>
      </c>
      <c r="AW710">
        <v>18</v>
      </c>
      <c r="AX710">
        <v>15.1</v>
      </c>
      <c r="AY710">
        <v>12.8</v>
      </c>
      <c r="AZ710">
        <v>7.5</v>
      </c>
      <c r="BA710">
        <v>9.3000000000000007</v>
      </c>
      <c r="BB710">
        <v>6.7</v>
      </c>
      <c r="BC710">
        <v>7.8</v>
      </c>
      <c r="BD710">
        <v>6.4</v>
      </c>
      <c r="BE710">
        <v>6</v>
      </c>
      <c r="BF710">
        <v>5.7</v>
      </c>
      <c r="BG710">
        <v>5.2</v>
      </c>
      <c r="BH710">
        <v>4.7</v>
      </c>
      <c r="BI710">
        <v>6.7</v>
      </c>
      <c r="BJ710">
        <v>6.5</v>
      </c>
      <c r="BK710">
        <v>7.6</v>
      </c>
      <c r="BL710" s="2">
        <f>VLOOKUP(A710,Avg3_Sta_Design!$A$1:$D$1291,3,FALSE)</f>
        <v>90.373839368000006</v>
      </c>
      <c r="BM710" s="2">
        <f>VLOOKUP(A710,Avg3_Sta_Design!$A$1:$D$1291,4,FALSE)</f>
        <v>79.373839368000006</v>
      </c>
      <c r="BN710" s="2">
        <f>VLOOKUP(A710,Old_Design_Temps!$A$1:$F$787,5,FALSE)</f>
        <v>90.373839369999999</v>
      </c>
      <c r="BO710" s="2">
        <f>VLOOKUP(A710,Old_Design_Temps!$A$1:$F$787,6,FALSE)</f>
        <v>79.373839369999999</v>
      </c>
      <c r="BP710" s="2">
        <v>90.373839368000006</v>
      </c>
      <c r="BQ710" s="2">
        <v>79.373839368000006</v>
      </c>
      <c r="BR710" s="2">
        <v>30.49</v>
      </c>
    </row>
    <row r="711" spans="1:70" x14ac:dyDescent="0.3">
      <c r="A711">
        <v>55455</v>
      </c>
      <c r="B711">
        <v>885</v>
      </c>
      <c r="C711">
        <v>1000000</v>
      </c>
      <c r="D711" s="1">
        <v>670646</v>
      </c>
      <c r="E711" s="1">
        <v>523002</v>
      </c>
      <c r="F711" s="1">
        <v>543165</v>
      </c>
      <c r="G711" s="1">
        <v>579251</v>
      </c>
      <c r="H711" s="1">
        <v>709705</v>
      </c>
      <c r="I711" s="1">
        <v>1132463</v>
      </c>
      <c r="J711" s="1">
        <v>1264592</v>
      </c>
      <c r="K711" s="1">
        <v>1262814</v>
      </c>
      <c r="L711" s="1">
        <v>1188759</v>
      </c>
      <c r="M711" s="1">
        <v>1187078</v>
      </c>
      <c r="N711" s="1">
        <v>916450</v>
      </c>
      <c r="O711" s="1">
        <v>940705</v>
      </c>
      <c r="P711">
        <v>10.59</v>
      </c>
      <c r="Q711">
        <v>14.53</v>
      </c>
      <c r="R711">
        <v>17</v>
      </c>
      <c r="S711">
        <v>18.12</v>
      </c>
      <c r="T711">
        <v>20.309999999999999</v>
      </c>
      <c r="U711">
        <v>29.48</v>
      </c>
      <c r="V711">
        <v>28.9</v>
      </c>
      <c r="W711">
        <v>30.54</v>
      </c>
      <c r="X711">
        <v>27.35</v>
      </c>
      <c r="Y711">
        <v>21.49</v>
      </c>
      <c r="Z711">
        <v>12.13</v>
      </c>
      <c r="AA711">
        <v>8.0399999999999991</v>
      </c>
      <c r="AB711">
        <v>5.34</v>
      </c>
      <c r="AC711">
        <v>7.58</v>
      </c>
      <c r="AD711">
        <v>8.66</v>
      </c>
      <c r="AE711">
        <v>8.3000000000000007</v>
      </c>
      <c r="AF711">
        <v>11.08</v>
      </c>
      <c r="AG711">
        <v>16.079999999999998</v>
      </c>
      <c r="AH711">
        <v>18.559999999999999</v>
      </c>
      <c r="AI711">
        <v>19.66</v>
      </c>
      <c r="AJ711">
        <v>18.11</v>
      </c>
      <c r="AK711">
        <v>13.95</v>
      </c>
      <c r="AL711">
        <v>5.28</v>
      </c>
      <c r="AM711">
        <v>2.5499999999999998</v>
      </c>
      <c r="AN711">
        <v>10.5</v>
      </c>
      <c r="AO711">
        <v>13.4</v>
      </c>
      <c r="AP711">
        <v>14.1</v>
      </c>
      <c r="AQ711">
        <v>16.8</v>
      </c>
      <c r="AR711">
        <v>17</v>
      </c>
      <c r="AS711">
        <v>19</v>
      </c>
      <c r="AT711">
        <v>22</v>
      </c>
      <c r="AU711">
        <v>21.2</v>
      </c>
      <c r="AV711">
        <v>20.6</v>
      </c>
      <c r="AW711">
        <v>18.399999999999999</v>
      </c>
      <c r="AX711">
        <v>13.5</v>
      </c>
      <c r="AY711">
        <v>9.6</v>
      </c>
      <c r="AZ711">
        <v>3.4</v>
      </c>
      <c r="BA711">
        <v>3.9</v>
      </c>
      <c r="BB711">
        <v>4.8</v>
      </c>
      <c r="BC711">
        <v>5.8</v>
      </c>
      <c r="BD711">
        <v>6</v>
      </c>
      <c r="BE711">
        <v>6</v>
      </c>
      <c r="BF711">
        <v>6.6</v>
      </c>
      <c r="BG711">
        <v>5.8</v>
      </c>
      <c r="BH711">
        <v>5</v>
      </c>
      <c r="BI711">
        <v>4.9000000000000004</v>
      </c>
      <c r="BJ711">
        <v>4.2</v>
      </c>
      <c r="BK711">
        <v>3.8</v>
      </c>
      <c r="BL711" s="2">
        <f>VLOOKUP(A711,Avg3_Sta_Design!$A$1:$D$1291,3,FALSE)</f>
        <v>96.849519216000004</v>
      </c>
      <c r="BM711" s="2">
        <f>VLOOKUP(A711,Avg3_Sta_Design!$A$1:$D$1291,4,FALSE)</f>
        <v>75.949917025000005</v>
      </c>
      <c r="BN711" s="2">
        <f>VLOOKUP(A711,Old_Design_Temps!$A$1:$F$787,5,FALSE)</f>
        <v>96.849519220000005</v>
      </c>
      <c r="BO711" s="2">
        <f>VLOOKUP(A711,Old_Design_Temps!$A$1:$F$787,6,FALSE)</f>
        <v>75.949917029999995</v>
      </c>
      <c r="BP711" s="2">
        <v>96.849519216000004</v>
      </c>
      <c r="BQ711" s="2">
        <v>75.949917025000005</v>
      </c>
      <c r="BR711" s="2">
        <v>30.49</v>
      </c>
    </row>
    <row r="712" spans="1:70" x14ac:dyDescent="0.3">
      <c r="A712">
        <v>55457</v>
      </c>
      <c r="B712">
        <v>1204</v>
      </c>
      <c r="C712">
        <v>1000000</v>
      </c>
      <c r="D712" s="1">
        <v>716940</v>
      </c>
      <c r="E712" s="1">
        <v>654751</v>
      </c>
      <c r="F712" s="1">
        <v>683908</v>
      </c>
      <c r="G712" s="1">
        <v>642801</v>
      </c>
      <c r="H712" s="1">
        <v>520772</v>
      </c>
      <c r="I712" s="1">
        <v>591730</v>
      </c>
      <c r="J712" s="1">
        <v>651625</v>
      </c>
      <c r="K712" s="1">
        <v>672550</v>
      </c>
      <c r="L712" s="1">
        <v>649807</v>
      </c>
      <c r="M712" s="1">
        <v>393898</v>
      </c>
      <c r="N712" s="1">
        <v>683271</v>
      </c>
      <c r="O712" s="1">
        <v>728788</v>
      </c>
      <c r="P712">
        <v>4.38</v>
      </c>
      <c r="Q712">
        <v>3.79</v>
      </c>
      <c r="R712">
        <v>11.91</v>
      </c>
      <c r="S712">
        <v>16.940000000000001</v>
      </c>
      <c r="T712">
        <v>19.61</v>
      </c>
      <c r="U712">
        <v>26.34</v>
      </c>
      <c r="V712">
        <v>27.83</v>
      </c>
      <c r="W712">
        <v>26.65</v>
      </c>
      <c r="X712">
        <v>25.42</v>
      </c>
      <c r="Y712">
        <v>18.02</v>
      </c>
      <c r="Z712">
        <v>10.97</v>
      </c>
      <c r="AA712">
        <v>7.44</v>
      </c>
      <c r="AB712">
        <v>0.77</v>
      </c>
      <c r="AC712">
        <v>0.34</v>
      </c>
      <c r="AD712">
        <v>7.99</v>
      </c>
      <c r="AE712">
        <v>13.22</v>
      </c>
      <c r="AF712">
        <v>16.39</v>
      </c>
      <c r="AG712">
        <v>21.65</v>
      </c>
      <c r="AH712">
        <v>23.37</v>
      </c>
      <c r="AI712">
        <v>21.32</v>
      </c>
      <c r="AJ712">
        <v>19.66</v>
      </c>
      <c r="AK712">
        <v>12.97</v>
      </c>
      <c r="AL712">
        <v>8.07</v>
      </c>
      <c r="AM712">
        <v>4.8</v>
      </c>
      <c r="AN712">
        <v>5.4</v>
      </c>
      <c r="AO712">
        <v>6.9</v>
      </c>
      <c r="AP712">
        <v>12.7</v>
      </c>
      <c r="AQ712">
        <v>18.399999999999999</v>
      </c>
      <c r="AR712">
        <v>20.2</v>
      </c>
      <c r="AS712">
        <v>26.2</v>
      </c>
      <c r="AT712">
        <v>28</v>
      </c>
      <c r="AU712">
        <v>26.8</v>
      </c>
      <c r="AV712">
        <v>24.9</v>
      </c>
      <c r="AW712">
        <v>18.8</v>
      </c>
      <c r="AX712">
        <v>12.5</v>
      </c>
      <c r="AY712">
        <v>8.1</v>
      </c>
      <c r="AZ712">
        <v>9.6</v>
      </c>
      <c r="BA712">
        <v>11.5</v>
      </c>
      <c r="BB712">
        <v>9.1999999999999993</v>
      </c>
      <c r="BC712">
        <v>12</v>
      </c>
      <c r="BD712">
        <v>10.9</v>
      </c>
      <c r="BE712">
        <v>10.199999999999999</v>
      </c>
      <c r="BF712">
        <v>10.1</v>
      </c>
      <c r="BG712">
        <v>8.9</v>
      </c>
      <c r="BH712">
        <v>10.4</v>
      </c>
      <c r="BI712">
        <v>9.1999999999999993</v>
      </c>
      <c r="BJ712">
        <v>12.9</v>
      </c>
      <c r="BK712">
        <v>11.6</v>
      </c>
      <c r="BL712" s="2">
        <f>VLOOKUP(A712,Avg3_Sta_Design!$A$1:$D$1291,3,FALSE)</f>
        <v>89.388820848999998</v>
      </c>
      <c r="BM712" s="2">
        <f>VLOOKUP(A712,Avg3_Sta_Design!$A$1:$D$1291,4,FALSE)</f>
        <v>76.317911234999997</v>
      </c>
      <c r="BN712" s="2">
        <f>VLOOKUP(A712,Old_Design_Temps!$A$1:$F$787,5,FALSE)</f>
        <v>89.388820850000002</v>
      </c>
      <c r="BO712" s="2">
        <f>VLOOKUP(A712,Old_Design_Temps!$A$1:$F$787,6,FALSE)</f>
        <v>76.317911240000001</v>
      </c>
      <c r="BP712" s="2">
        <v>89.388820848999998</v>
      </c>
      <c r="BQ712" s="2">
        <v>76.317911234999997</v>
      </c>
      <c r="BR712" s="2">
        <v>30.49</v>
      </c>
    </row>
    <row r="713" spans="1:70" x14ac:dyDescent="0.3">
      <c r="A713">
        <v>55463</v>
      </c>
      <c r="B713">
        <v>1020</v>
      </c>
      <c r="C713">
        <v>1000000</v>
      </c>
      <c r="D713" s="1">
        <v>1326613</v>
      </c>
      <c r="E713" s="1">
        <v>1454812</v>
      </c>
      <c r="F713" s="1">
        <v>1255747</v>
      </c>
      <c r="G713" s="1">
        <v>172556</v>
      </c>
      <c r="H713" s="1">
        <v>1456226</v>
      </c>
      <c r="I713" s="1">
        <v>1571879</v>
      </c>
      <c r="J713" s="1">
        <v>1709264</v>
      </c>
      <c r="K713" s="1">
        <v>1681028</v>
      </c>
      <c r="L713" s="1">
        <v>1571772</v>
      </c>
      <c r="M713" s="1">
        <v>1560077</v>
      </c>
      <c r="N713" s="1">
        <v>1418092</v>
      </c>
      <c r="O713" s="1">
        <v>1800337</v>
      </c>
      <c r="P713">
        <v>3.83</v>
      </c>
      <c r="Q713">
        <v>3.47</v>
      </c>
      <c r="R713">
        <v>11.72</v>
      </c>
      <c r="S713">
        <v>16.91</v>
      </c>
      <c r="T713">
        <v>19.510000000000002</v>
      </c>
      <c r="U713">
        <v>26.62</v>
      </c>
      <c r="V713">
        <v>28.12</v>
      </c>
      <c r="W713">
        <v>26.86</v>
      </c>
      <c r="X713">
        <v>25.64</v>
      </c>
      <c r="Y713">
        <v>17.989999999999998</v>
      </c>
      <c r="Z713">
        <v>11.09</v>
      </c>
      <c r="AA713">
        <v>7.43</v>
      </c>
      <c r="AB713">
        <v>0.57999999999999996</v>
      </c>
      <c r="AC713">
        <v>0.1</v>
      </c>
      <c r="AD713">
        <v>7.89</v>
      </c>
      <c r="AE713">
        <v>13.16</v>
      </c>
      <c r="AF713">
        <v>16.36</v>
      </c>
      <c r="AG713">
        <v>21.72</v>
      </c>
      <c r="AH713">
        <v>23.39</v>
      </c>
      <c r="AI713">
        <v>21.21</v>
      </c>
      <c r="AJ713">
        <v>19.64</v>
      </c>
      <c r="AK713">
        <v>12.8</v>
      </c>
      <c r="AL713">
        <v>8.0299999999999994</v>
      </c>
      <c r="AM713">
        <v>4.76</v>
      </c>
      <c r="AN713">
        <v>5.5</v>
      </c>
      <c r="AO713">
        <v>6.7</v>
      </c>
      <c r="AP713">
        <v>12.4</v>
      </c>
      <c r="AQ713">
        <v>18.100000000000001</v>
      </c>
      <c r="AR713">
        <v>20</v>
      </c>
      <c r="AS713">
        <v>26.1</v>
      </c>
      <c r="AT713">
        <v>28.3</v>
      </c>
      <c r="AU713">
        <v>27</v>
      </c>
      <c r="AV713">
        <v>25.1</v>
      </c>
      <c r="AW713">
        <v>18.7</v>
      </c>
      <c r="AX713">
        <v>12.7</v>
      </c>
      <c r="AY713">
        <v>8.6</v>
      </c>
      <c r="AZ713">
        <v>8.4</v>
      </c>
      <c r="BA713">
        <v>10.1</v>
      </c>
      <c r="BB713">
        <v>8.4</v>
      </c>
      <c r="BC713">
        <v>11</v>
      </c>
      <c r="BD713">
        <v>10.1</v>
      </c>
      <c r="BE713">
        <v>9.6</v>
      </c>
      <c r="BF713">
        <v>9.6</v>
      </c>
      <c r="BG713">
        <v>8.4</v>
      </c>
      <c r="BH713">
        <v>9.8000000000000007</v>
      </c>
      <c r="BI713">
        <v>8.3000000000000007</v>
      </c>
      <c r="BJ713">
        <v>11.8</v>
      </c>
      <c r="BK713">
        <v>10.7</v>
      </c>
      <c r="BL713" s="2">
        <f>VLOOKUP(A713,Avg3_Sta_Design!$A$1:$D$1291,3,FALSE)</f>
        <v>89.988678844000006</v>
      </c>
      <c r="BM713" s="2">
        <f>VLOOKUP(A713,Avg3_Sta_Design!$A$1:$D$1291,4,FALSE)</f>
        <v>76.480362055000001</v>
      </c>
      <c r="BN713" s="2">
        <f>VLOOKUP(A713,Old_Design_Temps!$A$1:$F$787,5,FALSE)</f>
        <v>89.988678840000006</v>
      </c>
      <c r="BO713" s="2">
        <f>VLOOKUP(A713,Old_Design_Temps!$A$1:$F$787,6,FALSE)</f>
        <v>76.480362060000004</v>
      </c>
      <c r="BP713" s="2">
        <v>89.988678844000006</v>
      </c>
      <c r="BQ713" s="2">
        <v>76.480362055000001</v>
      </c>
      <c r="BR713" s="2">
        <v>30.49</v>
      </c>
    </row>
    <row r="714" spans="1:70" x14ac:dyDescent="0.3">
      <c r="A714">
        <v>55464</v>
      </c>
      <c r="B714">
        <v>25</v>
      </c>
      <c r="C714">
        <v>1000000</v>
      </c>
      <c r="D714" s="1">
        <v>30832</v>
      </c>
      <c r="E714" s="1">
        <v>66190</v>
      </c>
      <c r="F714" s="1">
        <v>36593</v>
      </c>
      <c r="G714" s="1">
        <v>18990</v>
      </c>
      <c r="H714" s="1">
        <v>-54225</v>
      </c>
      <c r="I714" s="1">
        <v>3518</v>
      </c>
      <c r="J714" s="1">
        <v>52896</v>
      </c>
      <c r="K714" s="1">
        <v>-14140</v>
      </c>
      <c r="L714" s="1">
        <v>-29556</v>
      </c>
      <c r="M714" s="1">
        <v>-62748</v>
      </c>
      <c r="N714" s="1">
        <v>-84895</v>
      </c>
      <c r="O714" s="1">
        <v>-66913</v>
      </c>
      <c r="P714">
        <v>10.34</v>
      </c>
      <c r="Q714">
        <v>12.12</v>
      </c>
      <c r="R714">
        <v>17.47</v>
      </c>
      <c r="S714">
        <v>22.69</v>
      </c>
      <c r="T714">
        <v>25.44</v>
      </c>
      <c r="U714">
        <v>28.17</v>
      </c>
      <c r="V714">
        <v>30.03</v>
      </c>
      <c r="W714">
        <v>29.55</v>
      </c>
      <c r="X714">
        <v>26.9</v>
      </c>
      <c r="Y714">
        <v>23.62</v>
      </c>
      <c r="Z714">
        <v>18.5</v>
      </c>
      <c r="AA714">
        <v>16.149999999999999</v>
      </c>
      <c r="AB714">
        <v>7.78</v>
      </c>
      <c r="AC714">
        <v>9.7200000000000006</v>
      </c>
      <c r="AD714">
        <v>14.78</v>
      </c>
      <c r="AE714">
        <v>19.829999999999998</v>
      </c>
      <c r="AF714">
        <v>22.45</v>
      </c>
      <c r="AG714">
        <v>24.08</v>
      </c>
      <c r="AH714">
        <v>25.12</v>
      </c>
      <c r="AI714">
        <v>24.13</v>
      </c>
      <c r="AJ714">
        <v>22.8</v>
      </c>
      <c r="AK714">
        <v>18.91</v>
      </c>
      <c r="AL714">
        <v>15.79</v>
      </c>
      <c r="AM714">
        <v>13.78</v>
      </c>
      <c r="AN714">
        <v>11</v>
      </c>
      <c r="AO714">
        <v>13.5</v>
      </c>
      <c r="AP714">
        <v>16.7</v>
      </c>
      <c r="AQ714">
        <v>22.3</v>
      </c>
      <c r="AR714">
        <v>25</v>
      </c>
      <c r="AS714">
        <v>27.9</v>
      </c>
      <c r="AT714">
        <v>30</v>
      </c>
      <c r="AU714">
        <v>30.7</v>
      </c>
      <c r="AV714">
        <v>28.7</v>
      </c>
      <c r="AW714">
        <v>24.7</v>
      </c>
      <c r="AX714">
        <v>19.7</v>
      </c>
      <c r="AY714">
        <v>16.399999999999999</v>
      </c>
      <c r="AZ714">
        <v>7.7</v>
      </c>
      <c r="BA714">
        <v>8.6999999999999993</v>
      </c>
      <c r="BB714">
        <v>7.3</v>
      </c>
      <c r="BC714">
        <v>7.6</v>
      </c>
      <c r="BD714">
        <v>8.4</v>
      </c>
      <c r="BE714">
        <v>5.8</v>
      </c>
      <c r="BF714">
        <v>6</v>
      </c>
      <c r="BG714">
        <v>5</v>
      </c>
      <c r="BH714">
        <v>4.7</v>
      </c>
      <c r="BI714">
        <v>7.2</v>
      </c>
      <c r="BJ714">
        <v>7.4</v>
      </c>
      <c r="BK714">
        <v>7.7</v>
      </c>
      <c r="BL714" s="2">
        <f>VLOOKUP(A714,Avg3_Sta_Design!$A$1:$D$1291,3,FALSE)</f>
        <v>88.468832402000004</v>
      </c>
      <c r="BM714" s="2">
        <f>VLOOKUP(A714,Avg3_Sta_Design!$A$1:$D$1291,4,FALSE)</f>
        <v>79.762870605000003</v>
      </c>
      <c r="BN714" s="2">
        <f>VLOOKUP(A714,Old_Design_Temps!$A$1:$F$787,5,FALSE)</f>
        <v>88.468832399999997</v>
      </c>
      <c r="BO714" s="2">
        <f>VLOOKUP(A714,Old_Design_Temps!$A$1:$F$787,6,FALSE)</f>
        <v>79.762870609999993</v>
      </c>
      <c r="BP714" s="2">
        <v>88.468832402000004</v>
      </c>
      <c r="BQ714" s="2">
        <v>79.762870605000003</v>
      </c>
      <c r="BR714" s="2">
        <v>30.49</v>
      </c>
    </row>
    <row r="715" spans="1:70" x14ac:dyDescent="0.3">
      <c r="A715">
        <v>55467</v>
      </c>
      <c r="B715">
        <v>84</v>
      </c>
      <c r="C715">
        <v>1000000</v>
      </c>
      <c r="D715" s="1">
        <v>585344</v>
      </c>
      <c r="E715" s="1">
        <v>974259</v>
      </c>
      <c r="F715" s="1">
        <v>688671</v>
      </c>
      <c r="G715" s="1">
        <v>753807</v>
      </c>
      <c r="H715" s="1">
        <v>980935</v>
      </c>
      <c r="I715" s="1">
        <v>1086758</v>
      </c>
      <c r="J715" s="1">
        <v>1162483</v>
      </c>
      <c r="K715" s="1">
        <v>1157338</v>
      </c>
      <c r="L715" s="1">
        <v>845486</v>
      </c>
      <c r="M715" s="1">
        <v>571903</v>
      </c>
      <c r="N715" s="1">
        <v>849138</v>
      </c>
      <c r="O715" s="1">
        <v>1207349</v>
      </c>
      <c r="P715">
        <v>5.96</v>
      </c>
      <c r="Q715">
        <v>4.91</v>
      </c>
      <c r="R715">
        <v>13.61</v>
      </c>
      <c r="S715">
        <v>18.73</v>
      </c>
      <c r="T715">
        <v>22.54</v>
      </c>
      <c r="U715">
        <v>26.93</v>
      </c>
      <c r="V715">
        <v>29.08</v>
      </c>
      <c r="W715">
        <v>27.92</v>
      </c>
      <c r="X715">
        <v>25.58</v>
      </c>
      <c r="Y715">
        <v>19.940000000000001</v>
      </c>
      <c r="Z715">
        <v>14.52</v>
      </c>
      <c r="AA715">
        <v>12.12</v>
      </c>
      <c r="AB715">
        <v>3.05</v>
      </c>
      <c r="AC715">
        <v>2.34</v>
      </c>
      <c r="AD715">
        <v>10.35</v>
      </c>
      <c r="AE715">
        <v>15.58</v>
      </c>
      <c r="AF715">
        <v>19.32</v>
      </c>
      <c r="AG715">
        <v>22.94</v>
      </c>
      <c r="AH715">
        <v>24.51</v>
      </c>
      <c r="AI715">
        <v>22.27</v>
      </c>
      <c r="AJ715">
        <v>20.29</v>
      </c>
      <c r="AK715">
        <v>14.97</v>
      </c>
      <c r="AL715">
        <v>11.99</v>
      </c>
      <c r="AM715">
        <v>10.24</v>
      </c>
      <c r="AN715">
        <v>8</v>
      </c>
      <c r="AO715">
        <v>9.1</v>
      </c>
      <c r="AP715">
        <v>13.5</v>
      </c>
      <c r="AQ715">
        <v>20</v>
      </c>
      <c r="AR715">
        <v>23.7</v>
      </c>
      <c r="AS715">
        <v>27.9</v>
      </c>
      <c r="AT715">
        <v>29.4</v>
      </c>
      <c r="AU715">
        <v>29</v>
      </c>
      <c r="AV715">
        <v>26.9</v>
      </c>
      <c r="AW715">
        <v>21.7</v>
      </c>
      <c r="AX715">
        <v>17.2</v>
      </c>
      <c r="AY715">
        <v>13.8</v>
      </c>
      <c r="AZ715">
        <v>6.6</v>
      </c>
      <c r="BA715">
        <v>7.3</v>
      </c>
      <c r="BB715">
        <v>6.3</v>
      </c>
      <c r="BC715">
        <v>7</v>
      </c>
      <c r="BD715">
        <v>5.3</v>
      </c>
      <c r="BE715">
        <v>4.8</v>
      </c>
      <c r="BF715">
        <v>5.6</v>
      </c>
      <c r="BG715">
        <v>4.8</v>
      </c>
      <c r="BH715">
        <v>4.0999999999999996</v>
      </c>
      <c r="BI715">
        <v>6.2</v>
      </c>
      <c r="BJ715">
        <v>5.5</v>
      </c>
      <c r="BK715">
        <v>6.1</v>
      </c>
      <c r="BL715" s="2">
        <f>VLOOKUP(A715,Avg3_Sta_Design!$A$1:$D$1291,3,FALSE)</f>
        <v>90.714729383999995</v>
      </c>
      <c r="BM715" s="2">
        <f>VLOOKUP(A715,Avg3_Sta_Design!$A$1:$D$1291,4,FALSE)</f>
        <v>80.429458768999993</v>
      </c>
      <c r="BN715" s="2">
        <f>VLOOKUP(A715,Old_Design_Temps!$A$1:$F$787,5,FALSE)</f>
        <v>90.714729379999994</v>
      </c>
      <c r="BO715" s="2">
        <f>VLOOKUP(A715,Old_Design_Temps!$A$1:$F$787,6,FALSE)</f>
        <v>80.429458769999997</v>
      </c>
      <c r="BP715" s="2">
        <v>90.714729383999995</v>
      </c>
      <c r="BQ715" s="2">
        <v>80.429458768999993</v>
      </c>
      <c r="BR715" s="2">
        <v>30.49</v>
      </c>
    </row>
    <row r="716" spans="1:70" x14ac:dyDescent="0.3">
      <c r="A716">
        <v>55480</v>
      </c>
      <c r="B716">
        <v>386</v>
      </c>
      <c r="C716">
        <v>1000000</v>
      </c>
      <c r="D716" s="1">
        <v>2613976</v>
      </c>
      <c r="E716" s="1">
        <v>2300247</v>
      </c>
      <c r="F716" s="1">
        <v>1498575</v>
      </c>
      <c r="G716" s="1">
        <v>2160012</v>
      </c>
      <c r="H716" s="1">
        <v>2055496</v>
      </c>
      <c r="I716" s="1">
        <v>1941374</v>
      </c>
      <c r="J716" s="1">
        <v>2540007</v>
      </c>
      <c r="K716" s="1">
        <v>2465725</v>
      </c>
      <c r="L716" s="1">
        <v>1952576</v>
      </c>
      <c r="M716" s="1">
        <v>2052023</v>
      </c>
      <c r="N716" s="1">
        <v>1184100</v>
      </c>
      <c r="O716" s="1">
        <v>789668</v>
      </c>
      <c r="P716">
        <v>7.7</v>
      </c>
      <c r="Q716">
        <v>8.1300000000000008</v>
      </c>
      <c r="R716">
        <v>13.76</v>
      </c>
      <c r="S716">
        <v>19.260000000000002</v>
      </c>
      <c r="T716">
        <v>22.36</v>
      </c>
      <c r="U716">
        <v>27.95</v>
      </c>
      <c r="V716">
        <v>30.66</v>
      </c>
      <c r="W716">
        <v>30.68</v>
      </c>
      <c r="X716">
        <v>27.99</v>
      </c>
      <c r="Y716">
        <v>21.82</v>
      </c>
      <c r="Z716">
        <v>14.5</v>
      </c>
      <c r="AA716">
        <v>11.75</v>
      </c>
      <c r="AB716">
        <v>3.99</v>
      </c>
      <c r="AC716">
        <v>4.7699999999999996</v>
      </c>
      <c r="AD716">
        <v>10.89</v>
      </c>
      <c r="AE716">
        <v>15.94</v>
      </c>
      <c r="AF716">
        <v>19.309999999999999</v>
      </c>
      <c r="AG716">
        <v>22.64</v>
      </c>
      <c r="AH716">
        <v>23.43</v>
      </c>
      <c r="AI716">
        <v>22.13</v>
      </c>
      <c r="AJ716">
        <v>20.89</v>
      </c>
      <c r="AK716">
        <v>15.79</v>
      </c>
      <c r="AL716">
        <v>11.32</v>
      </c>
      <c r="AM716">
        <v>8.81</v>
      </c>
      <c r="AN716">
        <v>9.8000000000000007</v>
      </c>
      <c r="AO716">
        <v>10.9</v>
      </c>
      <c r="AP716">
        <v>14</v>
      </c>
      <c r="AQ716">
        <v>20.7</v>
      </c>
      <c r="AR716">
        <v>22.1</v>
      </c>
      <c r="AS716">
        <v>26.8</v>
      </c>
      <c r="AT716">
        <v>28.9</v>
      </c>
      <c r="AU716">
        <v>28.2</v>
      </c>
      <c r="AV716">
        <v>27</v>
      </c>
      <c r="AW716">
        <v>23.1</v>
      </c>
      <c r="AX716">
        <v>17.2</v>
      </c>
      <c r="AY716">
        <v>12.5</v>
      </c>
      <c r="AZ716">
        <v>7.8</v>
      </c>
      <c r="BA716">
        <v>9.1999999999999993</v>
      </c>
      <c r="BB716">
        <v>7.6</v>
      </c>
      <c r="BC716">
        <v>9</v>
      </c>
      <c r="BD716">
        <v>9.5</v>
      </c>
      <c r="BE716">
        <v>7.5</v>
      </c>
      <c r="BF716">
        <v>8.6</v>
      </c>
      <c r="BG716">
        <v>7.3</v>
      </c>
      <c r="BH716">
        <v>7.1</v>
      </c>
      <c r="BI716">
        <v>7.5</v>
      </c>
      <c r="BJ716">
        <v>8.5</v>
      </c>
      <c r="BK716">
        <v>8</v>
      </c>
      <c r="BL716" s="2">
        <f>VLOOKUP(A716,Avg3_Sta_Design!$A$1:$D$1291,3,FALSE)</f>
        <v>91.321558323000005</v>
      </c>
      <c r="BM716" s="2">
        <f>VLOOKUP(A716,Avg3_Sta_Design!$A$1:$D$1291,4,FALSE)</f>
        <v>78</v>
      </c>
      <c r="BN716" s="2">
        <f>VLOOKUP(A716,Old_Design_Temps!$A$1:$F$787,5,FALSE)</f>
        <v>91.321558319999994</v>
      </c>
      <c r="BO716" s="2">
        <f>VLOOKUP(A716,Old_Design_Temps!$A$1:$F$787,6,FALSE)</f>
        <v>78</v>
      </c>
      <c r="BP716" s="2">
        <v>91.321558323000005</v>
      </c>
      <c r="BQ716" s="2">
        <v>78</v>
      </c>
      <c r="BR716" s="2">
        <v>30.49</v>
      </c>
    </row>
    <row r="717" spans="1:70" x14ac:dyDescent="0.3">
      <c r="A717">
        <v>55481</v>
      </c>
      <c r="B717">
        <v>884</v>
      </c>
      <c r="C717">
        <v>1000000</v>
      </c>
      <c r="D717" s="1">
        <v>767991</v>
      </c>
      <c r="E717" s="1">
        <v>701784</v>
      </c>
      <c r="F717" s="1">
        <v>395921</v>
      </c>
      <c r="G717" s="1">
        <v>683289</v>
      </c>
      <c r="H717" s="1">
        <v>473237</v>
      </c>
      <c r="I717" s="1">
        <v>787306</v>
      </c>
      <c r="J717" s="1">
        <v>771342</v>
      </c>
      <c r="K717" s="1">
        <v>806284</v>
      </c>
      <c r="L717" s="1">
        <v>761230</v>
      </c>
      <c r="M717" s="1">
        <v>815458</v>
      </c>
      <c r="N717" s="1">
        <v>579751</v>
      </c>
      <c r="O717" s="1">
        <v>220326</v>
      </c>
      <c r="P717">
        <v>10.59</v>
      </c>
      <c r="Q717">
        <v>14.53</v>
      </c>
      <c r="R717">
        <v>17.010000000000002</v>
      </c>
      <c r="S717">
        <v>18.12</v>
      </c>
      <c r="T717">
        <v>20.32</v>
      </c>
      <c r="U717">
        <v>29.48</v>
      </c>
      <c r="V717">
        <v>28.91</v>
      </c>
      <c r="W717">
        <v>30.55</v>
      </c>
      <c r="X717">
        <v>27.36</v>
      </c>
      <c r="Y717">
        <v>21.5</v>
      </c>
      <c r="Z717">
        <v>12.13</v>
      </c>
      <c r="AA717">
        <v>8.0399999999999991</v>
      </c>
      <c r="AB717">
        <v>5.34</v>
      </c>
      <c r="AC717">
        <v>7.58</v>
      </c>
      <c r="AD717">
        <v>8.67</v>
      </c>
      <c r="AE717">
        <v>8.31</v>
      </c>
      <c r="AF717">
        <v>11.09</v>
      </c>
      <c r="AG717">
        <v>16.079999999999998</v>
      </c>
      <c r="AH717">
        <v>18.559999999999999</v>
      </c>
      <c r="AI717">
        <v>19.670000000000002</v>
      </c>
      <c r="AJ717">
        <v>18.12</v>
      </c>
      <c r="AK717">
        <v>13.95</v>
      </c>
      <c r="AL717">
        <v>5.28</v>
      </c>
      <c r="AM717">
        <v>2.5499999999999998</v>
      </c>
      <c r="AN717">
        <v>10.5</v>
      </c>
      <c r="AO717">
        <v>13.4</v>
      </c>
      <c r="AP717">
        <v>14.1</v>
      </c>
      <c r="AQ717">
        <v>16.8</v>
      </c>
      <c r="AR717">
        <v>17</v>
      </c>
      <c r="AS717">
        <v>19</v>
      </c>
      <c r="AT717">
        <v>21.9</v>
      </c>
      <c r="AU717">
        <v>21.2</v>
      </c>
      <c r="AV717">
        <v>20.6</v>
      </c>
      <c r="AW717">
        <v>18.399999999999999</v>
      </c>
      <c r="AX717">
        <v>13.5</v>
      </c>
      <c r="AY717">
        <v>9.6</v>
      </c>
      <c r="AZ717">
        <v>3.4</v>
      </c>
      <c r="BA717">
        <v>3.9</v>
      </c>
      <c r="BB717">
        <v>4.8</v>
      </c>
      <c r="BC717">
        <v>5.8</v>
      </c>
      <c r="BD717">
        <v>6</v>
      </c>
      <c r="BE717">
        <v>6</v>
      </c>
      <c r="BF717">
        <v>6.6</v>
      </c>
      <c r="BG717">
        <v>5.8</v>
      </c>
      <c r="BH717">
        <v>5</v>
      </c>
      <c r="BI717">
        <v>4.9000000000000004</v>
      </c>
      <c r="BJ717">
        <v>4.2</v>
      </c>
      <c r="BK717">
        <v>3.8</v>
      </c>
      <c r="BL717" s="2">
        <f>VLOOKUP(A717,Avg3_Sta_Design!$A$1:$D$1291,3,FALSE)</f>
        <v>96.849652000000006</v>
      </c>
      <c r="BM717" s="2">
        <f>VLOOKUP(A717,Avg3_Sta_Design!$A$1:$D$1291,4,FALSE)</f>
        <v>75.949692911</v>
      </c>
      <c r="BN717" s="2">
        <f>VLOOKUP(A717,Old_Design_Temps!$A$1:$F$787,5,FALSE)</f>
        <v>96.849652000000006</v>
      </c>
      <c r="BO717" s="2">
        <f>VLOOKUP(A717,Old_Design_Temps!$A$1:$F$787,6,FALSE)</f>
        <v>75.949692909999996</v>
      </c>
      <c r="BP717" s="2">
        <v>96.849652000000006</v>
      </c>
      <c r="BQ717" s="2">
        <v>75.949692911</v>
      </c>
      <c r="BR717" s="2">
        <v>30.49</v>
      </c>
    </row>
    <row r="718" spans="1:70" x14ac:dyDescent="0.3">
      <c r="A718">
        <v>55482</v>
      </c>
      <c r="B718">
        <v>1640</v>
      </c>
      <c r="C718">
        <v>1000000</v>
      </c>
      <c r="D718" s="1">
        <v>160371</v>
      </c>
      <c r="E718" s="1">
        <v>57257</v>
      </c>
      <c r="F718" s="1">
        <v>134948</v>
      </c>
      <c r="G718" s="1">
        <v>161273</v>
      </c>
      <c r="H718" s="1">
        <v>67622</v>
      </c>
      <c r="I718" s="1">
        <v>182824</v>
      </c>
      <c r="J718" s="1">
        <v>162295</v>
      </c>
      <c r="K718" s="1">
        <v>180422</v>
      </c>
      <c r="L718" s="1">
        <v>217941</v>
      </c>
      <c r="M718" s="1">
        <v>164660</v>
      </c>
      <c r="N718" s="1">
        <v>189487</v>
      </c>
      <c r="O718" s="1">
        <v>190558</v>
      </c>
      <c r="P718">
        <v>4.34</v>
      </c>
      <c r="Q718">
        <v>7.93</v>
      </c>
      <c r="R718">
        <v>10.74</v>
      </c>
      <c r="S718">
        <v>11.69</v>
      </c>
      <c r="T718">
        <v>17.59</v>
      </c>
      <c r="U718">
        <v>24.57</v>
      </c>
      <c r="V718">
        <v>26.59</v>
      </c>
      <c r="W718">
        <v>23.83</v>
      </c>
      <c r="X718">
        <v>17.899999999999999</v>
      </c>
      <c r="Y718">
        <v>15.03</v>
      </c>
      <c r="Z718">
        <v>5.9</v>
      </c>
      <c r="AA718">
        <v>4.1399999999999997</v>
      </c>
      <c r="AB718">
        <v>2.95</v>
      </c>
      <c r="AC718">
        <v>5.52</v>
      </c>
      <c r="AD718">
        <v>7.22</v>
      </c>
      <c r="AE718">
        <v>7.18</v>
      </c>
      <c r="AF718">
        <v>11.93</v>
      </c>
      <c r="AG718">
        <v>15.34</v>
      </c>
      <c r="AH718">
        <v>16.2</v>
      </c>
      <c r="AI718">
        <v>15.41</v>
      </c>
      <c r="AJ718">
        <v>12.16</v>
      </c>
      <c r="AK718">
        <v>11.25</v>
      </c>
      <c r="AL718">
        <v>3.89</v>
      </c>
      <c r="AM718">
        <v>2.81</v>
      </c>
      <c r="AN718">
        <v>4.9000000000000004</v>
      </c>
      <c r="AO718">
        <v>5.5</v>
      </c>
      <c r="AP718">
        <v>7.4</v>
      </c>
      <c r="AQ718">
        <v>10.4</v>
      </c>
      <c r="AR718">
        <v>14.7</v>
      </c>
      <c r="AS718">
        <v>19.100000000000001</v>
      </c>
      <c r="AT718">
        <v>21.8</v>
      </c>
      <c r="AU718">
        <v>20.8</v>
      </c>
      <c r="AV718">
        <v>18.100000000000001</v>
      </c>
      <c r="AW718">
        <v>14.4</v>
      </c>
      <c r="AX718">
        <v>10.8</v>
      </c>
      <c r="AY718">
        <v>6.5</v>
      </c>
      <c r="AZ718">
        <v>6.7</v>
      </c>
      <c r="BA718">
        <v>6.7</v>
      </c>
      <c r="BB718">
        <v>5.6</v>
      </c>
      <c r="BC718">
        <v>5.6</v>
      </c>
      <c r="BD718">
        <v>5.4</v>
      </c>
      <c r="BE718">
        <v>6.5</v>
      </c>
      <c r="BF718">
        <v>6.2</v>
      </c>
      <c r="BG718">
        <v>6</v>
      </c>
      <c r="BH718">
        <v>5</v>
      </c>
      <c r="BI718">
        <v>5.7</v>
      </c>
      <c r="BJ718">
        <v>7.5</v>
      </c>
      <c r="BK718">
        <v>8.3000000000000007</v>
      </c>
      <c r="BL718" s="2">
        <f>VLOOKUP(A718,Avg3_Sta_Design!$A$1:$D$1291,3,FALSE)</f>
        <v>88.936215473999994</v>
      </c>
      <c r="BM718" s="2">
        <f>VLOOKUP(A718,Avg3_Sta_Design!$A$1:$D$1291,4,FALSE)</f>
        <v>66.878787876999994</v>
      </c>
      <c r="BN718" s="2">
        <f>VLOOKUP(A718,Old_Design_Temps!$A$1:$F$787,5,FALSE)</f>
        <v>88.192596363815696</v>
      </c>
      <c r="BO718" s="2">
        <f>VLOOKUP(A718,Old_Design_Temps!$A$1:$F$787,6,FALSE)</f>
        <v>68.948807209206095</v>
      </c>
      <c r="BP718" s="2">
        <v>88.936215473999994</v>
      </c>
      <c r="BQ718" s="2">
        <v>66.878787876999994</v>
      </c>
      <c r="BR718" s="2">
        <v>30.49</v>
      </c>
    </row>
    <row r="719" spans="1:70" x14ac:dyDescent="0.3">
      <c r="A719">
        <v>55482</v>
      </c>
      <c r="B719">
        <v>1640</v>
      </c>
      <c r="C719">
        <v>1000000</v>
      </c>
      <c r="D719" s="1">
        <v>267286</v>
      </c>
      <c r="E719" s="1">
        <v>95428</v>
      </c>
      <c r="F719" s="1">
        <v>224914</v>
      </c>
      <c r="G719" s="1">
        <v>268789</v>
      </c>
      <c r="H719" s="1">
        <v>112703</v>
      </c>
      <c r="I719" s="1">
        <v>304707</v>
      </c>
      <c r="J719" s="1">
        <v>270492</v>
      </c>
      <c r="K719" s="1">
        <v>300704</v>
      </c>
      <c r="L719" s="1">
        <v>363235</v>
      </c>
      <c r="M719" s="1">
        <v>274434</v>
      </c>
      <c r="N719" s="1">
        <v>315812</v>
      </c>
      <c r="O719" s="1">
        <v>317597</v>
      </c>
      <c r="P719">
        <v>4.34</v>
      </c>
      <c r="Q719">
        <v>7.93</v>
      </c>
      <c r="R719">
        <v>10.74</v>
      </c>
      <c r="S719">
        <v>11.69</v>
      </c>
      <c r="T719">
        <v>17.59</v>
      </c>
      <c r="U719">
        <v>24.57</v>
      </c>
      <c r="V719">
        <v>26.59</v>
      </c>
      <c r="W719">
        <v>23.83</v>
      </c>
      <c r="X719">
        <v>17.899999999999999</v>
      </c>
      <c r="Y719">
        <v>15.03</v>
      </c>
      <c r="Z719">
        <v>5.9</v>
      </c>
      <c r="AA719">
        <v>4.1399999999999997</v>
      </c>
      <c r="AB719">
        <v>2.95</v>
      </c>
      <c r="AC719">
        <v>5.52</v>
      </c>
      <c r="AD719">
        <v>7.22</v>
      </c>
      <c r="AE719">
        <v>7.18</v>
      </c>
      <c r="AF719">
        <v>11.93</v>
      </c>
      <c r="AG719">
        <v>15.34</v>
      </c>
      <c r="AH719">
        <v>16.2</v>
      </c>
      <c r="AI719">
        <v>15.41</v>
      </c>
      <c r="AJ719">
        <v>12.16</v>
      </c>
      <c r="AK719">
        <v>11.25</v>
      </c>
      <c r="AL719">
        <v>3.89</v>
      </c>
      <c r="AM719">
        <v>2.81</v>
      </c>
      <c r="AN719">
        <v>4.9000000000000004</v>
      </c>
      <c r="AO719">
        <v>5.5</v>
      </c>
      <c r="AP719">
        <v>7.4</v>
      </c>
      <c r="AQ719">
        <v>10.4</v>
      </c>
      <c r="AR719">
        <v>14.7</v>
      </c>
      <c r="AS719">
        <v>19.100000000000001</v>
      </c>
      <c r="AT719">
        <v>21.8</v>
      </c>
      <c r="AU719">
        <v>20.8</v>
      </c>
      <c r="AV719">
        <v>18.100000000000001</v>
      </c>
      <c r="AW719">
        <v>14.4</v>
      </c>
      <c r="AX719">
        <v>10.8</v>
      </c>
      <c r="AY719">
        <v>6.5</v>
      </c>
      <c r="AZ719">
        <v>6.7</v>
      </c>
      <c r="BA719">
        <v>6.7</v>
      </c>
      <c r="BB719">
        <v>5.6</v>
      </c>
      <c r="BC719">
        <v>5.6</v>
      </c>
      <c r="BD719">
        <v>5.4</v>
      </c>
      <c r="BE719">
        <v>6.5</v>
      </c>
      <c r="BF719">
        <v>6.2</v>
      </c>
      <c r="BG719">
        <v>6</v>
      </c>
      <c r="BH719">
        <v>5</v>
      </c>
      <c r="BI719">
        <v>5.7</v>
      </c>
      <c r="BJ719">
        <v>7.5</v>
      </c>
      <c r="BK719">
        <v>8.3000000000000007</v>
      </c>
      <c r="BL719" s="2">
        <f>VLOOKUP(A719,Avg3_Sta_Design!$A$1:$D$1291,3,FALSE)</f>
        <v>88.936215473999994</v>
      </c>
      <c r="BM719" s="2">
        <f>VLOOKUP(A719,Avg3_Sta_Design!$A$1:$D$1291,4,FALSE)</f>
        <v>66.878787876999994</v>
      </c>
      <c r="BN719" s="2">
        <f>VLOOKUP(A719,Old_Design_Temps!$A$1:$F$787,5,FALSE)</f>
        <v>88.192596363815696</v>
      </c>
      <c r="BO719" s="2">
        <f>VLOOKUP(A719,Old_Design_Temps!$A$1:$F$787,6,FALSE)</f>
        <v>68.948807209206095</v>
      </c>
      <c r="BP719" s="2">
        <v>88.936215473999994</v>
      </c>
      <c r="BQ719" s="2">
        <v>66.878787876999994</v>
      </c>
      <c r="BR719" s="2">
        <v>30.49</v>
      </c>
    </row>
    <row r="720" spans="1:70" x14ac:dyDescent="0.3">
      <c r="A720">
        <v>55501</v>
      </c>
      <c r="B720">
        <v>675</v>
      </c>
      <c r="C720">
        <v>1000000</v>
      </c>
      <c r="D720" s="1">
        <v>597662</v>
      </c>
      <c r="E720" s="1">
        <v>349021</v>
      </c>
      <c r="F720" s="1">
        <v>22956</v>
      </c>
      <c r="G720" s="1">
        <v>656134</v>
      </c>
      <c r="H720" s="1">
        <v>320468</v>
      </c>
      <c r="I720" s="1">
        <v>877047</v>
      </c>
      <c r="J720" s="1">
        <v>1315400</v>
      </c>
      <c r="K720" s="1">
        <v>1377371</v>
      </c>
      <c r="L720" s="1">
        <v>961644</v>
      </c>
      <c r="M720" s="1">
        <v>395387</v>
      </c>
      <c r="N720" s="1">
        <v>194610</v>
      </c>
      <c r="O720" s="1">
        <v>251456</v>
      </c>
      <c r="P720">
        <v>4.41</v>
      </c>
      <c r="Q720">
        <v>3.58</v>
      </c>
      <c r="R720">
        <v>11.76</v>
      </c>
      <c r="S720">
        <v>17.61</v>
      </c>
      <c r="T720">
        <v>20.54</v>
      </c>
      <c r="U720">
        <v>26.53</v>
      </c>
      <c r="V720">
        <v>28.76</v>
      </c>
      <c r="W720">
        <v>27.33</v>
      </c>
      <c r="X720">
        <v>25.13</v>
      </c>
      <c r="Y720">
        <v>18.25</v>
      </c>
      <c r="Z720">
        <v>12.65</v>
      </c>
      <c r="AA720">
        <v>9.2799999999999994</v>
      </c>
      <c r="AB720">
        <v>1.23</v>
      </c>
      <c r="AC720">
        <v>0.57999999999999996</v>
      </c>
      <c r="AD720">
        <v>8.81</v>
      </c>
      <c r="AE720">
        <v>14.01</v>
      </c>
      <c r="AF720">
        <v>17.510000000000002</v>
      </c>
      <c r="AG720">
        <v>22.3</v>
      </c>
      <c r="AH720">
        <v>24.05</v>
      </c>
      <c r="AI720">
        <v>21.61</v>
      </c>
      <c r="AJ720">
        <v>20.149999999999999</v>
      </c>
      <c r="AK720">
        <v>13.76</v>
      </c>
      <c r="AL720">
        <v>9.34</v>
      </c>
      <c r="AM720">
        <v>6.68</v>
      </c>
      <c r="AN720">
        <v>6.5</v>
      </c>
      <c r="AO720">
        <v>7.4</v>
      </c>
      <c r="AP720">
        <v>11.8</v>
      </c>
      <c r="AQ720">
        <v>17.899999999999999</v>
      </c>
      <c r="AR720">
        <v>20.100000000000001</v>
      </c>
      <c r="AS720">
        <v>25.3</v>
      </c>
      <c r="AT720">
        <v>28</v>
      </c>
      <c r="AU720">
        <v>27.1</v>
      </c>
      <c r="AV720">
        <v>24.6</v>
      </c>
      <c r="AW720">
        <v>19.600000000000001</v>
      </c>
      <c r="AX720">
        <v>13.8</v>
      </c>
      <c r="AY720">
        <v>10.3</v>
      </c>
      <c r="AZ720">
        <v>7</v>
      </c>
      <c r="BA720">
        <v>8.4</v>
      </c>
      <c r="BB720">
        <v>7</v>
      </c>
      <c r="BC720">
        <v>8.1999999999999993</v>
      </c>
      <c r="BD720">
        <v>7</v>
      </c>
      <c r="BE720">
        <v>6.2</v>
      </c>
      <c r="BF720">
        <v>6.8</v>
      </c>
      <c r="BG720">
        <v>5.7</v>
      </c>
      <c r="BH720">
        <v>5.3</v>
      </c>
      <c r="BI720">
        <v>5.7</v>
      </c>
      <c r="BJ720">
        <v>7.4</v>
      </c>
      <c r="BK720">
        <v>7.9</v>
      </c>
      <c r="BL720" s="2">
        <f>VLOOKUP(A720,Avg3_Sta_Design!$A$1:$D$1291,3,FALSE)</f>
        <v>90</v>
      </c>
      <c r="BM720" s="2">
        <f>VLOOKUP(A720,Avg3_Sta_Design!$A$1:$D$1291,4,FALSE)</f>
        <v>77.870258117000006</v>
      </c>
      <c r="BN720" s="2">
        <f>VLOOKUP(A720,Old_Design_Temps!$A$1:$F$787,5,FALSE)</f>
        <v>90</v>
      </c>
      <c r="BO720" s="2">
        <f>VLOOKUP(A720,Old_Design_Temps!$A$1:$F$787,6,FALSE)</f>
        <v>77.870258120000003</v>
      </c>
      <c r="BP720" s="2">
        <v>90</v>
      </c>
      <c r="BQ720" s="2">
        <v>77.870258117000006</v>
      </c>
      <c r="BR720" s="2">
        <v>30.49</v>
      </c>
    </row>
    <row r="721" spans="1:70" x14ac:dyDescent="0.3">
      <c r="A721">
        <v>55502</v>
      </c>
      <c r="B721">
        <v>491</v>
      </c>
      <c r="C721">
        <v>1000000</v>
      </c>
      <c r="D721" s="1">
        <v>1279679</v>
      </c>
      <c r="E721" s="1">
        <v>1429216</v>
      </c>
      <c r="F721" s="1">
        <v>1546949</v>
      </c>
      <c r="G721" s="1">
        <v>1198096</v>
      </c>
      <c r="H721" s="1">
        <v>476748</v>
      </c>
      <c r="I721" s="1">
        <v>1046883</v>
      </c>
      <c r="J721" s="1">
        <v>1227602</v>
      </c>
      <c r="K721" s="1">
        <v>1168308</v>
      </c>
      <c r="L721" s="1">
        <v>778720</v>
      </c>
      <c r="M721" s="1">
        <v>1056438</v>
      </c>
      <c r="N721" s="1">
        <v>1447131</v>
      </c>
      <c r="O721" s="1">
        <v>1415019</v>
      </c>
      <c r="P721">
        <v>-1.25</v>
      </c>
      <c r="Q721">
        <v>-5.37</v>
      </c>
      <c r="R721">
        <v>5.2</v>
      </c>
      <c r="S721">
        <v>12.84</v>
      </c>
      <c r="T721">
        <v>19.41</v>
      </c>
      <c r="U721">
        <v>22.52</v>
      </c>
      <c r="V721">
        <v>23.72</v>
      </c>
      <c r="W721">
        <v>22.1</v>
      </c>
      <c r="X721">
        <v>20.93</v>
      </c>
      <c r="Y721">
        <v>13.63</v>
      </c>
      <c r="Z721">
        <v>9.2200000000000006</v>
      </c>
      <c r="AA721">
        <v>7.72</v>
      </c>
      <c r="AB721">
        <v>-3.15</v>
      </c>
      <c r="AC721">
        <v>-6.67</v>
      </c>
      <c r="AD721">
        <v>2.75</v>
      </c>
      <c r="AE721">
        <v>9.5299999999999994</v>
      </c>
      <c r="AF721">
        <v>15.84</v>
      </c>
      <c r="AG721">
        <v>19.350000000000001</v>
      </c>
      <c r="AH721">
        <v>20.64</v>
      </c>
      <c r="AI721">
        <v>18.75</v>
      </c>
      <c r="AJ721">
        <v>17.149999999999999</v>
      </c>
      <c r="AK721">
        <v>10.64</v>
      </c>
      <c r="AL721">
        <v>6.64</v>
      </c>
      <c r="AM721">
        <v>6.12</v>
      </c>
      <c r="AN721">
        <v>2.9</v>
      </c>
      <c r="AO721">
        <v>2.5</v>
      </c>
      <c r="AP721">
        <v>6.9</v>
      </c>
      <c r="AQ721">
        <v>14.6</v>
      </c>
      <c r="AR721">
        <v>20.3</v>
      </c>
      <c r="AS721">
        <v>25</v>
      </c>
      <c r="AT721">
        <v>24.6</v>
      </c>
      <c r="AU721">
        <v>26.2</v>
      </c>
      <c r="AV721">
        <v>23.9</v>
      </c>
      <c r="AW721">
        <v>20.7</v>
      </c>
      <c r="AX721">
        <v>17</v>
      </c>
      <c r="AY721">
        <v>10.6</v>
      </c>
      <c r="AZ721">
        <v>7.8</v>
      </c>
      <c r="BA721">
        <v>8.6999999999999993</v>
      </c>
      <c r="BB721">
        <v>7.7</v>
      </c>
      <c r="BC721">
        <v>7.9</v>
      </c>
      <c r="BD721">
        <v>6.2</v>
      </c>
      <c r="BE721">
        <v>6.2</v>
      </c>
      <c r="BF721">
        <v>4.8</v>
      </c>
      <c r="BG721">
        <v>4.2</v>
      </c>
      <c r="BH721">
        <v>4.5999999999999996</v>
      </c>
      <c r="BI721">
        <v>7</v>
      </c>
      <c r="BJ721">
        <v>6.5</v>
      </c>
      <c r="BK721">
        <v>7.4</v>
      </c>
      <c r="BL721" s="2">
        <f>VLOOKUP(A721,Avg3_Sta_Design!$A$1:$D$1291,3,FALSE)</f>
        <v>85</v>
      </c>
      <c r="BM721" s="2">
        <f>VLOOKUP(A721,Avg3_Sta_Design!$A$1:$D$1291,4,FALSE)</f>
        <v>76</v>
      </c>
      <c r="BN721" s="2">
        <f>VLOOKUP(A721,Old_Design_Temps!$A$1:$F$787,5,FALSE)</f>
        <v>85</v>
      </c>
      <c r="BO721" s="2">
        <f>VLOOKUP(A721,Old_Design_Temps!$A$1:$F$787,6,FALSE)</f>
        <v>76</v>
      </c>
      <c r="BP721" s="2">
        <v>85</v>
      </c>
      <c r="BQ721" s="2">
        <v>76</v>
      </c>
      <c r="BR721" s="2">
        <v>30.49</v>
      </c>
    </row>
    <row r="722" spans="1:70" x14ac:dyDescent="0.3">
      <c r="A722">
        <v>55503</v>
      </c>
      <c r="B722">
        <v>900</v>
      </c>
      <c r="C722">
        <v>1000000</v>
      </c>
      <c r="D722" s="1">
        <v>1141497</v>
      </c>
      <c r="E722" s="1">
        <v>1174290</v>
      </c>
      <c r="F722" s="1">
        <v>1261605</v>
      </c>
      <c r="G722" s="1">
        <v>1160384</v>
      </c>
      <c r="H722" s="1">
        <v>675794</v>
      </c>
      <c r="I722" s="1">
        <v>1025891</v>
      </c>
      <c r="J722" s="1">
        <v>1241081</v>
      </c>
      <c r="K722" s="1">
        <v>1199956</v>
      </c>
      <c r="L722" s="1">
        <v>1134349</v>
      </c>
      <c r="M722" s="1">
        <v>469757</v>
      </c>
      <c r="N722" s="1">
        <v>1197571</v>
      </c>
      <c r="O722" s="1">
        <v>1224373</v>
      </c>
      <c r="P722">
        <v>-3.29</v>
      </c>
      <c r="Q722">
        <v>-7.38</v>
      </c>
      <c r="R722">
        <v>2.98</v>
      </c>
      <c r="S722">
        <v>11.58</v>
      </c>
      <c r="T722">
        <v>18.850000000000001</v>
      </c>
      <c r="U722">
        <v>21.6</v>
      </c>
      <c r="V722">
        <v>22.39</v>
      </c>
      <c r="W722">
        <v>21.29</v>
      </c>
      <c r="X722">
        <v>20.3</v>
      </c>
      <c r="Y722">
        <v>12.65</v>
      </c>
      <c r="Z722">
        <v>8.9</v>
      </c>
      <c r="AA722">
        <v>7.06</v>
      </c>
      <c r="AB722">
        <v>-4.4800000000000004</v>
      </c>
      <c r="AC722">
        <v>-8.36</v>
      </c>
      <c r="AD722">
        <v>1.1000000000000001</v>
      </c>
      <c r="AE722">
        <v>8.39</v>
      </c>
      <c r="AF722">
        <v>15.25</v>
      </c>
      <c r="AG722">
        <v>18.7</v>
      </c>
      <c r="AH722">
        <v>19.329999999999998</v>
      </c>
      <c r="AI722">
        <v>17.89</v>
      </c>
      <c r="AJ722">
        <v>16.41</v>
      </c>
      <c r="AK722">
        <v>9.5</v>
      </c>
      <c r="AL722">
        <v>5.96</v>
      </c>
      <c r="AM722">
        <v>5.5</v>
      </c>
      <c r="AN722">
        <v>1.4</v>
      </c>
      <c r="AO722">
        <v>1.2</v>
      </c>
      <c r="AP722">
        <v>4.3</v>
      </c>
      <c r="AQ722">
        <v>10.9</v>
      </c>
      <c r="AR722">
        <v>18.2</v>
      </c>
      <c r="AS722">
        <v>21.5</v>
      </c>
      <c r="AT722">
        <v>22.7</v>
      </c>
      <c r="AU722">
        <v>23.8</v>
      </c>
      <c r="AV722">
        <v>21.9</v>
      </c>
      <c r="AW722">
        <v>15</v>
      </c>
      <c r="AX722">
        <v>10.5</v>
      </c>
      <c r="AY722">
        <v>8</v>
      </c>
      <c r="AZ722">
        <v>7</v>
      </c>
      <c r="BA722">
        <v>7.3</v>
      </c>
      <c r="BB722">
        <v>6.7</v>
      </c>
      <c r="BC722">
        <v>7.1</v>
      </c>
      <c r="BD722">
        <v>5.0999999999999996</v>
      </c>
      <c r="BE722">
        <v>5.6</v>
      </c>
      <c r="BF722">
        <v>3.9</v>
      </c>
      <c r="BG722">
        <v>3.5</v>
      </c>
      <c r="BH722">
        <v>3.8</v>
      </c>
      <c r="BI722">
        <v>6</v>
      </c>
      <c r="BJ722">
        <v>6.1</v>
      </c>
      <c r="BK722">
        <v>6.6</v>
      </c>
      <c r="BL722" s="2">
        <f>VLOOKUP(A722,Avg3_Sta_Design!$A$1:$D$1291,3,FALSE)</f>
        <v>84.743141545</v>
      </c>
      <c r="BM722" s="2">
        <f>VLOOKUP(A722,Avg3_Sta_Design!$A$1:$D$1291,4,FALSE)</f>
        <v>75.491484518999997</v>
      </c>
      <c r="BN722" s="2">
        <f>VLOOKUP(A722,Old_Design_Temps!$A$1:$F$787,5,FALSE)</f>
        <v>84.743141550000004</v>
      </c>
      <c r="BO722" s="2">
        <f>VLOOKUP(A722,Old_Design_Temps!$A$1:$F$787,6,FALSE)</f>
        <v>75.49148452</v>
      </c>
      <c r="BP722" s="2">
        <v>84.743141545</v>
      </c>
      <c r="BQ722" s="2">
        <v>75.491484518999997</v>
      </c>
      <c r="BR722" s="2">
        <v>30.49</v>
      </c>
    </row>
    <row r="723" spans="1:70" x14ac:dyDescent="0.3">
      <c r="A723">
        <v>55516</v>
      </c>
      <c r="B723">
        <v>1075</v>
      </c>
      <c r="C723">
        <v>1000000</v>
      </c>
      <c r="D723" s="1">
        <v>1090896</v>
      </c>
      <c r="E723" s="1">
        <v>1002702</v>
      </c>
      <c r="F723" s="1">
        <v>1085126</v>
      </c>
      <c r="G723" s="1">
        <v>1065754</v>
      </c>
      <c r="H723" s="1">
        <v>718088</v>
      </c>
      <c r="I723" s="1">
        <v>1095595</v>
      </c>
      <c r="J723" s="1">
        <v>1150337</v>
      </c>
      <c r="K723" s="1">
        <v>1154334</v>
      </c>
      <c r="L723" s="1">
        <v>919851</v>
      </c>
      <c r="M723" s="1">
        <v>1072826</v>
      </c>
      <c r="N723" s="1">
        <v>989092</v>
      </c>
      <c r="O723" s="1">
        <v>1118053</v>
      </c>
      <c r="P723">
        <v>-3.75</v>
      </c>
      <c r="Q723">
        <v>-7.25</v>
      </c>
      <c r="R723">
        <v>2.54</v>
      </c>
      <c r="S723">
        <v>11.73</v>
      </c>
      <c r="T723">
        <v>19.32</v>
      </c>
      <c r="U723">
        <v>21.03</v>
      </c>
      <c r="V723">
        <v>22.69</v>
      </c>
      <c r="W723">
        <v>21.73</v>
      </c>
      <c r="X723">
        <v>20.54</v>
      </c>
      <c r="Y723">
        <v>12.21</v>
      </c>
      <c r="Z723">
        <v>9.7799999999999994</v>
      </c>
      <c r="AA723">
        <v>7.86</v>
      </c>
      <c r="AB723">
        <v>-4.96</v>
      </c>
      <c r="AC723">
        <v>-8.6</v>
      </c>
      <c r="AD723">
        <v>-0.01</v>
      </c>
      <c r="AE723">
        <v>7.28</v>
      </c>
      <c r="AF723">
        <v>14.43</v>
      </c>
      <c r="AG723">
        <v>17.54</v>
      </c>
      <c r="AH723">
        <v>18.61</v>
      </c>
      <c r="AI723">
        <v>17.079999999999998</v>
      </c>
      <c r="AJ723">
        <v>16.14</v>
      </c>
      <c r="AK723">
        <v>8.76</v>
      </c>
      <c r="AL723">
        <v>6.05</v>
      </c>
      <c r="AM723">
        <v>6.03</v>
      </c>
      <c r="AN723">
        <v>1.1000000000000001</v>
      </c>
      <c r="AO723">
        <v>0.7</v>
      </c>
      <c r="AP723">
        <v>3.8</v>
      </c>
      <c r="AQ723">
        <v>10.8</v>
      </c>
      <c r="AR723">
        <v>19.100000000000001</v>
      </c>
      <c r="AS723">
        <v>22.4</v>
      </c>
      <c r="AT723">
        <v>22.6</v>
      </c>
      <c r="AU723">
        <v>25.1</v>
      </c>
      <c r="AV723">
        <v>23.3</v>
      </c>
      <c r="AW723">
        <v>16.600000000000001</v>
      </c>
      <c r="AX723">
        <v>11.4</v>
      </c>
      <c r="AY723">
        <v>7.7</v>
      </c>
      <c r="AZ723">
        <v>7</v>
      </c>
      <c r="BA723">
        <v>7.3</v>
      </c>
      <c r="BB723">
        <v>6.8</v>
      </c>
      <c r="BC723">
        <v>7</v>
      </c>
      <c r="BD723">
        <v>5.4</v>
      </c>
      <c r="BE723">
        <v>5.9</v>
      </c>
      <c r="BF723">
        <v>4.5999999999999996</v>
      </c>
      <c r="BG723">
        <v>4.2</v>
      </c>
      <c r="BH723">
        <v>4.7</v>
      </c>
      <c r="BI723">
        <v>6</v>
      </c>
      <c r="BJ723">
        <v>6.6</v>
      </c>
      <c r="BK723">
        <v>6</v>
      </c>
      <c r="BL723" s="2">
        <f>VLOOKUP(A723,Avg3_Sta_Design!$A$1:$D$1291,3,FALSE)</f>
        <v>83.025227428999997</v>
      </c>
      <c r="BM723" s="2">
        <f>VLOOKUP(A723,Avg3_Sta_Design!$A$1:$D$1291,4,FALSE)</f>
        <v>74.626234940000003</v>
      </c>
      <c r="BN723" s="2">
        <f>VLOOKUP(A723,Old_Design_Temps!$A$1:$F$787,5,FALSE)</f>
        <v>83.025227430000001</v>
      </c>
      <c r="BO723" s="2">
        <f>VLOOKUP(A723,Old_Design_Temps!$A$1:$F$787,6,FALSE)</f>
        <v>74.626234940000003</v>
      </c>
      <c r="BP723" s="2">
        <v>83.025227428999997</v>
      </c>
      <c r="BQ723" s="2">
        <v>74.626234940000003</v>
      </c>
      <c r="BR723" s="2">
        <v>30.49</v>
      </c>
    </row>
    <row r="724" spans="1:70" x14ac:dyDescent="0.3">
      <c r="A724">
        <v>55518</v>
      </c>
      <c r="B724">
        <v>2855</v>
      </c>
      <c r="C724">
        <v>1000000</v>
      </c>
      <c r="D724" s="1">
        <v>416306</v>
      </c>
      <c r="E724" s="1">
        <v>725283</v>
      </c>
      <c r="F724" s="1">
        <v>413992</v>
      </c>
      <c r="G724" s="1">
        <v>607389</v>
      </c>
      <c r="H724" s="1">
        <v>266650</v>
      </c>
      <c r="I724" s="1">
        <v>873749</v>
      </c>
      <c r="J724" s="1">
        <v>930224</v>
      </c>
      <c r="K724" s="1">
        <v>911457</v>
      </c>
      <c r="L724" s="1">
        <v>940339</v>
      </c>
      <c r="M724" s="1">
        <v>1102491</v>
      </c>
      <c r="N724" s="1">
        <v>528329</v>
      </c>
      <c r="O724" s="1">
        <v>827242</v>
      </c>
      <c r="P724">
        <v>11.46</v>
      </c>
      <c r="Q724">
        <v>14.79</v>
      </c>
      <c r="R724">
        <v>17.600000000000001</v>
      </c>
      <c r="S724">
        <v>17.87</v>
      </c>
      <c r="T724">
        <v>19.55</v>
      </c>
      <c r="U724">
        <v>27.5</v>
      </c>
      <c r="V724">
        <v>27.12</v>
      </c>
      <c r="W724">
        <v>29.52</v>
      </c>
      <c r="X724">
        <v>26.98</v>
      </c>
      <c r="Y724">
        <v>22</v>
      </c>
      <c r="Z724">
        <v>11.71</v>
      </c>
      <c r="AA724">
        <v>8.43</v>
      </c>
      <c r="AB724">
        <v>6.37</v>
      </c>
      <c r="AC724">
        <v>8.58</v>
      </c>
      <c r="AD724">
        <v>9.27</v>
      </c>
      <c r="AE724">
        <v>9.0399999999999991</v>
      </c>
      <c r="AF724">
        <v>11.47</v>
      </c>
      <c r="AG724">
        <v>15.35</v>
      </c>
      <c r="AH724">
        <v>16.940000000000001</v>
      </c>
      <c r="AI724">
        <v>16.64</v>
      </c>
      <c r="AJ724">
        <v>16.62</v>
      </c>
      <c r="AK724">
        <v>14.06</v>
      </c>
      <c r="AL724">
        <v>5.15</v>
      </c>
      <c r="AM724">
        <v>3.48</v>
      </c>
      <c r="AN724">
        <v>13.2</v>
      </c>
      <c r="AO724">
        <v>14.5</v>
      </c>
      <c r="AP724">
        <v>15.1</v>
      </c>
      <c r="AQ724">
        <v>16.3</v>
      </c>
      <c r="AR724">
        <v>16.5</v>
      </c>
      <c r="AS724">
        <v>18.899999999999999</v>
      </c>
      <c r="AT724">
        <v>19.899999999999999</v>
      </c>
      <c r="AU724">
        <v>20.399999999999999</v>
      </c>
      <c r="AV724">
        <v>20.3</v>
      </c>
      <c r="AW724">
        <v>18.399999999999999</v>
      </c>
      <c r="AX724">
        <v>15.4</v>
      </c>
      <c r="AY724">
        <v>12.2</v>
      </c>
      <c r="AZ724">
        <v>4.9000000000000004</v>
      </c>
      <c r="BA724">
        <v>7.2</v>
      </c>
      <c r="BB724">
        <v>8.1</v>
      </c>
      <c r="BC724">
        <v>10.8</v>
      </c>
      <c r="BD724">
        <v>12</v>
      </c>
      <c r="BE724">
        <v>10.8</v>
      </c>
      <c r="BF724">
        <v>10.1</v>
      </c>
      <c r="BG724">
        <v>9.6999999999999993</v>
      </c>
      <c r="BH724">
        <v>8.3000000000000007</v>
      </c>
      <c r="BI724">
        <v>7.1</v>
      </c>
      <c r="BJ724">
        <v>7.6</v>
      </c>
      <c r="BK724">
        <v>8.6999999999999993</v>
      </c>
      <c r="BL724" s="2">
        <f>VLOOKUP(A724,Avg3_Sta_Design!$A$1:$D$1291,3,FALSE)</f>
        <v>90.788984701000004</v>
      </c>
      <c r="BM724" s="2">
        <f>VLOOKUP(A724,Avg3_Sta_Design!$A$1:$D$1291,4,FALSE)</f>
        <v>68.405506058</v>
      </c>
      <c r="BN724" s="2">
        <f>VLOOKUP(A724,Old_Design_Temps!$A$1:$F$787,5,FALSE)</f>
        <v>90.7889847</v>
      </c>
      <c r="BO724" s="2">
        <f>VLOOKUP(A724,Old_Design_Temps!$A$1:$F$787,6,FALSE)</f>
        <v>68.405506059999993</v>
      </c>
      <c r="BP724" s="2">
        <v>90.788984701000004</v>
      </c>
      <c r="BQ724" s="2">
        <v>68.405506058</v>
      </c>
      <c r="BR724" s="2">
        <v>30.49</v>
      </c>
    </row>
    <row r="725" spans="1:70" x14ac:dyDescent="0.3">
      <c r="A725">
        <v>55524</v>
      </c>
      <c r="B725">
        <v>454</v>
      </c>
      <c r="C725">
        <v>1000000</v>
      </c>
      <c r="D725" s="1">
        <v>277382</v>
      </c>
      <c r="E725" s="1">
        <v>324776</v>
      </c>
      <c r="F725" s="1">
        <v>616716</v>
      </c>
      <c r="G725" s="1">
        <v>690667</v>
      </c>
      <c r="H725" s="1">
        <v>732680</v>
      </c>
      <c r="I725" s="1">
        <v>290788</v>
      </c>
      <c r="J725" s="1">
        <v>640958</v>
      </c>
      <c r="K725" s="1">
        <v>580413</v>
      </c>
      <c r="L725" s="1">
        <v>329570</v>
      </c>
      <c r="M725" s="1">
        <v>213547</v>
      </c>
      <c r="N725" s="1">
        <v>473642</v>
      </c>
      <c r="O725" s="1">
        <v>266129</v>
      </c>
      <c r="P725">
        <v>-2.6</v>
      </c>
      <c r="Q725">
        <v>-5.72</v>
      </c>
      <c r="R725">
        <v>2.02</v>
      </c>
      <c r="S725">
        <v>11.26</v>
      </c>
      <c r="T725">
        <v>19.3</v>
      </c>
      <c r="U725">
        <v>21.91</v>
      </c>
      <c r="V725">
        <v>23.64</v>
      </c>
      <c r="W725">
        <v>22.84</v>
      </c>
      <c r="X725">
        <v>20.87</v>
      </c>
      <c r="Y725">
        <v>11.92</v>
      </c>
      <c r="Z725">
        <v>9.2899999999999991</v>
      </c>
      <c r="AA725">
        <v>8.17</v>
      </c>
      <c r="AB725">
        <v>-4.0599999999999996</v>
      </c>
      <c r="AC725">
        <v>-7.04</v>
      </c>
      <c r="AD725">
        <v>-0.13</v>
      </c>
      <c r="AE725">
        <v>7.6</v>
      </c>
      <c r="AF725">
        <v>15.38</v>
      </c>
      <c r="AG725">
        <v>18.91</v>
      </c>
      <c r="AH725">
        <v>20.440000000000001</v>
      </c>
      <c r="AI725">
        <v>19</v>
      </c>
      <c r="AJ725">
        <v>17.27</v>
      </c>
      <c r="AK725">
        <v>9.3800000000000008</v>
      </c>
      <c r="AL725">
        <v>6.91</v>
      </c>
      <c r="AM725">
        <v>6.71</v>
      </c>
      <c r="AN725">
        <v>1.9</v>
      </c>
      <c r="AO725">
        <v>1.1000000000000001</v>
      </c>
      <c r="AP725">
        <v>3.2</v>
      </c>
      <c r="AQ725">
        <v>10.3</v>
      </c>
      <c r="AR725">
        <v>19.7</v>
      </c>
      <c r="AS725">
        <v>24.1</v>
      </c>
      <c r="AT725">
        <v>24.1</v>
      </c>
      <c r="AU725">
        <v>26.6</v>
      </c>
      <c r="AV725">
        <v>24.7</v>
      </c>
      <c r="AW725">
        <v>16.2</v>
      </c>
      <c r="AX725">
        <v>10.9</v>
      </c>
      <c r="AY725">
        <v>8.1</v>
      </c>
      <c r="AZ725">
        <v>8</v>
      </c>
      <c r="BA725">
        <v>8.3000000000000007</v>
      </c>
      <c r="BB725">
        <v>7.2</v>
      </c>
      <c r="BC725">
        <v>8.6999999999999993</v>
      </c>
      <c r="BD725">
        <v>6.3</v>
      </c>
      <c r="BE725">
        <v>7</v>
      </c>
      <c r="BF725">
        <v>5.0999999999999996</v>
      </c>
      <c r="BG725">
        <v>5.0999999999999996</v>
      </c>
      <c r="BH725">
        <v>5.4</v>
      </c>
      <c r="BI725">
        <v>6.7</v>
      </c>
      <c r="BJ725">
        <v>6.4</v>
      </c>
      <c r="BK725">
        <v>5.8</v>
      </c>
      <c r="BL725" s="2" t="e">
        <f>VLOOKUP(A725,Avg3_Sta_Design!$A$1:$D$1291,3,FALSE)</f>
        <v>#N/A</v>
      </c>
      <c r="BM725" s="2" t="e">
        <f>VLOOKUP(A725,Avg3_Sta_Design!$A$1:$D$1291,4,FALSE)</f>
        <v>#N/A</v>
      </c>
      <c r="BN725" s="2">
        <f>VLOOKUP(A725,Old_Design_Temps!$A$1:$F$787,5,FALSE)</f>
        <v>87.283308977194395</v>
      </c>
      <c r="BO725" s="2">
        <f>VLOOKUP(A725,Old_Design_Temps!$A$1:$F$787,6,FALSE)</f>
        <v>77.552947114702405</v>
      </c>
      <c r="BP725" s="2">
        <v>87.283308977194395</v>
      </c>
      <c r="BQ725" s="2">
        <v>77.552947114702405</v>
      </c>
      <c r="BR725" s="2">
        <v>30.49</v>
      </c>
    </row>
    <row r="726" spans="1:70" x14ac:dyDescent="0.3">
      <c r="A726">
        <v>55545</v>
      </c>
      <c r="B726">
        <v>88</v>
      </c>
      <c r="C726">
        <v>1000000</v>
      </c>
      <c r="D726" s="1">
        <v>542816</v>
      </c>
      <c r="E726" s="1">
        <v>421003</v>
      </c>
      <c r="F726" s="1">
        <v>277717</v>
      </c>
      <c r="G726" s="1">
        <v>456356</v>
      </c>
      <c r="H726" s="1">
        <v>415908</v>
      </c>
      <c r="I726" s="1">
        <v>536696</v>
      </c>
      <c r="J726" s="1">
        <v>564629</v>
      </c>
      <c r="K726" s="1">
        <v>613614</v>
      </c>
      <c r="L726" s="1">
        <v>590070</v>
      </c>
      <c r="M726" s="1">
        <v>602063</v>
      </c>
      <c r="N726" s="1">
        <v>656448</v>
      </c>
      <c r="O726" s="1">
        <v>578300</v>
      </c>
      <c r="P726">
        <v>13.92</v>
      </c>
      <c r="Q726">
        <v>16.18</v>
      </c>
      <c r="R726">
        <v>19.600000000000001</v>
      </c>
      <c r="S726">
        <v>25.79</v>
      </c>
      <c r="T726">
        <v>28.05</v>
      </c>
      <c r="U726">
        <v>29.6</v>
      </c>
      <c r="V726">
        <v>31.13</v>
      </c>
      <c r="W726">
        <v>31.68</v>
      </c>
      <c r="X726">
        <v>29.28</v>
      </c>
      <c r="Y726">
        <v>26.74</v>
      </c>
      <c r="Z726">
        <v>22.06</v>
      </c>
      <c r="AA726">
        <v>19.239999999999998</v>
      </c>
      <c r="AB726">
        <v>10.16</v>
      </c>
      <c r="AC726">
        <v>12.86</v>
      </c>
      <c r="AD726">
        <v>16.440000000000001</v>
      </c>
      <c r="AE726">
        <v>22.05</v>
      </c>
      <c r="AF726">
        <v>24.11</v>
      </c>
      <c r="AG726">
        <v>24.93</v>
      </c>
      <c r="AH726">
        <v>25.33</v>
      </c>
      <c r="AI726">
        <v>25.13</v>
      </c>
      <c r="AJ726">
        <v>24.34</v>
      </c>
      <c r="AK726">
        <v>22.05</v>
      </c>
      <c r="AL726">
        <v>18.52</v>
      </c>
      <c r="AM726">
        <v>15.56</v>
      </c>
      <c r="AN726">
        <v>17.7</v>
      </c>
      <c r="AO726">
        <v>20.5</v>
      </c>
      <c r="AP726">
        <v>20.7</v>
      </c>
      <c r="AQ726">
        <v>25.2</v>
      </c>
      <c r="AR726">
        <v>28.4</v>
      </c>
      <c r="AS726">
        <v>30.4</v>
      </c>
      <c r="AT726">
        <v>30.7</v>
      </c>
      <c r="AU726">
        <v>31.4</v>
      </c>
      <c r="AV726">
        <v>29.5</v>
      </c>
      <c r="AW726">
        <v>26.9</v>
      </c>
      <c r="AX726">
        <v>23.3</v>
      </c>
      <c r="AY726">
        <v>19.5</v>
      </c>
      <c r="AZ726">
        <v>8.9</v>
      </c>
      <c r="BA726">
        <v>10.5</v>
      </c>
      <c r="BB726">
        <v>8.9</v>
      </c>
      <c r="BC726">
        <v>10.5</v>
      </c>
      <c r="BD726">
        <v>13</v>
      </c>
      <c r="BE726">
        <v>9.9</v>
      </c>
      <c r="BF726">
        <v>13.2</v>
      </c>
      <c r="BG726">
        <v>10</v>
      </c>
      <c r="BH726">
        <v>8.1</v>
      </c>
      <c r="BI726">
        <v>8.6</v>
      </c>
      <c r="BJ726">
        <v>9.5</v>
      </c>
      <c r="BK726">
        <v>10.1</v>
      </c>
      <c r="BL726" s="2">
        <f>VLOOKUP(A726,Avg3_Sta_Design!$A$1:$D$1291,3,FALSE)</f>
        <v>88.601667943999999</v>
      </c>
      <c r="BM726" s="2">
        <f>VLOOKUP(A726,Avg3_Sta_Design!$A$1:$D$1291,4,FALSE)</f>
        <v>80.300833972000007</v>
      </c>
      <c r="BN726" s="2">
        <f>VLOOKUP(A726,Old_Design_Temps!$A$1:$F$787,5,FALSE)</f>
        <v>88.601667939999999</v>
      </c>
      <c r="BO726" s="2">
        <f>VLOOKUP(A726,Old_Design_Temps!$A$1:$F$787,6,FALSE)</f>
        <v>80.300833969999999</v>
      </c>
      <c r="BP726" s="2">
        <v>88.601667943999999</v>
      </c>
      <c r="BQ726" s="2">
        <v>80.300833972000007</v>
      </c>
      <c r="BR726" s="2">
        <v>30.49</v>
      </c>
    </row>
    <row r="727" spans="1:70" x14ac:dyDescent="0.3">
      <c r="A727">
        <v>55620</v>
      </c>
      <c r="B727">
        <v>81</v>
      </c>
      <c r="C727">
        <v>1000000</v>
      </c>
      <c r="D727" s="1">
        <v>840410</v>
      </c>
      <c r="E727" s="1">
        <v>315211</v>
      </c>
      <c r="F727" s="1">
        <v>414791</v>
      </c>
      <c r="G727" s="1">
        <v>733455</v>
      </c>
      <c r="H727" s="1">
        <v>717295</v>
      </c>
      <c r="I727" s="1">
        <v>736238</v>
      </c>
      <c r="J727" s="1">
        <v>312774</v>
      </c>
      <c r="K727" s="1">
        <v>526220</v>
      </c>
      <c r="L727">
        <v>0</v>
      </c>
      <c r="M727" s="1">
        <v>777771</v>
      </c>
      <c r="N727" s="1">
        <v>579948</v>
      </c>
      <c r="O727" s="1">
        <v>820030</v>
      </c>
      <c r="P727">
        <v>6.14</v>
      </c>
      <c r="Q727">
        <v>5.37</v>
      </c>
      <c r="R727">
        <v>14.18</v>
      </c>
      <c r="S727">
        <v>19.02</v>
      </c>
      <c r="T727">
        <v>22.85</v>
      </c>
      <c r="U727">
        <v>26.92</v>
      </c>
      <c r="V727">
        <v>29.16</v>
      </c>
      <c r="W727">
        <v>28.05</v>
      </c>
      <c r="X727">
        <v>25.63</v>
      </c>
      <c r="Y727">
        <v>20.11</v>
      </c>
      <c r="Z727">
        <v>15.1</v>
      </c>
      <c r="AA727">
        <v>12.85</v>
      </c>
      <c r="AB727">
        <v>3.38</v>
      </c>
      <c r="AC727">
        <v>2.71</v>
      </c>
      <c r="AD727">
        <v>10.84</v>
      </c>
      <c r="AE727">
        <v>16</v>
      </c>
      <c r="AF727">
        <v>19.600000000000001</v>
      </c>
      <c r="AG727">
        <v>23.03</v>
      </c>
      <c r="AH727">
        <v>24.66</v>
      </c>
      <c r="AI727">
        <v>22.46</v>
      </c>
      <c r="AJ727">
        <v>20.420000000000002</v>
      </c>
      <c r="AK727">
        <v>15.2</v>
      </c>
      <c r="AL727">
        <v>12.52</v>
      </c>
      <c r="AM727">
        <v>10.77</v>
      </c>
      <c r="AN727">
        <v>8</v>
      </c>
      <c r="AO727">
        <v>9.1</v>
      </c>
      <c r="AP727">
        <v>13.5</v>
      </c>
      <c r="AQ727">
        <v>20</v>
      </c>
      <c r="AR727">
        <v>23.7</v>
      </c>
      <c r="AS727">
        <v>27.9</v>
      </c>
      <c r="AT727">
        <v>29.4</v>
      </c>
      <c r="AU727">
        <v>29</v>
      </c>
      <c r="AV727">
        <v>26.9</v>
      </c>
      <c r="AW727">
        <v>21.7</v>
      </c>
      <c r="AX727">
        <v>17.2</v>
      </c>
      <c r="AY727">
        <v>13.9</v>
      </c>
      <c r="AZ727">
        <v>6.6</v>
      </c>
      <c r="BA727">
        <v>7.3</v>
      </c>
      <c r="BB727">
        <v>6.3</v>
      </c>
      <c r="BC727">
        <v>7</v>
      </c>
      <c r="BD727">
        <v>5.3</v>
      </c>
      <c r="BE727">
        <v>4.8</v>
      </c>
      <c r="BF727">
        <v>5.7</v>
      </c>
      <c r="BG727">
        <v>4.8</v>
      </c>
      <c r="BH727">
        <v>4.0999999999999996</v>
      </c>
      <c r="BI727">
        <v>6.2</v>
      </c>
      <c r="BJ727">
        <v>5.5</v>
      </c>
      <c r="BK727">
        <v>6.1</v>
      </c>
      <c r="BL727" s="2">
        <f>VLOOKUP(A727,Avg3_Sta_Design!$A$1:$D$1291,3,FALSE)</f>
        <v>90.742278162999995</v>
      </c>
      <c r="BM727" s="2">
        <f>VLOOKUP(A727,Avg3_Sta_Design!$A$1:$D$1291,4,FALSE)</f>
        <v>80.484556326000003</v>
      </c>
      <c r="BN727" s="2">
        <f>VLOOKUP(A727,Old_Design_Temps!$A$1:$F$787,5,FALSE)</f>
        <v>90.742278159999998</v>
      </c>
      <c r="BO727" s="2">
        <f>VLOOKUP(A727,Old_Design_Temps!$A$1:$F$787,6,FALSE)</f>
        <v>80.484556330000004</v>
      </c>
      <c r="BP727" s="2">
        <v>90.742278162999995</v>
      </c>
      <c r="BQ727" s="2">
        <v>80.484556326000003</v>
      </c>
      <c r="BR727" s="2">
        <v>30.49</v>
      </c>
    </row>
    <row r="728" spans="1:70" x14ac:dyDescent="0.3">
      <c r="A728">
        <v>55641</v>
      </c>
      <c r="B728">
        <v>765</v>
      </c>
      <c r="C728">
        <v>1000000</v>
      </c>
      <c r="D728" s="1">
        <v>659030</v>
      </c>
      <c r="E728" s="1">
        <v>705712</v>
      </c>
      <c r="F728" s="1">
        <v>627479</v>
      </c>
      <c r="G728" s="1">
        <v>68804</v>
      </c>
      <c r="H728" s="1">
        <v>504437</v>
      </c>
      <c r="I728" s="1">
        <v>491542</v>
      </c>
      <c r="J728" s="1">
        <v>645894</v>
      </c>
      <c r="K728" s="1">
        <v>533610</v>
      </c>
      <c r="L728" s="1">
        <v>557957</v>
      </c>
      <c r="M728" s="1">
        <v>159111</v>
      </c>
      <c r="N728" s="1">
        <v>223294</v>
      </c>
      <c r="O728" s="1">
        <v>723864</v>
      </c>
      <c r="P728">
        <v>-6.28</v>
      </c>
      <c r="Q728">
        <v>-11.28</v>
      </c>
      <c r="R728">
        <v>1.1599999999999999</v>
      </c>
      <c r="S728">
        <v>9.51</v>
      </c>
      <c r="T728">
        <v>15.67</v>
      </c>
      <c r="U728">
        <v>19.78</v>
      </c>
      <c r="V728">
        <v>21.67</v>
      </c>
      <c r="W728">
        <v>21.11</v>
      </c>
      <c r="X728">
        <v>19.95</v>
      </c>
      <c r="Y728">
        <v>11.66</v>
      </c>
      <c r="Z728">
        <v>6.21</v>
      </c>
      <c r="AA728">
        <v>2.76</v>
      </c>
      <c r="AB728">
        <v>-6.99</v>
      </c>
      <c r="AC728">
        <v>-11.52</v>
      </c>
      <c r="AD728">
        <v>-1.02</v>
      </c>
      <c r="AE728">
        <v>5.63</v>
      </c>
      <c r="AF728">
        <v>12.43</v>
      </c>
      <c r="AG728">
        <v>16.5</v>
      </c>
      <c r="AH728">
        <v>18.190000000000001</v>
      </c>
      <c r="AI728">
        <v>17.61</v>
      </c>
      <c r="AJ728">
        <v>16.52</v>
      </c>
      <c r="AK728">
        <v>8.75</v>
      </c>
      <c r="AL728">
        <v>4.03</v>
      </c>
      <c r="AM728">
        <v>1.86</v>
      </c>
      <c r="AN728">
        <v>1.1000000000000001</v>
      </c>
      <c r="AO728">
        <v>0.4</v>
      </c>
      <c r="AP728">
        <v>4.0999999999999996</v>
      </c>
      <c r="AQ728">
        <v>10.9</v>
      </c>
      <c r="AR728">
        <v>17.2</v>
      </c>
      <c r="AS728">
        <v>21</v>
      </c>
      <c r="AT728">
        <v>23.3</v>
      </c>
      <c r="AU728">
        <v>22.9</v>
      </c>
      <c r="AV728">
        <v>21.2</v>
      </c>
      <c r="AW728">
        <v>13.7</v>
      </c>
      <c r="AX728">
        <v>8</v>
      </c>
      <c r="AY728">
        <v>4.0999999999999996</v>
      </c>
      <c r="AZ728">
        <v>8.6999999999999993</v>
      </c>
      <c r="BA728">
        <v>9.3000000000000007</v>
      </c>
      <c r="BB728">
        <v>8.5</v>
      </c>
      <c r="BC728">
        <v>9.6999999999999993</v>
      </c>
      <c r="BD728">
        <v>9.1999999999999993</v>
      </c>
      <c r="BE728">
        <v>7</v>
      </c>
      <c r="BF728">
        <v>6.4</v>
      </c>
      <c r="BG728">
        <v>6.8</v>
      </c>
      <c r="BH728">
        <v>7.1</v>
      </c>
      <c r="BI728">
        <v>9.1</v>
      </c>
      <c r="BJ728">
        <v>10.5</v>
      </c>
      <c r="BK728">
        <v>10.3</v>
      </c>
      <c r="BL728" s="2">
        <f>VLOOKUP(A728,Avg3_Sta_Design!$A$1:$D$1291,3,FALSE)</f>
        <v>84</v>
      </c>
      <c r="BM728" s="2">
        <f>VLOOKUP(A728,Avg3_Sta_Design!$A$1:$D$1291,4,FALSE)</f>
        <v>74.870592586000001</v>
      </c>
      <c r="BN728" s="2">
        <f>VLOOKUP(A728,Old_Design_Temps!$A$1:$F$787,5,FALSE)</f>
        <v>84</v>
      </c>
      <c r="BO728" s="2">
        <f>VLOOKUP(A728,Old_Design_Temps!$A$1:$F$787,6,FALSE)</f>
        <v>74.870592590000001</v>
      </c>
      <c r="BP728" s="2">
        <v>84</v>
      </c>
      <c r="BQ728" s="2">
        <v>74.870592586000001</v>
      </c>
      <c r="BR728" s="2">
        <v>30.49</v>
      </c>
    </row>
    <row r="729" spans="1:70" x14ac:dyDescent="0.3">
      <c r="A729">
        <v>55656</v>
      </c>
      <c r="B729">
        <v>1075</v>
      </c>
      <c r="C729">
        <v>1000000</v>
      </c>
      <c r="D729" s="1">
        <v>854576</v>
      </c>
      <c r="E729" s="1">
        <v>505639</v>
      </c>
      <c r="F729" s="1">
        <v>636247</v>
      </c>
      <c r="G729" s="1">
        <v>566299</v>
      </c>
      <c r="H729" s="1">
        <v>536455</v>
      </c>
      <c r="I729" s="1">
        <v>979094</v>
      </c>
      <c r="J729" s="1">
        <v>1020605</v>
      </c>
      <c r="K729" s="1">
        <v>1022142</v>
      </c>
      <c r="L729" s="1">
        <v>1007524</v>
      </c>
      <c r="M729" s="1">
        <v>1036674</v>
      </c>
      <c r="N729" s="1">
        <v>672819</v>
      </c>
      <c r="O729" s="1">
        <v>999374</v>
      </c>
      <c r="P729">
        <v>8.98</v>
      </c>
      <c r="Q729">
        <v>13.13</v>
      </c>
      <c r="R729">
        <v>15.87</v>
      </c>
      <c r="S729">
        <v>17.25</v>
      </c>
      <c r="T729">
        <v>18.97</v>
      </c>
      <c r="U729">
        <v>27.39</v>
      </c>
      <c r="V729">
        <v>27.24</v>
      </c>
      <c r="W729">
        <v>28.55</v>
      </c>
      <c r="X729">
        <v>25.77</v>
      </c>
      <c r="Y729">
        <v>20.76</v>
      </c>
      <c r="Z729">
        <v>9.93</v>
      </c>
      <c r="AA729">
        <v>6.95</v>
      </c>
      <c r="AB729">
        <v>5.67</v>
      </c>
      <c r="AC729">
        <v>8.34</v>
      </c>
      <c r="AD729">
        <v>9.01</v>
      </c>
      <c r="AE729">
        <v>8.68</v>
      </c>
      <c r="AF729">
        <v>11.25</v>
      </c>
      <c r="AG729">
        <v>15.19</v>
      </c>
      <c r="AH729">
        <v>16.77</v>
      </c>
      <c r="AI729">
        <v>16.18</v>
      </c>
      <c r="AJ729">
        <v>15.45</v>
      </c>
      <c r="AK729">
        <v>13.47</v>
      </c>
      <c r="AL729">
        <v>4.91</v>
      </c>
      <c r="AM729">
        <v>3.19</v>
      </c>
      <c r="AN729">
        <v>13.8</v>
      </c>
      <c r="AO729">
        <v>14.6</v>
      </c>
      <c r="AP729">
        <v>15.8</v>
      </c>
      <c r="AQ729">
        <v>16.7</v>
      </c>
      <c r="AR729">
        <v>16.600000000000001</v>
      </c>
      <c r="AS729">
        <v>18.7</v>
      </c>
      <c r="AT729">
        <v>19.399999999999999</v>
      </c>
      <c r="AU729">
        <v>20.5</v>
      </c>
      <c r="AV729">
        <v>20.9</v>
      </c>
      <c r="AW729">
        <v>20.100000000000001</v>
      </c>
      <c r="AX729">
        <v>14.7</v>
      </c>
      <c r="AY729">
        <v>12.9</v>
      </c>
      <c r="AZ729">
        <v>4</v>
      </c>
      <c r="BA729">
        <v>6.6</v>
      </c>
      <c r="BB729">
        <v>7.5</v>
      </c>
      <c r="BC729">
        <v>10.5</v>
      </c>
      <c r="BD729">
        <v>12</v>
      </c>
      <c r="BE729">
        <v>10.5</v>
      </c>
      <c r="BF729">
        <v>10.4</v>
      </c>
      <c r="BG729">
        <v>9.5</v>
      </c>
      <c r="BH729">
        <v>8.3000000000000007</v>
      </c>
      <c r="BI729">
        <v>6.6</v>
      </c>
      <c r="BJ729">
        <v>7</v>
      </c>
      <c r="BK729">
        <v>8.1</v>
      </c>
      <c r="BL729" s="2">
        <f>VLOOKUP(A729,Avg3_Sta_Design!$A$1:$D$1291,3,FALSE)</f>
        <v>88.509668317999996</v>
      </c>
      <c r="BM729" s="2">
        <f>VLOOKUP(A729,Avg3_Sta_Design!$A$1:$D$1291,4,FALSE)</f>
        <v>65.693392023000001</v>
      </c>
      <c r="BN729" s="2">
        <f>VLOOKUP(A729,Old_Design_Temps!$A$1:$F$787,5,FALSE)</f>
        <v>88.509668320000003</v>
      </c>
      <c r="BO729" s="2">
        <f>VLOOKUP(A729,Old_Design_Temps!$A$1:$F$787,6,FALSE)</f>
        <v>65.693392020000005</v>
      </c>
      <c r="BP729" s="2">
        <v>88.509668317999996</v>
      </c>
      <c r="BQ729" s="2">
        <v>65.693392023000001</v>
      </c>
      <c r="BR729" s="2">
        <v>30.49</v>
      </c>
    </row>
    <row r="730" spans="1:70" x14ac:dyDescent="0.3">
      <c r="A730">
        <v>55661</v>
      </c>
      <c r="B730">
        <v>65</v>
      </c>
      <c r="C730">
        <v>1000000</v>
      </c>
      <c r="D730" s="1">
        <v>196595</v>
      </c>
      <c r="E730" s="1">
        <v>357482</v>
      </c>
      <c r="F730" s="1">
        <v>334745</v>
      </c>
      <c r="G730" s="1">
        <v>93583</v>
      </c>
      <c r="H730" s="1">
        <v>252670</v>
      </c>
      <c r="I730" s="1">
        <v>253249</v>
      </c>
      <c r="J730" s="1">
        <v>346109</v>
      </c>
      <c r="K730" s="1">
        <v>383491</v>
      </c>
      <c r="L730" s="1">
        <v>284095</v>
      </c>
      <c r="M730" s="1">
        <v>121450</v>
      </c>
      <c r="N730" s="1">
        <v>333766</v>
      </c>
      <c r="O730" s="1">
        <v>302979</v>
      </c>
      <c r="P730">
        <v>-6.18</v>
      </c>
      <c r="Q730">
        <v>-9.9</v>
      </c>
      <c r="R730">
        <v>-1.27</v>
      </c>
      <c r="S730">
        <v>7.59</v>
      </c>
      <c r="T730">
        <v>16.59</v>
      </c>
      <c r="U730">
        <v>17.87</v>
      </c>
      <c r="V730">
        <v>22.11</v>
      </c>
      <c r="W730">
        <v>22.56</v>
      </c>
      <c r="X730">
        <v>19.21</v>
      </c>
      <c r="Y730">
        <v>9.84</v>
      </c>
      <c r="Z730">
        <v>6.8</v>
      </c>
      <c r="AA730">
        <v>4.53</v>
      </c>
      <c r="AB730">
        <v>-7.48</v>
      </c>
      <c r="AC730">
        <v>-10.74</v>
      </c>
      <c r="AD730">
        <v>-3.49</v>
      </c>
      <c r="AE730">
        <v>4.13</v>
      </c>
      <c r="AF730">
        <v>11.96</v>
      </c>
      <c r="AG730">
        <v>14.09</v>
      </c>
      <c r="AH730">
        <v>18.170000000000002</v>
      </c>
      <c r="AI730">
        <v>18.48</v>
      </c>
      <c r="AJ730">
        <v>15.54</v>
      </c>
      <c r="AK730">
        <v>6.98</v>
      </c>
      <c r="AL730">
        <v>4.47</v>
      </c>
      <c r="AM730">
        <v>2.73</v>
      </c>
      <c r="AN730">
        <v>3.4</v>
      </c>
      <c r="AO730">
        <v>0.4</v>
      </c>
      <c r="AP730">
        <v>1.1000000000000001</v>
      </c>
      <c r="AQ730">
        <v>5.9</v>
      </c>
      <c r="AR730">
        <v>14.4</v>
      </c>
      <c r="AS730">
        <v>17.100000000000001</v>
      </c>
      <c r="AT730">
        <v>19.7</v>
      </c>
      <c r="AU730">
        <v>19.899999999999999</v>
      </c>
      <c r="AV730">
        <v>20</v>
      </c>
      <c r="AW730">
        <v>13</v>
      </c>
      <c r="AX730">
        <v>9.8000000000000007</v>
      </c>
      <c r="AY730">
        <v>9.1999999999999993</v>
      </c>
      <c r="AZ730">
        <v>7.3</v>
      </c>
      <c r="BA730">
        <v>7.5</v>
      </c>
      <c r="BB730">
        <v>7.9</v>
      </c>
      <c r="BC730">
        <v>7.5</v>
      </c>
      <c r="BD730">
        <v>6.3</v>
      </c>
      <c r="BE730">
        <v>5.7</v>
      </c>
      <c r="BF730">
        <v>4.7</v>
      </c>
      <c r="BG730">
        <v>4.5999999999999996</v>
      </c>
      <c r="BH730">
        <v>4.5999999999999996</v>
      </c>
      <c r="BI730">
        <v>5.9</v>
      </c>
      <c r="BJ730">
        <v>5.5</v>
      </c>
      <c r="BK730">
        <v>4.8</v>
      </c>
      <c r="BL730" s="2">
        <f>VLOOKUP(A730,Avg3_Sta_Design!$A$1:$D$1291,3,FALSE)</f>
        <v>82.108013341000003</v>
      </c>
      <c r="BM730" s="2">
        <f>VLOOKUP(A730,Avg3_Sta_Design!$A$1:$D$1291,4,FALSE)</f>
        <v>73.948134382999996</v>
      </c>
      <c r="BN730" s="2">
        <f>VLOOKUP(A730,Old_Design_Temps!$A$1:$F$787,5,FALSE)</f>
        <v>82.108013339999999</v>
      </c>
      <c r="BO730" s="2">
        <f>VLOOKUP(A730,Old_Design_Temps!$A$1:$F$787,6,FALSE)</f>
        <v>73.948134379999999</v>
      </c>
      <c r="BP730" s="2">
        <v>82.108013341000003</v>
      </c>
      <c r="BQ730" s="2">
        <v>73.948134382999996</v>
      </c>
      <c r="BR730" s="2">
        <v>30.49</v>
      </c>
    </row>
    <row r="731" spans="1:70" x14ac:dyDescent="0.3">
      <c r="A731">
        <v>55664</v>
      </c>
      <c r="B731">
        <v>280</v>
      </c>
      <c r="C731">
        <v>1000000</v>
      </c>
      <c r="D731" s="1">
        <v>292493</v>
      </c>
      <c r="E731" s="1">
        <v>246074</v>
      </c>
      <c r="F731" s="1">
        <v>198634</v>
      </c>
      <c r="G731" s="1">
        <v>162317</v>
      </c>
      <c r="H731" s="1">
        <v>206556</v>
      </c>
      <c r="I731" s="1">
        <v>319987</v>
      </c>
      <c r="J731" s="1">
        <v>562610</v>
      </c>
      <c r="K731" s="1">
        <v>590465</v>
      </c>
      <c r="L731" s="1">
        <v>316950</v>
      </c>
      <c r="M731" s="1">
        <v>119795</v>
      </c>
      <c r="N731" s="1">
        <v>133437</v>
      </c>
      <c r="O731" s="1">
        <v>477859</v>
      </c>
      <c r="P731">
        <v>7.24</v>
      </c>
      <c r="Q731">
        <v>7.29</v>
      </c>
      <c r="R731">
        <v>13.81</v>
      </c>
      <c r="S731">
        <v>19.89</v>
      </c>
      <c r="T731">
        <v>23.36</v>
      </c>
      <c r="U731">
        <v>27.63</v>
      </c>
      <c r="V731">
        <v>30.04</v>
      </c>
      <c r="W731">
        <v>29.19</v>
      </c>
      <c r="X731">
        <v>27.03</v>
      </c>
      <c r="Y731">
        <v>21.29</v>
      </c>
      <c r="Z731">
        <v>15.53</v>
      </c>
      <c r="AA731">
        <v>13.18</v>
      </c>
      <c r="AB731">
        <v>4.1399999999999997</v>
      </c>
      <c r="AC731">
        <v>4.42</v>
      </c>
      <c r="AD731">
        <v>11.49</v>
      </c>
      <c r="AE731">
        <v>16.5</v>
      </c>
      <c r="AF731">
        <v>20</v>
      </c>
      <c r="AG731">
        <v>23.17</v>
      </c>
      <c r="AH731">
        <v>24.25</v>
      </c>
      <c r="AI731">
        <v>22.52</v>
      </c>
      <c r="AJ731">
        <v>20.9</v>
      </c>
      <c r="AK731">
        <v>15.88</v>
      </c>
      <c r="AL731">
        <v>12.55</v>
      </c>
      <c r="AM731">
        <v>10.72</v>
      </c>
      <c r="AN731">
        <v>9.3000000000000007</v>
      </c>
      <c r="AO731">
        <v>10.3</v>
      </c>
      <c r="AP731">
        <v>14.9</v>
      </c>
      <c r="AQ731">
        <v>20.9</v>
      </c>
      <c r="AR731">
        <v>24</v>
      </c>
      <c r="AS731">
        <v>27.3</v>
      </c>
      <c r="AT731">
        <v>29.4</v>
      </c>
      <c r="AU731">
        <v>28.9</v>
      </c>
      <c r="AV731">
        <v>26.9</v>
      </c>
      <c r="AW731">
        <v>22.3</v>
      </c>
      <c r="AX731">
        <v>17.600000000000001</v>
      </c>
      <c r="AY731">
        <v>13.4</v>
      </c>
      <c r="AZ731">
        <v>6.6</v>
      </c>
      <c r="BA731">
        <v>7.8</v>
      </c>
      <c r="BB731">
        <v>6.3</v>
      </c>
      <c r="BC731">
        <v>8</v>
      </c>
      <c r="BD731">
        <v>7.3</v>
      </c>
      <c r="BE731">
        <v>6.5</v>
      </c>
      <c r="BF731">
        <v>7.5</v>
      </c>
      <c r="BG731">
        <v>5.5</v>
      </c>
      <c r="BH731">
        <v>4.9000000000000004</v>
      </c>
      <c r="BI731">
        <v>6</v>
      </c>
      <c r="BJ731">
        <v>6.3</v>
      </c>
      <c r="BK731">
        <v>7.4</v>
      </c>
      <c r="BL731" s="2">
        <f>VLOOKUP(A731,Avg3_Sta_Design!$A$1:$D$1291,3,FALSE)</f>
        <v>90</v>
      </c>
      <c r="BM731" s="2">
        <f>VLOOKUP(A731,Avg3_Sta_Design!$A$1:$D$1291,4,FALSE)</f>
        <v>79</v>
      </c>
      <c r="BN731" s="2">
        <f>VLOOKUP(A731,Old_Design_Temps!$A$1:$F$787,5,FALSE)</f>
        <v>90</v>
      </c>
      <c r="BO731" s="2">
        <f>VLOOKUP(A731,Old_Design_Temps!$A$1:$F$787,6,FALSE)</f>
        <v>79</v>
      </c>
      <c r="BP731" s="2">
        <v>90</v>
      </c>
      <c r="BQ731" s="2">
        <v>79</v>
      </c>
      <c r="BR731" s="2">
        <v>30.49</v>
      </c>
    </row>
    <row r="732" spans="1:70" x14ac:dyDescent="0.3">
      <c r="A732">
        <v>55667</v>
      </c>
      <c r="B732">
        <v>275</v>
      </c>
      <c r="C732">
        <v>1000000</v>
      </c>
      <c r="D732" s="1">
        <v>915123</v>
      </c>
      <c r="E732" s="1">
        <v>770320</v>
      </c>
      <c r="F732" s="1">
        <v>854153</v>
      </c>
      <c r="G732" s="1">
        <v>749754</v>
      </c>
      <c r="H732" s="1">
        <v>880690</v>
      </c>
      <c r="I732" s="1">
        <v>833584</v>
      </c>
      <c r="J732" s="1">
        <v>812148</v>
      </c>
      <c r="K732" s="1">
        <v>869412</v>
      </c>
      <c r="L732" s="1">
        <v>850395</v>
      </c>
      <c r="M732" s="1">
        <v>847970</v>
      </c>
      <c r="N732" s="1">
        <v>733810</v>
      </c>
      <c r="O732" s="1">
        <v>879642</v>
      </c>
      <c r="P732">
        <v>-3.4</v>
      </c>
      <c r="Q732">
        <v>-7.39</v>
      </c>
      <c r="R732">
        <v>1.26</v>
      </c>
      <c r="S732">
        <v>10.59</v>
      </c>
      <c r="T732">
        <v>18.68</v>
      </c>
      <c r="U732">
        <v>20.71</v>
      </c>
      <c r="V732">
        <v>23.75</v>
      </c>
      <c r="W732">
        <v>23.21</v>
      </c>
      <c r="X732">
        <v>20.79</v>
      </c>
      <c r="Y732">
        <v>11.79</v>
      </c>
      <c r="Z732">
        <v>9.0500000000000007</v>
      </c>
      <c r="AA732">
        <v>7.88</v>
      </c>
      <c r="AB732">
        <v>-5.15</v>
      </c>
      <c r="AC732">
        <v>-8.4</v>
      </c>
      <c r="AD732">
        <v>-1.25</v>
      </c>
      <c r="AE732">
        <v>6.46</v>
      </c>
      <c r="AF732">
        <v>14.17</v>
      </c>
      <c r="AG732">
        <v>17.28</v>
      </c>
      <c r="AH732">
        <v>19.52</v>
      </c>
      <c r="AI732">
        <v>18.52</v>
      </c>
      <c r="AJ732">
        <v>16.82</v>
      </c>
      <c r="AK732">
        <v>8.6199999999999992</v>
      </c>
      <c r="AL732">
        <v>6.34</v>
      </c>
      <c r="AM732">
        <v>6.07</v>
      </c>
      <c r="AN732">
        <v>1.4</v>
      </c>
      <c r="AO732">
        <v>0.5</v>
      </c>
      <c r="AP732">
        <v>2</v>
      </c>
      <c r="AQ732">
        <v>9.6</v>
      </c>
      <c r="AR732">
        <v>17.5</v>
      </c>
      <c r="AS732">
        <v>20.100000000000001</v>
      </c>
      <c r="AT732">
        <v>21.5</v>
      </c>
      <c r="AU732">
        <v>22.7</v>
      </c>
      <c r="AV732">
        <v>21.2</v>
      </c>
      <c r="AW732">
        <v>13.9</v>
      </c>
      <c r="AX732">
        <v>9.1999999999999993</v>
      </c>
      <c r="AY732">
        <v>6.9</v>
      </c>
      <c r="AZ732">
        <v>8.6999999999999993</v>
      </c>
      <c r="BA732">
        <v>8.1999999999999993</v>
      </c>
      <c r="BB732">
        <v>8.1</v>
      </c>
      <c r="BC732">
        <v>8.6999999999999993</v>
      </c>
      <c r="BD732">
        <v>6.3</v>
      </c>
      <c r="BE732">
        <v>6.7</v>
      </c>
      <c r="BF732">
        <v>4.8</v>
      </c>
      <c r="BG732">
        <v>4.9000000000000004</v>
      </c>
      <c r="BH732">
        <v>4.9000000000000004</v>
      </c>
      <c r="BI732">
        <v>7</v>
      </c>
      <c r="BJ732">
        <v>6.6</v>
      </c>
      <c r="BK732">
        <v>6.2</v>
      </c>
      <c r="BL732" s="2">
        <f>VLOOKUP(A732,Avg3_Sta_Design!$A$1:$D$1291,3,FALSE)</f>
        <v>84.726199085999994</v>
      </c>
      <c r="BM732" s="2">
        <f>VLOOKUP(A732,Avg3_Sta_Design!$A$1:$D$1291,4,FALSE)</f>
        <v>75.726199085999994</v>
      </c>
      <c r="BN732" s="2">
        <f>VLOOKUP(A732,Old_Design_Temps!$A$1:$F$787,5,FALSE)</f>
        <v>84.726199089999994</v>
      </c>
      <c r="BO732" s="2">
        <f>VLOOKUP(A732,Old_Design_Temps!$A$1:$F$787,6,FALSE)</f>
        <v>75.726199089999994</v>
      </c>
      <c r="BP732" s="2">
        <v>84.726199085999994</v>
      </c>
      <c r="BQ732" s="2">
        <v>75.726199085999994</v>
      </c>
      <c r="BR732" s="2">
        <v>30.49</v>
      </c>
    </row>
    <row r="733" spans="1:70" x14ac:dyDescent="0.3">
      <c r="A733">
        <v>55690</v>
      </c>
      <c r="B733">
        <v>365</v>
      </c>
      <c r="C733">
        <v>1000000</v>
      </c>
      <c r="D733" s="1">
        <v>1440656</v>
      </c>
      <c r="E733" s="1">
        <v>784229</v>
      </c>
      <c r="F733" s="1">
        <v>901617</v>
      </c>
      <c r="G733" s="1">
        <v>905523</v>
      </c>
      <c r="H733" s="1">
        <v>1462958</v>
      </c>
      <c r="I733" s="1">
        <v>1456122</v>
      </c>
      <c r="J733" s="1">
        <v>1708061</v>
      </c>
      <c r="K733" s="1">
        <v>1681841</v>
      </c>
      <c r="L733" s="1">
        <v>1569817</v>
      </c>
      <c r="M733" s="1">
        <v>1471767</v>
      </c>
      <c r="N733" s="1">
        <v>782803</v>
      </c>
      <c r="O733" s="1">
        <v>1465041</v>
      </c>
      <c r="P733">
        <v>-2.4700000000000002</v>
      </c>
      <c r="Q733">
        <v>-5.5</v>
      </c>
      <c r="R733">
        <v>2.31</v>
      </c>
      <c r="S733">
        <v>11.66</v>
      </c>
      <c r="T733">
        <v>19.91</v>
      </c>
      <c r="U733">
        <v>21.94</v>
      </c>
      <c r="V733">
        <v>24.37</v>
      </c>
      <c r="W733">
        <v>23.75</v>
      </c>
      <c r="X733">
        <v>21.59</v>
      </c>
      <c r="Y733">
        <v>12.55</v>
      </c>
      <c r="Z733">
        <v>9.76</v>
      </c>
      <c r="AA733">
        <v>9.02</v>
      </c>
      <c r="AB733">
        <v>-4.08</v>
      </c>
      <c r="AC733">
        <v>-7.04</v>
      </c>
      <c r="AD733">
        <v>-0.3</v>
      </c>
      <c r="AE733">
        <v>7.38</v>
      </c>
      <c r="AF733">
        <v>15.07</v>
      </c>
      <c r="AG733">
        <v>18.25</v>
      </c>
      <c r="AH733">
        <v>20.25</v>
      </c>
      <c r="AI733">
        <v>19.010000000000002</v>
      </c>
      <c r="AJ733">
        <v>17.489999999999998</v>
      </c>
      <c r="AK733">
        <v>9.48</v>
      </c>
      <c r="AL733">
        <v>7.18</v>
      </c>
      <c r="AM733">
        <v>7.15</v>
      </c>
      <c r="AN733">
        <v>1.5</v>
      </c>
      <c r="AO733">
        <v>0.6</v>
      </c>
      <c r="AP733">
        <v>3</v>
      </c>
      <c r="AQ733">
        <v>10</v>
      </c>
      <c r="AR733">
        <v>18.100000000000001</v>
      </c>
      <c r="AS733">
        <v>20.399999999999999</v>
      </c>
      <c r="AT733">
        <v>21.4</v>
      </c>
      <c r="AU733">
        <v>22.8</v>
      </c>
      <c r="AV733">
        <v>21</v>
      </c>
      <c r="AW733">
        <v>13.9</v>
      </c>
      <c r="AX733">
        <v>9.6</v>
      </c>
      <c r="AY733">
        <v>7.6</v>
      </c>
      <c r="AZ733">
        <v>7.5</v>
      </c>
      <c r="BA733">
        <v>7.3</v>
      </c>
      <c r="BB733">
        <v>6.9</v>
      </c>
      <c r="BC733">
        <v>8.1</v>
      </c>
      <c r="BD733">
        <v>5.9</v>
      </c>
      <c r="BE733">
        <v>6.3</v>
      </c>
      <c r="BF733">
        <v>4.4000000000000004</v>
      </c>
      <c r="BG733">
        <v>4.4000000000000004</v>
      </c>
      <c r="BH733">
        <v>4.5</v>
      </c>
      <c r="BI733">
        <v>6.3</v>
      </c>
      <c r="BJ733">
        <v>5.6</v>
      </c>
      <c r="BK733">
        <v>5.2</v>
      </c>
      <c r="BL733" s="2">
        <f>VLOOKUP(A733,Avg3_Sta_Design!$A$1:$D$1291,3,FALSE)</f>
        <v>84.400678670000005</v>
      </c>
      <c r="BM733" s="2">
        <f>VLOOKUP(A733,Avg3_Sta_Design!$A$1:$D$1291,4,FALSE)</f>
        <v>75.400678670000005</v>
      </c>
      <c r="BN733" s="2">
        <f>VLOOKUP(A733,Old_Design_Temps!$A$1:$F$787,5,FALSE)</f>
        <v>87.029752855210106</v>
      </c>
      <c r="BO733" s="2">
        <f>VLOOKUP(A733,Old_Design_Temps!$A$1:$F$787,6,FALSE)</f>
        <v>76.970487721183304</v>
      </c>
      <c r="BP733" s="2">
        <v>84.400678670000005</v>
      </c>
      <c r="BQ733" s="2">
        <v>75.400678670000005</v>
      </c>
      <c r="BR733" s="2">
        <v>30.49</v>
      </c>
    </row>
    <row r="734" spans="1:70" x14ac:dyDescent="0.3">
      <c r="A734">
        <v>55694</v>
      </c>
      <c r="B734">
        <v>575</v>
      </c>
      <c r="C734">
        <v>1000000</v>
      </c>
      <c r="D734" s="1">
        <v>416818</v>
      </c>
      <c r="E734" s="1">
        <v>873942</v>
      </c>
      <c r="F734" s="1">
        <v>216870</v>
      </c>
      <c r="G734" s="1">
        <v>347744</v>
      </c>
      <c r="H734" s="1">
        <v>535298</v>
      </c>
      <c r="I734" s="1">
        <v>565039</v>
      </c>
      <c r="J734" s="1">
        <v>486753</v>
      </c>
      <c r="K734" s="1">
        <v>405995</v>
      </c>
      <c r="L734" s="1">
        <v>226952</v>
      </c>
      <c r="M734" s="1">
        <v>358855</v>
      </c>
      <c r="N734" s="1">
        <v>636952</v>
      </c>
      <c r="O734" s="1">
        <v>294013</v>
      </c>
      <c r="P734">
        <v>6.25</v>
      </c>
      <c r="Q734">
        <v>4.87</v>
      </c>
      <c r="R734">
        <v>14.04</v>
      </c>
      <c r="S734">
        <v>19.12</v>
      </c>
      <c r="T734">
        <v>22.36</v>
      </c>
      <c r="U734">
        <v>26.37</v>
      </c>
      <c r="V734">
        <v>28.5</v>
      </c>
      <c r="W734">
        <v>27.12</v>
      </c>
      <c r="X734">
        <v>24.55</v>
      </c>
      <c r="Y734">
        <v>18.91</v>
      </c>
      <c r="Z734">
        <v>15.19</v>
      </c>
      <c r="AA734">
        <v>13.44</v>
      </c>
      <c r="AB734">
        <v>3.46</v>
      </c>
      <c r="AC734">
        <v>1.98</v>
      </c>
      <c r="AD734">
        <v>11.54</v>
      </c>
      <c r="AE734">
        <v>15.88</v>
      </c>
      <c r="AF734">
        <v>18.399999999999999</v>
      </c>
      <c r="AG734">
        <v>22.29</v>
      </c>
      <c r="AH734">
        <v>24.06</v>
      </c>
      <c r="AI734">
        <v>22.05</v>
      </c>
      <c r="AJ734">
        <v>19.93</v>
      </c>
      <c r="AK734">
        <v>15</v>
      </c>
      <c r="AL734">
        <v>12.41</v>
      </c>
      <c r="AM734">
        <v>11.34</v>
      </c>
      <c r="AN734">
        <v>8.1</v>
      </c>
      <c r="AO734">
        <v>7.3</v>
      </c>
      <c r="AP734">
        <v>12.6</v>
      </c>
      <c r="AQ734">
        <v>18.8</v>
      </c>
      <c r="AR734">
        <v>22.3</v>
      </c>
      <c r="AS734">
        <v>26.5</v>
      </c>
      <c r="AT734">
        <v>29.1</v>
      </c>
      <c r="AU734">
        <v>28.4</v>
      </c>
      <c r="AV734">
        <v>25.8</v>
      </c>
      <c r="AW734">
        <v>19.8</v>
      </c>
      <c r="AX734">
        <v>15.4</v>
      </c>
      <c r="AY734">
        <v>13.6</v>
      </c>
      <c r="AZ734">
        <v>6.6</v>
      </c>
      <c r="BA734">
        <v>8.1999999999999993</v>
      </c>
      <c r="BB734">
        <v>6.4</v>
      </c>
      <c r="BC734">
        <v>6.8</v>
      </c>
      <c r="BD734">
        <v>5.3</v>
      </c>
      <c r="BE734">
        <v>4.7</v>
      </c>
      <c r="BF734">
        <v>4.5999999999999996</v>
      </c>
      <c r="BG734">
        <v>4.9000000000000004</v>
      </c>
      <c r="BH734">
        <v>4.3</v>
      </c>
      <c r="BI734">
        <v>5.8</v>
      </c>
      <c r="BJ734">
        <v>5.8</v>
      </c>
      <c r="BK734">
        <v>6.5</v>
      </c>
      <c r="BL734" s="2">
        <f>VLOOKUP(A734,Avg3_Sta_Design!$A$1:$D$1291,3,FALSE)</f>
        <v>90</v>
      </c>
      <c r="BM734" s="2">
        <f>VLOOKUP(A734,Avg3_Sta_Design!$A$1:$D$1291,4,FALSE)</f>
        <v>79</v>
      </c>
      <c r="BN734" s="2">
        <f>VLOOKUP(A734,Old_Design_Temps!$A$1:$F$787,5,FALSE)</f>
        <v>90</v>
      </c>
      <c r="BO734" s="2">
        <f>VLOOKUP(A734,Old_Design_Temps!$A$1:$F$787,6,FALSE)</f>
        <v>79</v>
      </c>
      <c r="BP734" s="2">
        <v>90</v>
      </c>
      <c r="BQ734" s="2">
        <v>79</v>
      </c>
      <c r="BR734" s="2">
        <v>30.49</v>
      </c>
    </row>
    <row r="735" spans="1:70" x14ac:dyDescent="0.3">
      <c r="A735">
        <v>55700</v>
      </c>
      <c r="B735">
        <v>15</v>
      </c>
      <c r="C735">
        <v>1000000</v>
      </c>
      <c r="D735" s="1">
        <v>292661</v>
      </c>
      <c r="E735" s="1">
        <v>140376</v>
      </c>
      <c r="F735" s="1">
        <v>291660</v>
      </c>
      <c r="G735" s="1">
        <v>183138</v>
      </c>
      <c r="H735" s="1">
        <v>349253</v>
      </c>
      <c r="I735" s="1">
        <v>408233</v>
      </c>
      <c r="J735" s="1">
        <v>405015</v>
      </c>
      <c r="K735" s="1">
        <v>394184</v>
      </c>
      <c r="L735" s="1">
        <v>358156</v>
      </c>
      <c r="M735" s="1">
        <v>401179</v>
      </c>
      <c r="N735" s="1">
        <v>409352</v>
      </c>
      <c r="O735" s="1">
        <v>386552</v>
      </c>
      <c r="P735">
        <v>7.22</v>
      </c>
      <c r="Q735">
        <v>9.6999999999999993</v>
      </c>
      <c r="R735">
        <v>10.8</v>
      </c>
      <c r="S735">
        <v>10.79</v>
      </c>
      <c r="T735">
        <v>14.85</v>
      </c>
      <c r="U735">
        <v>19.04</v>
      </c>
      <c r="V735">
        <v>23.26</v>
      </c>
      <c r="W735">
        <v>20.54</v>
      </c>
      <c r="X735">
        <v>16.579999999999998</v>
      </c>
      <c r="Y735">
        <v>15.2</v>
      </c>
      <c r="Z735">
        <v>7.85</v>
      </c>
      <c r="AA735">
        <v>6.88</v>
      </c>
      <c r="AB735">
        <v>5.68</v>
      </c>
      <c r="AC735">
        <v>7.65</v>
      </c>
      <c r="AD735">
        <v>8.2799999999999994</v>
      </c>
      <c r="AE735">
        <v>8.0299999999999994</v>
      </c>
      <c r="AF735">
        <v>11.4</v>
      </c>
      <c r="AG735">
        <v>14.27</v>
      </c>
      <c r="AH735">
        <v>15.97</v>
      </c>
      <c r="AI735">
        <v>15.58</v>
      </c>
      <c r="AJ735">
        <v>13.14</v>
      </c>
      <c r="AK735">
        <v>12.85</v>
      </c>
      <c r="AL735">
        <v>6.18</v>
      </c>
      <c r="AM735">
        <v>5.8</v>
      </c>
      <c r="AN735">
        <v>6.9</v>
      </c>
      <c r="AO735">
        <v>7.1</v>
      </c>
      <c r="AP735">
        <v>8</v>
      </c>
      <c r="AQ735">
        <v>9.6</v>
      </c>
      <c r="AR735">
        <v>12.4</v>
      </c>
      <c r="AS735">
        <v>17.600000000000001</v>
      </c>
      <c r="AT735">
        <v>18.899999999999999</v>
      </c>
      <c r="AU735">
        <v>19</v>
      </c>
      <c r="AV735">
        <v>14.2</v>
      </c>
      <c r="AW735">
        <v>13.4</v>
      </c>
      <c r="AX735">
        <v>7.2</v>
      </c>
      <c r="AY735">
        <v>6.9</v>
      </c>
      <c r="AZ735">
        <v>3.2</v>
      </c>
      <c r="BA735">
        <v>4.5999999999999996</v>
      </c>
      <c r="BB735">
        <v>4.5</v>
      </c>
      <c r="BC735">
        <v>4.9000000000000004</v>
      </c>
      <c r="BD735">
        <v>5.4</v>
      </c>
      <c r="BE735">
        <v>7</v>
      </c>
      <c r="BF735">
        <v>6.2</v>
      </c>
      <c r="BG735">
        <v>6.2</v>
      </c>
      <c r="BH735">
        <v>4.9000000000000004</v>
      </c>
      <c r="BI735">
        <v>4</v>
      </c>
      <c r="BJ735">
        <v>4.8</v>
      </c>
      <c r="BK735">
        <v>6.4</v>
      </c>
      <c r="BL735" s="2">
        <f>VLOOKUP(A735,Avg3_Sta_Design!$A$1:$D$1291,3,FALSE)</f>
        <v>80.295755869999994</v>
      </c>
      <c r="BM735" s="2">
        <f>VLOOKUP(A735,Avg3_Sta_Design!$A$1:$D$1291,4,FALSE)</f>
        <v>65.879556592</v>
      </c>
      <c r="BN735" s="2">
        <f>VLOOKUP(A735,Old_Design_Temps!$A$1:$F$787,5,FALSE)</f>
        <v>80.295755869999994</v>
      </c>
      <c r="BO735" s="2">
        <f>VLOOKUP(A735,Old_Design_Temps!$A$1:$F$787,6,FALSE)</f>
        <v>65.879556590000007</v>
      </c>
      <c r="BP735" s="2">
        <v>80.295755869999994</v>
      </c>
      <c r="BQ735" s="2">
        <v>65.879556592</v>
      </c>
      <c r="BR735" s="2">
        <v>30.49</v>
      </c>
    </row>
    <row r="736" spans="1:70" x14ac:dyDescent="0.3">
      <c r="A736">
        <v>55701</v>
      </c>
      <c r="B736">
        <v>624</v>
      </c>
      <c r="C736">
        <v>1000000</v>
      </c>
      <c r="D736" s="1">
        <v>733226</v>
      </c>
      <c r="E736" s="1">
        <v>1170149</v>
      </c>
      <c r="F736" s="1">
        <v>1187424</v>
      </c>
      <c r="G736" s="1">
        <v>479576</v>
      </c>
      <c r="H736" s="1">
        <v>994671</v>
      </c>
      <c r="I736" s="1">
        <v>846695</v>
      </c>
      <c r="J736" s="1">
        <v>1105119</v>
      </c>
      <c r="K736" s="1">
        <v>1198148</v>
      </c>
      <c r="L736" s="1">
        <v>662205</v>
      </c>
      <c r="M736" s="1">
        <v>963253</v>
      </c>
      <c r="N736" s="1">
        <v>1227921</v>
      </c>
      <c r="O736" s="1">
        <v>1073513</v>
      </c>
      <c r="P736">
        <v>-5.46</v>
      </c>
      <c r="Q736">
        <v>-10.119999999999999</v>
      </c>
      <c r="R736">
        <v>0.83</v>
      </c>
      <c r="S736">
        <v>9.85</v>
      </c>
      <c r="T736">
        <v>17.98</v>
      </c>
      <c r="U736">
        <v>20.51</v>
      </c>
      <c r="V736">
        <v>21.9</v>
      </c>
      <c r="W736">
        <v>21.56</v>
      </c>
      <c r="X736">
        <v>20.22</v>
      </c>
      <c r="Y736">
        <v>12.39</v>
      </c>
      <c r="Z736">
        <v>8.2799999999999994</v>
      </c>
      <c r="AA736">
        <v>5.86</v>
      </c>
      <c r="AB736">
        <v>-6.52</v>
      </c>
      <c r="AC736">
        <v>-10.56</v>
      </c>
      <c r="AD736">
        <v>-0.96</v>
      </c>
      <c r="AE736">
        <v>6.59</v>
      </c>
      <c r="AF736">
        <v>13.99</v>
      </c>
      <c r="AG736">
        <v>17.579999999999998</v>
      </c>
      <c r="AH736">
        <v>18.3</v>
      </c>
      <c r="AI736">
        <v>17.66</v>
      </c>
      <c r="AJ736">
        <v>16.46</v>
      </c>
      <c r="AK736">
        <v>9.14</v>
      </c>
      <c r="AL736">
        <v>5.48</v>
      </c>
      <c r="AM736">
        <v>4.28</v>
      </c>
      <c r="AN736">
        <v>0.9</v>
      </c>
      <c r="AO736">
        <v>0.5</v>
      </c>
      <c r="AP736">
        <v>2.7</v>
      </c>
      <c r="AQ736">
        <v>11.1</v>
      </c>
      <c r="AR736">
        <v>19.2</v>
      </c>
      <c r="AS736">
        <v>21.8</v>
      </c>
      <c r="AT736">
        <v>22.8</v>
      </c>
      <c r="AU736">
        <v>23.5</v>
      </c>
      <c r="AV736">
        <v>21.8</v>
      </c>
      <c r="AW736">
        <v>14.9</v>
      </c>
      <c r="AX736">
        <v>9.3000000000000007</v>
      </c>
      <c r="AY736">
        <v>6.7</v>
      </c>
      <c r="AZ736">
        <v>10.4</v>
      </c>
      <c r="BA736">
        <v>9.5</v>
      </c>
      <c r="BB736">
        <v>9.1999999999999993</v>
      </c>
      <c r="BC736">
        <v>10.3</v>
      </c>
      <c r="BD736">
        <v>8.6999999999999993</v>
      </c>
      <c r="BE736">
        <v>8.5</v>
      </c>
      <c r="BF736">
        <v>6</v>
      </c>
      <c r="BG736">
        <v>6.2</v>
      </c>
      <c r="BH736">
        <v>6.5</v>
      </c>
      <c r="BI736">
        <v>9.8000000000000007</v>
      </c>
      <c r="BJ736">
        <v>10.1</v>
      </c>
      <c r="BK736">
        <v>10.4</v>
      </c>
      <c r="BL736" s="2" t="e">
        <f>VLOOKUP(A736,Avg3_Sta_Design!$A$1:$D$1291,3,FALSE)</f>
        <v>#N/A</v>
      </c>
      <c r="BM736" s="2" t="e">
        <f>VLOOKUP(A736,Avg3_Sta_Design!$A$1:$D$1291,4,FALSE)</f>
        <v>#N/A</v>
      </c>
      <c r="BN736" s="2">
        <f>VLOOKUP(A736,Old_Design_Temps!$A$1:$F$787,5,FALSE)</f>
        <v>86.054896213419894</v>
      </c>
      <c r="BO736" s="2">
        <f>VLOOKUP(A736,Old_Design_Temps!$A$1:$F$787,6,FALSE)</f>
        <v>76.695026013830798</v>
      </c>
      <c r="BP736" s="2">
        <v>86.054896213419894</v>
      </c>
      <c r="BQ736" s="2">
        <v>76.695026013830798</v>
      </c>
      <c r="BR736" s="2">
        <v>30.49</v>
      </c>
    </row>
    <row r="737" spans="1:70" x14ac:dyDescent="0.3">
      <c r="A737">
        <v>55708</v>
      </c>
      <c r="B737">
        <v>348</v>
      </c>
      <c r="C737">
        <v>1000000</v>
      </c>
      <c r="D737">
        <v>0</v>
      </c>
      <c r="E737" s="1">
        <v>152414</v>
      </c>
      <c r="F737">
        <v>0</v>
      </c>
      <c r="G737">
        <v>0</v>
      </c>
      <c r="H737">
        <v>0</v>
      </c>
      <c r="I737">
        <v>0</v>
      </c>
      <c r="J737">
        <v>0</v>
      </c>
      <c r="K737" s="1">
        <v>290105</v>
      </c>
      <c r="L737" s="1">
        <v>85258</v>
      </c>
      <c r="M737">
        <v>0</v>
      </c>
      <c r="N737">
        <v>0</v>
      </c>
      <c r="O737" s="1">
        <v>149661</v>
      </c>
      <c r="P737">
        <v>8.19</v>
      </c>
      <c r="Q737">
        <v>8.9</v>
      </c>
      <c r="R737">
        <v>15</v>
      </c>
      <c r="S737">
        <v>21.04</v>
      </c>
      <c r="T737">
        <v>24.08</v>
      </c>
      <c r="U737">
        <v>27.94</v>
      </c>
      <c r="V737">
        <v>29.87</v>
      </c>
      <c r="W737">
        <v>29.07</v>
      </c>
      <c r="X737">
        <v>26.8</v>
      </c>
      <c r="Y737">
        <v>21.38</v>
      </c>
      <c r="Z737">
        <v>15.47</v>
      </c>
      <c r="AA737">
        <v>13.1</v>
      </c>
      <c r="AB737">
        <v>4.92</v>
      </c>
      <c r="AC737">
        <v>5.77</v>
      </c>
      <c r="AD737">
        <v>12.27</v>
      </c>
      <c r="AE737">
        <v>17.329999999999998</v>
      </c>
      <c r="AF737">
        <v>20.54</v>
      </c>
      <c r="AG737">
        <v>23.42</v>
      </c>
      <c r="AH737">
        <v>24.24</v>
      </c>
      <c r="AI737">
        <v>22.61</v>
      </c>
      <c r="AJ737">
        <v>20.88</v>
      </c>
      <c r="AK737">
        <v>16.12</v>
      </c>
      <c r="AL737">
        <v>12.75</v>
      </c>
      <c r="AM737">
        <v>10.82</v>
      </c>
      <c r="AN737">
        <v>9.6</v>
      </c>
      <c r="AO737">
        <v>11.3</v>
      </c>
      <c r="AP737">
        <v>15.2</v>
      </c>
      <c r="AQ737">
        <v>20.9</v>
      </c>
      <c r="AR737">
        <v>23.4</v>
      </c>
      <c r="AS737">
        <v>27.6</v>
      </c>
      <c r="AT737">
        <v>29.4</v>
      </c>
      <c r="AU737">
        <v>29.1</v>
      </c>
      <c r="AV737">
        <v>27.2</v>
      </c>
      <c r="AW737">
        <v>22.8</v>
      </c>
      <c r="AX737">
        <v>17.5</v>
      </c>
      <c r="AY737">
        <v>14</v>
      </c>
      <c r="AZ737">
        <v>5.8</v>
      </c>
      <c r="BA737">
        <v>6.9</v>
      </c>
      <c r="BB737">
        <v>5.8</v>
      </c>
      <c r="BC737">
        <v>6.9</v>
      </c>
      <c r="BD737">
        <v>6.7</v>
      </c>
      <c r="BE737">
        <v>5.2</v>
      </c>
      <c r="BF737">
        <v>6.2</v>
      </c>
      <c r="BG737">
        <v>5</v>
      </c>
      <c r="BH737">
        <v>4.4000000000000004</v>
      </c>
      <c r="BI737">
        <v>5.8</v>
      </c>
      <c r="BJ737">
        <v>5.8</v>
      </c>
      <c r="BK737">
        <v>6.4</v>
      </c>
      <c r="BL737" s="2" t="e">
        <f>VLOOKUP(A737,Avg3_Sta_Design!$A$1:$D$1291,3,FALSE)</f>
        <v>#N/A</v>
      </c>
      <c r="BM737" s="2" t="e">
        <f>VLOOKUP(A737,Avg3_Sta_Design!$A$1:$D$1291,4,FALSE)</f>
        <v>#N/A</v>
      </c>
      <c r="BN737" s="2">
        <f>VLOOKUP(A737,Old_Design_Temps!$A$1:$F$787,5,FALSE)</f>
        <v>89.894153982315501</v>
      </c>
      <c r="BO737" s="2">
        <f>VLOOKUP(A737,Old_Design_Temps!$A$1:$F$787,6,FALSE)</f>
        <v>79.137560285073405</v>
      </c>
      <c r="BP737" s="2">
        <v>89.894153982315501</v>
      </c>
      <c r="BQ737" s="2">
        <v>79.137560285073405</v>
      </c>
      <c r="BR737" s="2">
        <v>30.49</v>
      </c>
    </row>
    <row r="738" spans="1:70" x14ac:dyDescent="0.3">
      <c r="A738">
        <v>55710</v>
      </c>
      <c r="B738">
        <v>758</v>
      </c>
      <c r="C738">
        <v>1000000</v>
      </c>
      <c r="D738" s="1">
        <v>839059</v>
      </c>
      <c r="E738" s="1">
        <v>753215</v>
      </c>
      <c r="F738" s="1">
        <v>769365</v>
      </c>
      <c r="G738" s="1">
        <v>149149</v>
      </c>
      <c r="H738" s="1">
        <v>388464</v>
      </c>
      <c r="I738" s="1">
        <v>585598</v>
      </c>
      <c r="J738" s="1">
        <v>813148</v>
      </c>
      <c r="K738" s="1">
        <v>820998</v>
      </c>
      <c r="L738" s="1">
        <v>747789</v>
      </c>
      <c r="M738" s="1">
        <v>840577</v>
      </c>
      <c r="N738" s="1">
        <v>849089</v>
      </c>
      <c r="O738" s="1">
        <v>802235</v>
      </c>
      <c r="P738">
        <v>-4.1500000000000004</v>
      </c>
      <c r="Q738">
        <v>-7.59</v>
      </c>
      <c r="R738">
        <v>2.09</v>
      </c>
      <c r="S738">
        <v>11.34</v>
      </c>
      <c r="T738">
        <v>18.739999999999998</v>
      </c>
      <c r="U738">
        <v>20.77</v>
      </c>
      <c r="V738">
        <v>22.54</v>
      </c>
      <c r="W738">
        <v>21.52</v>
      </c>
      <c r="X738">
        <v>20.309999999999999</v>
      </c>
      <c r="Y738">
        <v>11.79</v>
      </c>
      <c r="Z738">
        <v>9.57</v>
      </c>
      <c r="AA738">
        <v>7.53</v>
      </c>
      <c r="AB738">
        <v>-5.31</v>
      </c>
      <c r="AC738">
        <v>-8.89</v>
      </c>
      <c r="AD738">
        <v>-0.44</v>
      </c>
      <c r="AE738">
        <v>6.98</v>
      </c>
      <c r="AF738">
        <v>14.01</v>
      </c>
      <c r="AG738">
        <v>17.149999999999999</v>
      </c>
      <c r="AH738">
        <v>18.260000000000002</v>
      </c>
      <c r="AI738">
        <v>16.739999999999998</v>
      </c>
      <c r="AJ738">
        <v>15.75</v>
      </c>
      <c r="AK738">
        <v>8.32</v>
      </c>
      <c r="AL738">
        <v>5.76</v>
      </c>
      <c r="AM738">
        <v>5.74</v>
      </c>
      <c r="AN738">
        <v>0.8</v>
      </c>
      <c r="AO738">
        <v>0.4</v>
      </c>
      <c r="AP738">
        <v>3.1</v>
      </c>
      <c r="AQ738">
        <v>9.5</v>
      </c>
      <c r="AR738">
        <v>18.5</v>
      </c>
      <c r="AS738">
        <v>21.1</v>
      </c>
      <c r="AT738">
        <v>23</v>
      </c>
      <c r="AU738">
        <v>25.5</v>
      </c>
      <c r="AV738">
        <v>23.9</v>
      </c>
      <c r="AW738">
        <v>15</v>
      </c>
      <c r="AX738">
        <v>11.7</v>
      </c>
      <c r="AY738">
        <v>7.3</v>
      </c>
      <c r="AZ738">
        <v>9.4</v>
      </c>
      <c r="BA738">
        <v>9.4</v>
      </c>
      <c r="BB738">
        <v>8.8000000000000007</v>
      </c>
      <c r="BC738">
        <v>9.1999999999999993</v>
      </c>
      <c r="BD738">
        <v>7.1</v>
      </c>
      <c r="BE738">
        <v>7.4</v>
      </c>
      <c r="BF738">
        <v>6</v>
      </c>
      <c r="BG738">
        <v>5.7</v>
      </c>
      <c r="BH738">
        <v>6</v>
      </c>
      <c r="BI738">
        <v>7.7</v>
      </c>
      <c r="BJ738">
        <v>8.4</v>
      </c>
      <c r="BK738">
        <v>7.9</v>
      </c>
      <c r="BL738" s="2">
        <f>VLOOKUP(A738,Avg3_Sta_Design!$A$1:$D$1291,3,FALSE)</f>
        <v>82.222986810999998</v>
      </c>
      <c r="BM738" s="2">
        <f>VLOOKUP(A738,Avg3_Sta_Design!$A$1:$D$1291,4,FALSE)</f>
        <v>73.222986810999998</v>
      </c>
      <c r="BN738" s="2">
        <f>VLOOKUP(A738,Old_Design_Temps!$A$1:$F$787,5,FALSE)</f>
        <v>82.222986809999995</v>
      </c>
      <c r="BO738" s="2">
        <f>VLOOKUP(A738,Old_Design_Temps!$A$1:$F$787,6,FALSE)</f>
        <v>73.222986809999995</v>
      </c>
      <c r="BP738" s="2">
        <v>82.222986810999998</v>
      </c>
      <c r="BQ738" s="2">
        <v>73.222986810999998</v>
      </c>
      <c r="BR738" s="2">
        <v>30.49</v>
      </c>
    </row>
    <row r="739" spans="1:70" x14ac:dyDescent="0.3">
      <c r="A739">
        <v>55714</v>
      </c>
      <c r="B739">
        <v>350</v>
      </c>
      <c r="C739">
        <v>1000000</v>
      </c>
      <c r="D739">
        <v>0</v>
      </c>
      <c r="E739">
        <v>0</v>
      </c>
      <c r="F739" s="1">
        <v>95216</v>
      </c>
      <c r="G739">
        <v>0</v>
      </c>
      <c r="H739" s="1">
        <v>93847</v>
      </c>
      <c r="I739" s="1">
        <v>25620</v>
      </c>
      <c r="J739" s="1">
        <v>86119</v>
      </c>
      <c r="K739" s="1">
        <v>28770</v>
      </c>
      <c r="L739" s="1">
        <v>12088</v>
      </c>
      <c r="M739" s="1">
        <v>144482</v>
      </c>
      <c r="N739" s="1">
        <v>390724</v>
      </c>
      <c r="O739" s="1">
        <v>648752</v>
      </c>
      <c r="P739">
        <v>5.19</v>
      </c>
      <c r="Q739">
        <v>3.7</v>
      </c>
      <c r="R739">
        <v>12.36</v>
      </c>
      <c r="S739">
        <v>18.28</v>
      </c>
      <c r="T739">
        <v>22.37</v>
      </c>
      <c r="U739">
        <v>26.71</v>
      </c>
      <c r="V739">
        <v>28.78</v>
      </c>
      <c r="W739">
        <v>27.29</v>
      </c>
      <c r="X739">
        <v>24.99</v>
      </c>
      <c r="Y739">
        <v>19.13</v>
      </c>
      <c r="Z739">
        <v>13.84</v>
      </c>
      <c r="AA739">
        <v>11.58</v>
      </c>
      <c r="AB739">
        <v>2.46</v>
      </c>
      <c r="AC739">
        <v>1.26</v>
      </c>
      <c r="AD739">
        <v>9.6199999999999992</v>
      </c>
      <c r="AE739">
        <v>15.21</v>
      </c>
      <c r="AF739">
        <v>19.07</v>
      </c>
      <c r="AG739">
        <v>22.89</v>
      </c>
      <c r="AH739">
        <v>24.65</v>
      </c>
      <c r="AI739">
        <v>22.29</v>
      </c>
      <c r="AJ739">
        <v>19.93</v>
      </c>
      <c r="AK739">
        <v>14.47</v>
      </c>
      <c r="AL739">
        <v>11.4</v>
      </c>
      <c r="AM739">
        <v>9.81</v>
      </c>
      <c r="AN739">
        <v>6.1</v>
      </c>
      <c r="AO739">
        <v>7</v>
      </c>
      <c r="AP739">
        <v>10.9</v>
      </c>
      <c r="AQ739">
        <v>17.8</v>
      </c>
      <c r="AR739">
        <v>17.3</v>
      </c>
      <c r="AS739">
        <v>19.3</v>
      </c>
      <c r="AT739">
        <v>25.1</v>
      </c>
      <c r="AU739">
        <v>24</v>
      </c>
      <c r="AV739">
        <v>21.9</v>
      </c>
      <c r="AW739">
        <v>19.7</v>
      </c>
      <c r="AX739">
        <v>15.4</v>
      </c>
      <c r="AY739">
        <v>12.6</v>
      </c>
      <c r="AZ739">
        <v>5.0999999999999996</v>
      </c>
      <c r="BA739">
        <v>6.4</v>
      </c>
      <c r="BB739">
        <v>5</v>
      </c>
      <c r="BC739">
        <v>6.3</v>
      </c>
      <c r="BD739">
        <v>5.2</v>
      </c>
      <c r="BE739">
        <v>4.8</v>
      </c>
      <c r="BF739">
        <v>5.0999999999999996</v>
      </c>
      <c r="BG739">
        <v>4.2</v>
      </c>
      <c r="BH739">
        <v>4</v>
      </c>
      <c r="BI739">
        <v>5.2</v>
      </c>
      <c r="BJ739">
        <v>4.7</v>
      </c>
      <c r="BK739">
        <v>5.2</v>
      </c>
      <c r="BL739" s="2">
        <f>VLOOKUP(A739,Avg3_Sta_Design!$A$1:$D$1291,3,FALSE)</f>
        <v>90.772214230000003</v>
      </c>
      <c r="BM739" s="2">
        <f>VLOOKUP(A739,Avg3_Sta_Design!$A$1:$D$1291,4,FALSE)</f>
        <v>79.389878808999995</v>
      </c>
      <c r="BN739" s="2">
        <f>VLOOKUP(A739,Old_Design_Temps!$A$1:$F$787,5,FALSE)</f>
        <v>90.772214230000003</v>
      </c>
      <c r="BO739" s="2">
        <f>VLOOKUP(A739,Old_Design_Temps!$A$1:$F$787,6,FALSE)</f>
        <v>79.389878809999999</v>
      </c>
      <c r="BP739" s="2">
        <v>90.772214230000003</v>
      </c>
      <c r="BQ739" s="2">
        <v>79.389878808999995</v>
      </c>
      <c r="BR739" s="2">
        <v>30.49</v>
      </c>
    </row>
    <row r="740" spans="1:70" x14ac:dyDescent="0.3">
      <c r="A740">
        <v>55736</v>
      </c>
      <c r="B740">
        <v>555</v>
      </c>
      <c r="C740">
        <v>1000000</v>
      </c>
      <c r="D740" s="1">
        <v>2642927</v>
      </c>
      <c r="E740" s="1">
        <v>2417154</v>
      </c>
      <c r="F740" s="1">
        <v>3166861</v>
      </c>
      <c r="G740" s="1">
        <v>1422931</v>
      </c>
      <c r="H740" s="1">
        <v>1983687</v>
      </c>
      <c r="I740" s="1">
        <v>2075523</v>
      </c>
      <c r="J740" s="1">
        <v>2360964</v>
      </c>
      <c r="K740" s="1">
        <v>2202442</v>
      </c>
      <c r="L740" s="1">
        <v>1961452</v>
      </c>
      <c r="M740" s="1">
        <v>1634725</v>
      </c>
      <c r="N740" s="1">
        <v>844249</v>
      </c>
      <c r="O740" s="1">
        <v>1599929</v>
      </c>
      <c r="P740">
        <v>-1.1599999999999999</v>
      </c>
      <c r="Q740">
        <v>-4.83</v>
      </c>
      <c r="R740">
        <v>5.84</v>
      </c>
      <c r="S740">
        <v>12.85</v>
      </c>
      <c r="T740">
        <v>19.670000000000002</v>
      </c>
      <c r="U740">
        <v>22.62</v>
      </c>
      <c r="V740">
        <v>23.14</v>
      </c>
      <c r="W740">
        <v>21.78</v>
      </c>
      <c r="X740">
        <v>20.5</v>
      </c>
      <c r="Y740">
        <v>13.12</v>
      </c>
      <c r="Z740">
        <v>9.98</v>
      </c>
      <c r="AA740">
        <v>8.3800000000000008</v>
      </c>
      <c r="AB740">
        <v>-2.83</v>
      </c>
      <c r="AC740">
        <v>-6.41</v>
      </c>
      <c r="AD740">
        <v>3.04</v>
      </c>
      <c r="AE740">
        <v>9.4</v>
      </c>
      <c r="AF740">
        <v>15.69</v>
      </c>
      <c r="AG740">
        <v>19.27</v>
      </c>
      <c r="AH740">
        <v>20.399999999999999</v>
      </c>
      <c r="AI740">
        <v>18.47</v>
      </c>
      <c r="AJ740">
        <v>17.04</v>
      </c>
      <c r="AK740">
        <v>10.38</v>
      </c>
      <c r="AL740">
        <v>6.98</v>
      </c>
      <c r="AM740">
        <v>6.89</v>
      </c>
      <c r="AN740">
        <v>2.6</v>
      </c>
      <c r="AO740">
        <v>1.9</v>
      </c>
      <c r="AP740">
        <v>5.9</v>
      </c>
      <c r="AQ740">
        <v>12.2</v>
      </c>
      <c r="AR740">
        <v>18.899999999999999</v>
      </c>
      <c r="AS740">
        <v>23.2</v>
      </c>
      <c r="AT740">
        <v>22.3</v>
      </c>
      <c r="AU740">
        <v>25.1</v>
      </c>
      <c r="AV740">
        <v>24.1</v>
      </c>
      <c r="AW740">
        <v>18.399999999999999</v>
      </c>
      <c r="AX740">
        <v>12.6</v>
      </c>
      <c r="AY740">
        <v>9.1</v>
      </c>
      <c r="AZ740">
        <v>5.7</v>
      </c>
      <c r="BA740">
        <v>6.3</v>
      </c>
      <c r="BB740">
        <v>6</v>
      </c>
      <c r="BC740">
        <v>5.9</v>
      </c>
      <c r="BD740">
        <v>3.8</v>
      </c>
      <c r="BE740">
        <v>4.5999999999999996</v>
      </c>
      <c r="BF740">
        <v>3.5</v>
      </c>
      <c r="BG740">
        <v>2.8</v>
      </c>
      <c r="BH740">
        <v>3.1</v>
      </c>
      <c r="BI740">
        <v>4.4000000000000004</v>
      </c>
      <c r="BJ740">
        <v>5</v>
      </c>
      <c r="BK740">
        <v>5</v>
      </c>
      <c r="BL740" s="2">
        <f>VLOOKUP(A740,Avg3_Sta_Design!$A$1:$D$1291,3,FALSE)</f>
        <v>85.137504450999998</v>
      </c>
      <c r="BM740" s="2">
        <f>VLOOKUP(A740,Avg3_Sta_Design!$A$1:$D$1291,4,FALSE)</f>
        <v>75.797891925000002</v>
      </c>
      <c r="BN740" s="2">
        <f>VLOOKUP(A740,Old_Design_Temps!$A$1:$F$787,5,FALSE)</f>
        <v>85.137504449999994</v>
      </c>
      <c r="BO740" s="2">
        <f>VLOOKUP(A740,Old_Design_Temps!$A$1:$F$787,6,FALSE)</f>
        <v>75.797891930000006</v>
      </c>
      <c r="BP740" s="2">
        <v>85.137504450999998</v>
      </c>
      <c r="BQ740" s="2">
        <v>75.797891925000002</v>
      </c>
      <c r="BR740" s="2">
        <v>30.49</v>
      </c>
    </row>
    <row r="741" spans="1:70" x14ac:dyDescent="0.3">
      <c r="A741">
        <v>55748</v>
      </c>
      <c r="B741">
        <v>18</v>
      </c>
      <c r="C741">
        <v>1000000</v>
      </c>
      <c r="D741" s="1">
        <v>14561</v>
      </c>
      <c r="E741" s="1">
        <v>3197</v>
      </c>
      <c r="F741" s="1">
        <v>22513</v>
      </c>
      <c r="G741" s="1">
        <v>157130</v>
      </c>
      <c r="H741" s="1">
        <v>95073</v>
      </c>
      <c r="I741" s="1">
        <v>103472</v>
      </c>
      <c r="J741" s="1">
        <v>76560</v>
      </c>
      <c r="K741" s="1">
        <v>111759</v>
      </c>
      <c r="L741" s="1">
        <v>128174</v>
      </c>
      <c r="M741" s="1">
        <v>133679</v>
      </c>
      <c r="N741" s="1">
        <v>133400</v>
      </c>
      <c r="O741" s="1">
        <v>112211</v>
      </c>
      <c r="P741">
        <v>10.08</v>
      </c>
      <c r="Q741">
        <v>12.93</v>
      </c>
      <c r="R741">
        <v>14.55</v>
      </c>
      <c r="S741">
        <v>14.39</v>
      </c>
      <c r="T741">
        <v>15.16</v>
      </c>
      <c r="U741">
        <v>19.09</v>
      </c>
      <c r="V741">
        <v>20.92</v>
      </c>
      <c r="W741">
        <v>21.34</v>
      </c>
      <c r="X741">
        <v>20.32</v>
      </c>
      <c r="Y741">
        <v>18.5</v>
      </c>
      <c r="Z741">
        <v>10.84</v>
      </c>
      <c r="AA741">
        <v>8.91</v>
      </c>
      <c r="AB741">
        <v>7.95</v>
      </c>
      <c r="AC741">
        <v>10.46</v>
      </c>
      <c r="AD741">
        <v>11.18</v>
      </c>
      <c r="AE741">
        <v>10.33</v>
      </c>
      <c r="AF741">
        <v>11.46</v>
      </c>
      <c r="AG741">
        <v>14.46</v>
      </c>
      <c r="AH741">
        <v>15.95</v>
      </c>
      <c r="AI741">
        <v>16.12</v>
      </c>
      <c r="AJ741">
        <v>14.62</v>
      </c>
      <c r="AK741">
        <v>14.45</v>
      </c>
      <c r="AL741">
        <v>7.97</v>
      </c>
      <c r="AM741">
        <v>7.38</v>
      </c>
      <c r="AN741">
        <v>11.1</v>
      </c>
      <c r="AO741">
        <v>10.1</v>
      </c>
      <c r="AP741">
        <v>11</v>
      </c>
      <c r="AQ741">
        <v>15.2</v>
      </c>
      <c r="AR741">
        <v>16</v>
      </c>
      <c r="AS741">
        <v>17.899999999999999</v>
      </c>
      <c r="AT741">
        <v>19.3</v>
      </c>
      <c r="AU741">
        <v>19.100000000000001</v>
      </c>
      <c r="AV741">
        <v>18.3</v>
      </c>
      <c r="AW741">
        <v>17.600000000000001</v>
      </c>
      <c r="AX741">
        <v>14.5</v>
      </c>
      <c r="AY741">
        <v>12.2</v>
      </c>
      <c r="AZ741">
        <v>2.5</v>
      </c>
      <c r="BA741">
        <v>4.7</v>
      </c>
      <c r="BB741">
        <v>5</v>
      </c>
      <c r="BC741">
        <v>6.8</v>
      </c>
      <c r="BD741">
        <v>7.3</v>
      </c>
      <c r="BE741">
        <v>6.9</v>
      </c>
      <c r="BF741">
        <v>7.7</v>
      </c>
      <c r="BG741">
        <v>7</v>
      </c>
      <c r="BH741">
        <v>5.4</v>
      </c>
      <c r="BI741">
        <v>4.5</v>
      </c>
      <c r="BJ741">
        <v>4.4000000000000004</v>
      </c>
      <c r="BK741">
        <v>5.5</v>
      </c>
      <c r="BL741" s="2" t="e">
        <f>VLOOKUP(A741,Avg3_Sta_Design!$A$1:$D$1291,3,FALSE)</f>
        <v>#N/A</v>
      </c>
      <c r="BM741" s="2" t="e">
        <f>VLOOKUP(A741,Avg3_Sta_Design!$A$1:$D$1291,4,FALSE)</f>
        <v>#N/A</v>
      </c>
      <c r="BN741" s="2">
        <f>VLOOKUP(A741,Old_Design_Temps!$A$1:$F$787,5,FALSE)</f>
        <v>84.872924917048806</v>
      </c>
      <c r="BO741" s="2">
        <f>VLOOKUP(A741,Old_Design_Temps!$A$1:$F$787,6,FALSE)</f>
        <v>68.972819897479198</v>
      </c>
      <c r="BP741" s="2">
        <v>84.872924917048806</v>
      </c>
      <c r="BQ741" s="2">
        <v>68.972819897479198</v>
      </c>
      <c r="BR741" s="2">
        <v>30.49</v>
      </c>
    </row>
    <row r="742" spans="1:70" x14ac:dyDescent="0.3">
      <c r="A742">
        <v>55749</v>
      </c>
      <c r="B742">
        <v>2890</v>
      </c>
      <c r="C742">
        <v>1000000</v>
      </c>
      <c r="D742" s="1">
        <v>261206</v>
      </c>
      <c r="E742" s="1">
        <v>16327</v>
      </c>
      <c r="F742" s="1">
        <v>33075</v>
      </c>
      <c r="G742">
        <v>0</v>
      </c>
      <c r="H742" s="1">
        <v>271089</v>
      </c>
      <c r="I742" s="1">
        <v>496358</v>
      </c>
      <c r="J742" s="1">
        <v>440504</v>
      </c>
      <c r="K742" s="1">
        <v>382971</v>
      </c>
      <c r="L742" s="1">
        <v>440070</v>
      </c>
      <c r="M742" s="1">
        <v>360438</v>
      </c>
      <c r="N742" s="1">
        <v>386619</v>
      </c>
      <c r="O742" s="1">
        <v>297104</v>
      </c>
      <c r="P742">
        <v>-2.44</v>
      </c>
      <c r="Q742">
        <v>-0.94</v>
      </c>
      <c r="R742">
        <v>7.05</v>
      </c>
      <c r="S742">
        <v>8.1199999999999992</v>
      </c>
      <c r="T742">
        <v>11.47</v>
      </c>
      <c r="U742">
        <v>20.350000000000001</v>
      </c>
      <c r="V742">
        <v>21.99</v>
      </c>
      <c r="W742">
        <v>21.42</v>
      </c>
      <c r="X742">
        <v>17.850000000000001</v>
      </c>
      <c r="Y742">
        <v>11.1</v>
      </c>
      <c r="Z742">
        <v>0.88</v>
      </c>
      <c r="AA742">
        <v>-2.8</v>
      </c>
      <c r="AB742">
        <v>-4.74</v>
      </c>
      <c r="AC742">
        <v>-3.46</v>
      </c>
      <c r="AD742">
        <v>1.85</v>
      </c>
      <c r="AE742">
        <v>3.46</v>
      </c>
      <c r="AF742">
        <v>7.66</v>
      </c>
      <c r="AG742">
        <v>14.47</v>
      </c>
      <c r="AH742">
        <v>14.25</v>
      </c>
      <c r="AI742">
        <v>13.31</v>
      </c>
      <c r="AJ742">
        <v>10.17</v>
      </c>
      <c r="AK742">
        <v>6.63</v>
      </c>
      <c r="AL742">
        <v>-2.15</v>
      </c>
      <c r="AM742">
        <v>-4.5599999999999996</v>
      </c>
      <c r="AN742">
        <v>3</v>
      </c>
      <c r="AO742">
        <v>1.9</v>
      </c>
      <c r="AP742">
        <v>3.6</v>
      </c>
      <c r="AQ742">
        <v>8.9</v>
      </c>
      <c r="AR742">
        <v>12.4</v>
      </c>
      <c r="AS742">
        <v>18.2</v>
      </c>
      <c r="AT742">
        <v>20.2</v>
      </c>
      <c r="AU742">
        <v>19.2</v>
      </c>
      <c r="AV742">
        <v>16</v>
      </c>
      <c r="AW742">
        <v>9.9</v>
      </c>
      <c r="AX742">
        <v>3.5</v>
      </c>
      <c r="AY742">
        <v>1.3</v>
      </c>
      <c r="AZ742">
        <v>10.7</v>
      </c>
      <c r="BA742">
        <v>10.6</v>
      </c>
      <c r="BB742">
        <v>10.4</v>
      </c>
      <c r="BC742">
        <v>10.4</v>
      </c>
      <c r="BD742">
        <v>9.4</v>
      </c>
      <c r="BE742">
        <v>8.4</v>
      </c>
      <c r="BF742">
        <v>8.6999999999999993</v>
      </c>
      <c r="BG742">
        <v>8.8000000000000007</v>
      </c>
      <c r="BH742">
        <v>8</v>
      </c>
      <c r="BI742">
        <v>8.3000000000000007</v>
      </c>
      <c r="BJ742">
        <v>10.1</v>
      </c>
      <c r="BK742">
        <v>9.8000000000000007</v>
      </c>
      <c r="BL742" s="2">
        <f>VLOOKUP(A742,Avg3_Sta_Design!$A$1:$D$1291,3,FALSE)</f>
        <v>84.666770542999998</v>
      </c>
      <c r="BM742" s="2">
        <f>VLOOKUP(A742,Avg3_Sta_Design!$A$1:$D$1291,4,FALSE)</f>
        <v>65.153521010000006</v>
      </c>
      <c r="BN742" s="2">
        <f>VLOOKUP(A742,Old_Design_Temps!$A$1:$F$787,5,FALSE)</f>
        <v>84.666770540000002</v>
      </c>
      <c r="BO742" s="2">
        <f>VLOOKUP(A742,Old_Design_Temps!$A$1:$F$787,6,FALSE)</f>
        <v>65.153521010000006</v>
      </c>
      <c r="BP742" s="2">
        <v>84.666770542999998</v>
      </c>
      <c r="BQ742" s="2">
        <v>65.153521010000006</v>
      </c>
      <c r="BR742" s="2">
        <v>30.49</v>
      </c>
    </row>
    <row r="743" spans="1:70" x14ac:dyDescent="0.3">
      <c r="A743">
        <v>55801</v>
      </c>
      <c r="B743">
        <v>18</v>
      </c>
      <c r="C743">
        <v>1000000</v>
      </c>
      <c r="D743" s="1">
        <v>694477</v>
      </c>
      <c r="E743" s="1">
        <v>660403</v>
      </c>
      <c r="F743" s="1">
        <v>910680</v>
      </c>
      <c r="G743" s="1">
        <v>503671</v>
      </c>
      <c r="H743" s="1">
        <v>873885</v>
      </c>
      <c r="I743" s="1">
        <v>919696</v>
      </c>
      <c r="J743" s="1">
        <v>1186657</v>
      </c>
      <c r="K743" s="1">
        <v>1186364</v>
      </c>
      <c r="L743" s="1">
        <v>1127699</v>
      </c>
      <c r="M743" s="1">
        <v>720509</v>
      </c>
      <c r="N743" s="1">
        <v>838056</v>
      </c>
      <c r="O743" s="1">
        <v>713315</v>
      </c>
      <c r="P743">
        <v>-1.34</v>
      </c>
      <c r="Q743">
        <v>-4.3899999999999997</v>
      </c>
      <c r="R743">
        <v>3.02</v>
      </c>
      <c r="S743">
        <v>12.31</v>
      </c>
      <c r="T743">
        <v>20.12</v>
      </c>
      <c r="U743">
        <v>22.45</v>
      </c>
      <c r="V743">
        <v>24.71</v>
      </c>
      <c r="W743">
        <v>24.1</v>
      </c>
      <c r="X743">
        <v>22.1</v>
      </c>
      <c r="Y743">
        <v>12.95</v>
      </c>
      <c r="Z743">
        <v>10.199999999999999</v>
      </c>
      <c r="AA743">
        <v>9.66</v>
      </c>
      <c r="AB743">
        <v>-3.15</v>
      </c>
      <c r="AC743">
        <v>-6.12</v>
      </c>
      <c r="AD743">
        <v>0.5</v>
      </c>
      <c r="AE743">
        <v>7.96</v>
      </c>
      <c r="AF743">
        <v>15.5</v>
      </c>
      <c r="AG743">
        <v>18.98</v>
      </c>
      <c r="AH743">
        <v>20.83</v>
      </c>
      <c r="AI743">
        <v>19.489999999999998</v>
      </c>
      <c r="AJ743">
        <v>18.04</v>
      </c>
      <c r="AK743">
        <v>10.07</v>
      </c>
      <c r="AL743">
        <v>7.58</v>
      </c>
      <c r="AM743">
        <v>7.96</v>
      </c>
      <c r="AN743">
        <v>2.2000000000000002</v>
      </c>
      <c r="AO743">
        <v>0.8</v>
      </c>
      <c r="AP743">
        <v>4.0999999999999996</v>
      </c>
      <c r="AQ743">
        <v>11.3</v>
      </c>
      <c r="AR743">
        <v>19.2</v>
      </c>
      <c r="AS743">
        <v>25.1</v>
      </c>
      <c r="AT743">
        <v>25.7</v>
      </c>
      <c r="AU743">
        <v>26.6</v>
      </c>
      <c r="AV743">
        <v>25.9</v>
      </c>
      <c r="AW743">
        <v>17.5</v>
      </c>
      <c r="AX743">
        <v>13.4</v>
      </c>
      <c r="AY743">
        <v>9</v>
      </c>
      <c r="AZ743">
        <v>10.1</v>
      </c>
      <c r="BA743">
        <v>10.3</v>
      </c>
      <c r="BB743">
        <v>8.9</v>
      </c>
      <c r="BC743">
        <v>10.4</v>
      </c>
      <c r="BD743">
        <v>8.1</v>
      </c>
      <c r="BE743">
        <v>8.8000000000000007</v>
      </c>
      <c r="BF743">
        <v>6.8</v>
      </c>
      <c r="BG743">
        <v>7.4</v>
      </c>
      <c r="BH743">
        <v>7.6</v>
      </c>
      <c r="BI743">
        <v>9</v>
      </c>
      <c r="BJ743">
        <v>7.7</v>
      </c>
      <c r="BK743">
        <v>7.4</v>
      </c>
      <c r="BL743" s="2">
        <f>VLOOKUP(A743,Avg3_Sta_Design!$A$1:$D$1291,3,FALSE)</f>
        <v>85.833346762999994</v>
      </c>
      <c r="BM743" s="2">
        <f>VLOOKUP(A743,Avg3_Sta_Design!$A$1:$D$1291,4,FALSE)</f>
        <v>76.833346762999994</v>
      </c>
      <c r="BN743" s="2">
        <f>VLOOKUP(A743,Old_Design_Temps!$A$1:$F$787,5,FALSE)</f>
        <v>85.833346759999998</v>
      </c>
      <c r="BO743" s="2">
        <f>VLOOKUP(A743,Old_Design_Temps!$A$1:$F$787,6,FALSE)</f>
        <v>76.833346759999998</v>
      </c>
      <c r="BP743" s="2">
        <v>85.833346762999994</v>
      </c>
      <c r="BQ743" s="2">
        <v>76.833346762999994</v>
      </c>
      <c r="BR743" s="2">
        <v>30.49</v>
      </c>
    </row>
    <row r="744" spans="1:70" x14ac:dyDescent="0.3">
      <c r="A744">
        <v>55818</v>
      </c>
      <c r="B744">
        <v>407</v>
      </c>
      <c r="C744">
        <v>1000000</v>
      </c>
      <c r="D744">
        <v>282</v>
      </c>
      <c r="E744">
        <v>0</v>
      </c>
      <c r="F744">
        <v>0</v>
      </c>
      <c r="G744">
        <v>0</v>
      </c>
      <c r="H744" s="1">
        <v>254988</v>
      </c>
      <c r="I744" s="1">
        <v>389470</v>
      </c>
      <c r="J744" s="1">
        <v>402309</v>
      </c>
      <c r="K744" s="1">
        <v>389809</v>
      </c>
      <c r="L744" s="1">
        <v>380700</v>
      </c>
      <c r="M744" s="1">
        <v>394019</v>
      </c>
      <c r="N744" s="1">
        <v>293166</v>
      </c>
      <c r="O744" s="1">
        <v>189465</v>
      </c>
      <c r="P744">
        <v>6.75</v>
      </c>
      <c r="Q744">
        <v>8.7899999999999991</v>
      </c>
      <c r="R744">
        <v>9.75</v>
      </c>
      <c r="S744">
        <v>10.1</v>
      </c>
      <c r="T744">
        <v>14.27</v>
      </c>
      <c r="U744">
        <v>18.96</v>
      </c>
      <c r="V744">
        <v>20.78</v>
      </c>
      <c r="W744">
        <v>19.64</v>
      </c>
      <c r="X744">
        <v>15.2</v>
      </c>
      <c r="Y744">
        <v>13.3</v>
      </c>
      <c r="Z744">
        <v>6.13</v>
      </c>
      <c r="AA744">
        <v>5.59</v>
      </c>
      <c r="AB744">
        <v>5.98</v>
      </c>
      <c r="AC744">
        <v>7.28</v>
      </c>
      <c r="AD744">
        <v>7.53</v>
      </c>
      <c r="AE744">
        <v>7.19</v>
      </c>
      <c r="AF744">
        <v>10.83</v>
      </c>
      <c r="AG744">
        <v>13.57</v>
      </c>
      <c r="AH744">
        <v>15.14</v>
      </c>
      <c r="AI744">
        <v>14.7</v>
      </c>
      <c r="AJ744">
        <v>12.27</v>
      </c>
      <c r="AK744">
        <v>11.65</v>
      </c>
      <c r="AL744">
        <v>4.9400000000000004</v>
      </c>
      <c r="AM744">
        <v>4.99</v>
      </c>
      <c r="AN744">
        <v>6</v>
      </c>
      <c r="AO744">
        <v>7.5</v>
      </c>
      <c r="AP744">
        <v>8.6999999999999993</v>
      </c>
      <c r="AQ744">
        <v>10.6</v>
      </c>
      <c r="AR744">
        <v>13.4</v>
      </c>
      <c r="AS744">
        <v>17.100000000000001</v>
      </c>
      <c r="AT744">
        <v>17.5</v>
      </c>
      <c r="AU744">
        <v>16</v>
      </c>
      <c r="AV744">
        <v>13.6</v>
      </c>
      <c r="AW744">
        <v>11.6</v>
      </c>
      <c r="AX744">
        <v>8</v>
      </c>
      <c r="AY744">
        <v>6.2</v>
      </c>
      <c r="AZ744">
        <v>4.5</v>
      </c>
      <c r="BA744">
        <v>5.9</v>
      </c>
      <c r="BB744">
        <v>5.4</v>
      </c>
      <c r="BC744">
        <v>6.4</v>
      </c>
      <c r="BD744">
        <v>5.3</v>
      </c>
      <c r="BE744">
        <v>6</v>
      </c>
      <c r="BF744">
        <v>5.7</v>
      </c>
      <c r="BG744">
        <v>6.2</v>
      </c>
      <c r="BH744">
        <v>5.5</v>
      </c>
      <c r="BI744">
        <v>5.6</v>
      </c>
      <c r="BJ744">
        <v>6.8</v>
      </c>
      <c r="BK744">
        <v>7.8</v>
      </c>
      <c r="BL744" s="2">
        <f>VLOOKUP(A744,Avg3_Sta_Design!$A$1:$D$1291,3,FALSE)</f>
        <v>79.504968137000006</v>
      </c>
      <c r="BM744" s="2">
        <f>VLOOKUP(A744,Avg3_Sta_Design!$A$1:$D$1291,4,FALSE)</f>
        <v>65.081135080999999</v>
      </c>
      <c r="BN744" s="2">
        <f>VLOOKUP(A744,Old_Design_Temps!$A$1:$F$787,5,FALSE)</f>
        <v>79.504968140000003</v>
      </c>
      <c r="BO744" s="2">
        <f>VLOOKUP(A744,Old_Design_Temps!$A$1:$F$787,6,FALSE)</f>
        <v>65.081135079999996</v>
      </c>
      <c r="BP744" s="2">
        <v>79.504968137000006</v>
      </c>
      <c r="BQ744" s="2">
        <v>65.081135080999999</v>
      </c>
      <c r="BR744" s="2">
        <v>30.49</v>
      </c>
    </row>
    <row r="745" spans="1:70" x14ac:dyDescent="0.3">
      <c r="A745">
        <v>55821</v>
      </c>
      <c r="B745">
        <v>70</v>
      </c>
      <c r="C745">
        <v>1000000</v>
      </c>
      <c r="D745" s="1">
        <v>77373</v>
      </c>
      <c r="E745" s="1">
        <v>148862</v>
      </c>
      <c r="F745" s="1">
        <v>291671</v>
      </c>
      <c r="G745" s="1">
        <v>388968</v>
      </c>
      <c r="H745" s="1">
        <v>532090</v>
      </c>
      <c r="I745" s="1">
        <v>541094</v>
      </c>
      <c r="J745" s="1">
        <v>468216</v>
      </c>
      <c r="K745" s="1">
        <v>473436</v>
      </c>
      <c r="L745" s="1">
        <v>404326</v>
      </c>
      <c r="M745" s="1">
        <v>542157</v>
      </c>
      <c r="N745" s="1">
        <v>335730</v>
      </c>
      <c r="O745" s="1">
        <v>180405</v>
      </c>
      <c r="P745">
        <v>16.54</v>
      </c>
      <c r="Q745">
        <v>15.53</v>
      </c>
      <c r="R745">
        <v>22.44</v>
      </c>
      <c r="S745">
        <v>25.18</v>
      </c>
      <c r="T745">
        <v>26.14</v>
      </c>
      <c r="U745">
        <v>28.16</v>
      </c>
      <c r="V745">
        <v>28.56</v>
      </c>
      <c r="W745">
        <v>28.26</v>
      </c>
      <c r="X745">
        <v>27.58</v>
      </c>
      <c r="Y745">
        <v>24.61</v>
      </c>
      <c r="Z745">
        <v>23.8</v>
      </c>
      <c r="AA745">
        <v>22.2</v>
      </c>
      <c r="AB745">
        <v>13.63</v>
      </c>
      <c r="AC745">
        <v>12.42</v>
      </c>
      <c r="AD745">
        <v>18.579999999999998</v>
      </c>
      <c r="AE745">
        <v>21.25</v>
      </c>
      <c r="AF745">
        <v>21.51</v>
      </c>
      <c r="AG745">
        <v>23.68</v>
      </c>
      <c r="AH745">
        <v>24.44</v>
      </c>
      <c r="AI745">
        <v>24.68</v>
      </c>
      <c r="AJ745">
        <v>23.93</v>
      </c>
      <c r="AK745">
        <v>20.8</v>
      </c>
      <c r="AL745">
        <v>20.2</v>
      </c>
      <c r="AM745">
        <v>19.39</v>
      </c>
      <c r="AN745">
        <v>16.899999999999999</v>
      </c>
      <c r="AO745">
        <v>15.6</v>
      </c>
      <c r="AP745">
        <v>22.6</v>
      </c>
      <c r="AQ745">
        <v>25.5</v>
      </c>
      <c r="AR745">
        <v>27</v>
      </c>
      <c r="AS745">
        <v>29.4</v>
      </c>
      <c r="AT745">
        <v>29.3</v>
      </c>
      <c r="AU745">
        <v>28.2</v>
      </c>
      <c r="AV745">
        <v>28</v>
      </c>
      <c r="AW745">
        <v>25.2</v>
      </c>
      <c r="AX745">
        <v>23.9</v>
      </c>
      <c r="AY745">
        <v>21.9</v>
      </c>
      <c r="AZ745">
        <v>8</v>
      </c>
      <c r="BA745">
        <v>8.8000000000000007</v>
      </c>
      <c r="BB745">
        <v>7.6</v>
      </c>
      <c r="BC745">
        <v>7.4</v>
      </c>
      <c r="BD745">
        <v>7.9</v>
      </c>
      <c r="BE745">
        <v>6.2</v>
      </c>
      <c r="BF745">
        <v>6.6</v>
      </c>
      <c r="BG745">
        <v>5.8</v>
      </c>
      <c r="BH745">
        <v>6.1</v>
      </c>
      <c r="BI745">
        <v>7.5</v>
      </c>
      <c r="BJ745">
        <v>7.7</v>
      </c>
      <c r="BK745">
        <v>7.9</v>
      </c>
      <c r="BL745" s="2">
        <f>VLOOKUP(A745,Avg3_Sta_Design!$A$1:$D$1291,3,FALSE)</f>
        <v>86.474729944000003</v>
      </c>
      <c r="BM745" s="2">
        <f>VLOOKUP(A745,Avg3_Sta_Design!$A$1:$D$1291,4,FALSE)</f>
        <v>79.169442078000003</v>
      </c>
      <c r="BN745" s="2">
        <f>VLOOKUP(A745,Old_Design_Temps!$A$1:$F$787,5,FALSE)</f>
        <v>86.474729940000003</v>
      </c>
      <c r="BO745" s="2">
        <f>VLOOKUP(A745,Old_Design_Temps!$A$1:$F$787,6,FALSE)</f>
        <v>79.169442079999996</v>
      </c>
      <c r="BP745" s="2">
        <v>86.474729944000003</v>
      </c>
      <c r="BQ745" s="2">
        <v>79.169442078000003</v>
      </c>
      <c r="BR745" s="2">
        <v>30.49</v>
      </c>
    </row>
    <row r="746" spans="1:70" x14ac:dyDescent="0.3">
      <c r="A746">
        <v>55835</v>
      </c>
      <c r="B746">
        <v>4980</v>
      </c>
      <c r="C746">
        <v>1000000</v>
      </c>
      <c r="D746" s="1">
        <v>460781</v>
      </c>
      <c r="E746" s="1">
        <v>441869</v>
      </c>
      <c r="F746">
        <v>0</v>
      </c>
      <c r="G746">
        <v>0</v>
      </c>
      <c r="H746" s="1">
        <v>14867</v>
      </c>
      <c r="I746" s="1">
        <v>451193</v>
      </c>
      <c r="J746" s="1">
        <v>586628</v>
      </c>
      <c r="K746" s="1">
        <v>493933</v>
      </c>
      <c r="L746" s="1">
        <v>580810</v>
      </c>
      <c r="M746" s="1">
        <v>504797</v>
      </c>
      <c r="N746" s="1">
        <v>711178</v>
      </c>
      <c r="O746" s="1">
        <v>555451</v>
      </c>
      <c r="P746">
        <v>0.67</v>
      </c>
      <c r="Q746">
        <v>0.63</v>
      </c>
      <c r="R746">
        <v>6.68</v>
      </c>
      <c r="S746">
        <v>8.9499999999999993</v>
      </c>
      <c r="T746">
        <v>11.25</v>
      </c>
      <c r="U746">
        <v>20.38</v>
      </c>
      <c r="V746">
        <v>22.11</v>
      </c>
      <c r="W746">
        <v>22.75</v>
      </c>
      <c r="X746">
        <v>20.16</v>
      </c>
      <c r="Y746">
        <v>13.16</v>
      </c>
      <c r="Z746">
        <v>3.17</v>
      </c>
      <c r="AA746">
        <v>-1.55</v>
      </c>
      <c r="AB746">
        <v>-2.4500000000000002</v>
      </c>
      <c r="AC746">
        <v>-2.84</v>
      </c>
      <c r="AD746">
        <v>1.64</v>
      </c>
      <c r="AE746">
        <v>4.28</v>
      </c>
      <c r="AF746">
        <v>8.18</v>
      </c>
      <c r="AG746">
        <v>14.81</v>
      </c>
      <c r="AH746">
        <v>14.77</v>
      </c>
      <c r="AI746">
        <v>14.18</v>
      </c>
      <c r="AJ746">
        <v>11.39</v>
      </c>
      <c r="AK746">
        <v>7.54</v>
      </c>
      <c r="AL746">
        <v>-1.2</v>
      </c>
      <c r="AM746">
        <v>-3.92</v>
      </c>
      <c r="AN746">
        <v>2.5</v>
      </c>
      <c r="AO746">
        <v>3.4</v>
      </c>
      <c r="AP746">
        <v>5.5</v>
      </c>
      <c r="AQ746">
        <v>7.1</v>
      </c>
      <c r="AR746">
        <v>8.3000000000000007</v>
      </c>
      <c r="AS746">
        <v>13.1</v>
      </c>
      <c r="AT746">
        <v>14.7</v>
      </c>
      <c r="AU746">
        <v>16.2</v>
      </c>
      <c r="AV746">
        <v>13.5</v>
      </c>
      <c r="AW746">
        <v>10.199999999999999</v>
      </c>
      <c r="AX746">
        <v>5.9</v>
      </c>
      <c r="AY746">
        <v>3.5</v>
      </c>
      <c r="AZ746">
        <v>9.5</v>
      </c>
      <c r="BA746">
        <v>9.3000000000000007</v>
      </c>
      <c r="BB746">
        <v>9.6</v>
      </c>
      <c r="BC746">
        <v>10.1</v>
      </c>
      <c r="BD746">
        <v>8.8000000000000007</v>
      </c>
      <c r="BE746">
        <v>8.6999999999999993</v>
      </c>
      <c r="BF746">
        <v>8.9</v>
      </c>
      <c r="BG746">
        <v>9.1</v>
      </c>
      <c r="BH746">
        <v>8.6</v>
      </c>
      <c r="BI746">
        <v>8.5</v>
      </c>
      <c r="BJ746">
        <v>10</v>
      </c>
      <c r="BK746">
        <v>9.8000000000000007</v>
      </c>
      <c r="BL746" s="2">
        <f>VLOOKUP(A746,Avg3_Sta_Design!$A$1:$D$1291,3,FALSE)</f>
        <v>79.406628943000001</v>
      </c>
      <c r="BM746" s="2">
        <f>VLOOKUP(A746,Avg3_Sta_Design!$A$1:$D$1291,4,FALSE)</f>
        <v>62.703314472000002</v>
      </c>
      <c r="BN746" s="2">
        <f>VLOOKUP(A746,Old_Design_Temps!$A$1:$F$787,5,FALSE)</f>
        <v>79.406628940000004</v>
      </c>
      <c r="BO746" s="2">
        <f>VLOOKUP(A746,Old_Design_Temps!$A$1:$F$787,6,FALSE)</f>
        <v>62.703314470000002</v>
      </c>
      <c r="BP746" s="2">
        <v>79.406628943000001</v>
      </c>
      <c r="BQ746" s="2">
        <v>62.703314472000002</v>
      </c>
      <c r="BR746" s="2">
        <v>30.49</v>
      </c>
    </row>
    <row r="747" spans="1:70" x14ac:dyDescent="0.3">
      <c r="A747">
        <v>55853</v>
      </c>
      <c r="B747">
        <v>1446</v>
      </c>
      <c r="C747">
        <v>1000000</v>
      </c>
      <c r="D747">
        <v>0</v>
      </c>
      <c r="E747">
        <v>0</v>
      </c>
      <c r="F747">
        <v>0</v>
      </c>
      <c r="G747">
        <v>0</v>
      </c>
      <c r="H747">
        <v>0</v>
      </c>
      <c r="I747" s="1">
        <v>122613</v>
      </c>
      <c r="J747" s="1">
        <v>207675</v>
      </c>
      <c r="K747" s="1">
        <v>814851</v>
      </c>
      <c r="L747" s="1">
        <v>692168</v>
      </c>
      <c r="M747" s="1">
        <v>203443</v>
      </c>
      <c r="N747">
        <v>0</v>
      </c>
      <c r="O747">
        <v>0</v>
      </c>
      <c r="P747">
        <v>14.18</v>
      </c>
      <c r="Q747">
        <v>15.78</v>
      </c>
      <c r="R747">
        <v>18.28</v>
      </c>
      <c r="S747">
        <v>17.72</v>
      </c>
      <c r="T747">
        <v>17.98</v>
      </c>
      <c r="U747">
        <v>23.24</v>
      </c>
      <c r="V747">
        <v>24.41</v>
      </c>
      <c r="W747">
        <v>25.94</v>
      </c>
      <c r="X747">
        <v>25.85</v>
      </c>
      <c r="Y747">
        <v>22.91</v>
      </c>
      <c r="Z747">
        <v>14.51</v>
      </c>
      <c r="AA747">
        <v>11.7</v>
      </c>
      <c r="AB747">
        <v>9.34</v>
      </c>
      <c r="AC747">
        <v>11.22</v>
      </c>
      <c r="AD747">
        <v>12.14</v>
      </c>
      <c r="AE747">
        <v>11.65</v>
      </c>
      <c r="AF747">
        <v>13.38</v>
      </c>
      <c r="AG747">
        <v>17.13</v>
      </c>
      <c r="AH747">
        <v>18.600000000000001</v>
      </c>
      <c r="AI747">
        <v>18.89</v>
      </c>
      <c r="AJ747">
        <v>19.03</v>
      </c>
      <c r="AK747">
        <v>16.88</v>
      </c>
      <c r="AL747">
        <v>8.49</v>
      </c>
      <c r="AM747">
        <v>6.89</v>
      </c>
      <c r="AN747">
        <v>14.7</v>
      </c>
      <c r="AO747">
        <v>16.100000000000001</v>
      </c>
      <c r="AP747">
        <v>15.9</v>
      </c>
      <c r="AQ747">
        <v>17</v>
      </c>
      <c r="AR747">
        <v>17.399999999999999</v>
      </c>
      <c r="AS747">
        <v>19.8</v>
      </c>
      <c r="AT747">
        <v>21.3</v>
      </c>
      <c r="AU747">
        <v>21.6</v>
      </c>
      <c r="AV747">
        <v>21.4</v>
      </c>
      <c r="AW747">
        <v>18.899999999999999</v>
      </c>
      <c r="AX747">
        <v>16.600000000000001</v>
      </c>
      <c r="AY747">
        <v>15.1</v>
      </c>
      <c r="AZ747">
        <v>4</v>
      </c>
      <c r="BA747">
        <v>4</v>
      </c>
      <c r="BB747">
        <v>4.5999999999999996</v>
      </c>
      <c r="BC747">
        <v>5.8</v>
      </c>
      <c r="BD747">
        <v>5.9</v>
      </c>
      <c r="BE747">
        <v>5.7</v>
      </c>
      <c r="BF747">
        <v>5.9</v>
      </c>
      <c r="BG747">
        <v>5.3</v>
      </c>
      <c r="BH747">
        <v>4.4000000000000004</v>
      </c>
      <c r="BI747">
        <v>4.8</v>
      </c>
      <c r="BJ747">
        <v>4.8</v>
      </c>
      <c r="BK747">
        <v>4.5999999999999996</v>
      </c>
      <c r="BL747" s="2">
        <f>VLOOKUP(A747,Avg3_Sta_Design!$A$1:$D$1291,3,FALSE)</f>
        <v>90.391413893000006</v>
      </c>
      <c r="BM747" s="2">
        <f>VLOOKUP(A747,Avg3_Sta_Design!$A$1:$D$1291,4,FALSE)</f>
        <v>71.647024216999995</v>
      </c>
      <c r="BN747" s="2">
        <f>VLOOKUP(A747,Old_Design_Temps!$A$1:$F$787,5,FALSE)</f>
        <v>90.391413889999995</v>
      </c>
      <c r="BO747" s="2">
        <f>VLOOKUP(A747,Old_Design_Temps!$A$1:$F$787,6,FALSE)</f>
        <v>71.647024220000006</v>
      </c>
      <c r="BP747" s="2">
        <v>90.391413893000006</v>
      </c>
      <c r="BQ747" s="2">
        <v>71.647024216999995</v>
      </c>
      <c r="BR747" s="2">
        <v>30.49</v>
      </c>
    </row>
    <row r="748" spans="1:70" x14ac:dyDescent="0.3">
      <c r="A748">
        <v>55856</v>
      </c>
      <c r="B748">
        <v>454</v>
      </c>
      <c r="C748">
        <v>1000000</v>
      </c>
      <c r="D748" s="1">
        <v>4903560</v>
      </c>
      <c r="E748" s="1">
        <v>3326480</v>
      </c>
      <c r="F748" s="1">
        <v>3150405</v>
      </c>
      <c r="G748" s="1">
        <v>2610857</v>
      </c>
      <c r="H748" s="1">
        <v>3128360</v>
      </c>
      <c r="I748" s="1">
        <v>5161978</v>
      </c>
      <c r="J748" s="1">
        <v>5001345</v>
      </c>
      <c r="K748" s="1">
        <v>4744588</v>
      </c>
      <c r="L748" s="1">
        <v>4803950</v>
      </c>
      <c r="M748" s="1">
        <v>3778399</v>
      </c>
      <c r="N748" s="1">
        <v>4904030</v>
      </c>
      <c r="O748" s="1">
        <v>4709194</v>
      </c>
      <c r="P748">
        <v>0.28000000000000003</v>
      </c>
      <c r="Q748">
        <v>-3.07</v>
      </c>
      <c r="R748">
        <v>7.2</v>
      </c>
      <c r="S748">
        <v>15.03</v>
      </c>
      <c r="T748">
        <v>20.14</v>
      </c>
      <c r="U748">
        <v>24.83</v>
      </c>
      <c r="V748">
        <v>26.42</v>
      </c>
      <c r="W748">
        <v>24.3</v>
      </c>
      <c r="X748">
        <v>22.55</v>
      </c>
      <c r="Y748">
        <v>15.19</v>
      </c>
      <c r="Z748">
        <v>10.220000000000001</v>
      </c>
      <c r="AA748">
        <v>7.5</v>
      </c>
      <c r="AB748">
        <v>-1.67</v>
      </c>
      <c r="AC748">
        <v>-4.6900000000000004</v>
      </c>
      <c r="AD748">
        <v>4.42</v>
      </c>
      <c r="AE748">
        <v>11.09</v>
      </c>
      <c r="AF748">
        <v>16.13</v>
      </c>
      <c r="AG748">
        <v>21.02</v>
      </c>
      <c r="AH748">
        <v>22.46</v>
      </c>
      <c r="AI748">
        <v>20.21</v>
      </c>
      <c r="AJ748">
        <v>18.170000000000002</v>
      </c>
      <c r="AK748">
        <v>11.17</v>
      </c>
      <c r="AL748">
        <v>7.34</v>
      </c>
      <c r="AM748">
        <v>5.57</v>
      </c>
      <c r="AN748">
        <v>3.9</v>
      </c>
      <c r="AO748">
        <v>3.5</v>
      </c>
      <c r="AP748">
        <v>7.8</v>
      </c>
      <c r="AQ748">
        <v>15.9</v>
      </c>
      <c r="AR748">
        <v>20.7</v>
      </c>
      <c r="AS748">
        <v>24.8</v>
      </c>
      <c r="AT748">
        <v>26.4</v>
      </c>
      <c r="AU748">
        <v>28.4</v>
      </c>
      <c r="AV748">
        <v>25.3</v>
      </c>
      <c r="AW748">
        <v>18.3</v>
      </c>
      <c r="AX748">
        <v>12.2</v>
      </c>
      <c r="AY748">
        <v>8.9</v>
      </c>
      <c r="AZ748">
        <v>7.9</v>
      </c>
      <c r="BA748">
        <v>9.5</v>
      </c>
      <c r="BB748">
        <v>7.3</v>
      </c>
      <c r="BC748">
        <v>8.3000000000000007</v>
      </c>
      <c r="BD748">
        <v>7.8</v>
      </c>
      <c r="BE748">
        <v>6.5</v>
      </c>
      <c r="BF748">
        <v>5.8</v>
      </c>
      <c r="BG748">
        <v>4.9000000000000004</v>
      </c>
      <c r="BH748">
        <v>5.0999999999999996</v>
      </c>
      <c r="BI748">
        <v>7.2</v>
      </c>
      <c r="BJ748">
        <v>7.7</v>
      </c>
      <c r="BK748">
        <v>8.8000000000000007</v>
      </c>
      <c r="BL748" s="2" t="e">
        <f>VLOOKUP(A748,Avg3_Sta_Design!$A$1:$D$1291,3,FALSE)</f>
        <v>#N/A</v>
      </c>
      <c r="BM748" s="2" t="e">
        <f>VLOOKUP(A748,Avg3_Sta_Design!$A$1:$D$1291,4,FALSE)</f>
        <v>#N/A</v>
      </c>
      <c r="BN748" s="2">
        <f>VLOOKUP(A748,Old_Design_Temps!$A$1:$F$787,5,FALSE)</f>
        <v>90.451568208069901</v>
      </c>
      <c r="BO748" s="2">
        <f>VLOOKUP(A748,Old_Design_Temps!$A$1:$F$787,6,FALSE)</f>
        <v>80.096863583860198</v>
      </c>
      <c r="BP748" s="2">
        <v>90.451568208069901</v>
      </c>
      <c r="BQ748" s="2">
        <v>80.096863583860198</v>
      </c>
      <c r="BR748" s="2">
        <v>30.49</v>
      </c>
    </row>
    <row r="749" spans="1:70" x14ac:dyDescent="0.3">
      <c r="A749">
        <v>55927</v>
      </c>
      <c r="B749">
        <v>21</v>
      </c>
      <c r="C749">
        <v>1000000</v>
      </c>
      <c r="D749" s="1">
        <v>942123</v>
      </c>
      <c r="E749" s="1">
        <v>928600</v>
      </c>
      <c r="F749" s="1">
        <v>1033503</v>
      </c>
      <c r="G749" s="1">
        <v>723254</v>
      </c>
      <c r="H749" s="1">
        <v>1155783</v>
      </c>
      <c r="I749" s="1">
        <v>1183864</v>
      </c>
      <c r="J749" s="1">
        <v>1316933</v>
      </c>
      <c r="K749" s="1">
        <v>1248678</v>
      </c>
      <c r="L749" s="1">
        <v>1012290</v>
      </c>
      <c r="M749" s="1">
        <v>1317942</v>
      </c>
      <c r="N749" s="1">
        <v>1226230</v>
      </c>
      <c r="O749" s="1">
        <v>1004151</v>
      </c>
      <c r="P749">
        <v>9.4</v>
      </c>
      <c r="Q749">
        <v>8.0500000000000007</v>
      </c>
      <c r="R749">
        <v>16.22</v>
      </c>
      <c r="S749">
        <v>20.78</v>
      </c>
      <c r="T749">
        <v>23.24</v>
      </c>
      <c r="U749">
        <v>27.63</v>
      </c>
      <c r="V749">
        <v>28.64</v>
      </c>
      <c r="W749">
        <v>27.58</v>
      </c>
      <c r="X749">
        <v>25.09</v>
      </c>
      <c r="Y749">
        <v>19.79</v>
      </c>
      <c r="Z749">
        <v>17.510000000000002</v>
      </c>
      <c r="AA749">
        <v>17.7</v>
      </c>
      <c r="AB749">
        <v>6.22</v>
      </c>
      <c r="AC749">
        <v>4.8099999999999996</v>
      </c>
      <c r="AD749">
        <v>12.8</v>
      </c>
      <c r="AE749">
        <v>16.829999999999998</v>
      </c>
      <c r="AF749">
        <v>18.989999999999998</v>
      </c>
      <c r="AG749">
        <v>22.79</v>
      </c>
      <c r="AH749">
        <v>23.8</v>
      </c>
      <c r="AI749">
        <v>23.45</v>
      </c>
      <c r="AJ749">
        <v>21.7</v>
      </c>
      <c r="AK749">
        <v>16.68</v>
      </c>
      <c r="AL749">
        <v>14.63</v>
      </c>
      <c r="AM749">
        <v>14.7</v>
      </c>
      <c r="AN749">
        <v>10.6</v>
      </c>
      <c r="AO749">
        <v>10.199999999999999</v>
      </c>
      <c r="AP749">
        <v>13.2</v>
      </c>
      <c r="AQ749">
        <v>20</v>
      </c>
      <c r="AR749">
        <v>22.8</v>
      </c>
      <c r="AS749">
        <v>27.2</v>
      </c>
      <c r="AT749">
        <v>28.3</v>
      </c>
      <c r="AU749">
        <v>27.5</v>
      </c>
      <c r="AV749">
        <v>25.7</v>
      </c>
      <c r="AW749">
        <v>21.1</v>
      </c>
      <c r="AX749">
        <v>20</v>
      </c>
      <c r="AY749">
        <v>11.2</v>
      </c>
      <c r="AZ749">
        <v>7.1</v>
      </c>
      <c r="BA749">
        <v>8.1</v>
      </c>
      <c r="BB749">
        <v>7.3</v>
      </c>
      <c r="BC749">
        <v>7.4</v>
      </c>
      <c r="BD749">
        <v>6.8</v>
      </c>
      <c r="BE749">
        <v>6.2</v>
      </c>
      <c r="BF749">
        <v>6.3</v>
      </c>
      <c r="BG749">
        <v>5.8</v>
      </c>
      <c r="BH749">
        <v>6.4</v>
      </c>
      <c r="BI749">
        <v>6.8</v>
      </c>
      <c r="BJ749">
        <v>6.6</v>
      </c>
      <c r="BK749">
        <v>6.5</v>
      </c>
      <c r="BL749" s="2">
        <f>VLOOKUP(A749,Avg3_Sta_Design!$A$1:$D$1291,3,FALSE)</f>
        <v>88.873816762000004</v>
      </c>
      <c r="BM749" s="2">
        <f>VLOOKUP(A749,Avg3_Sta_Design!$A$1:$D$1291,4,FALSE)</f>
        <v>79.584050735999995</v>
      </c>
      <c r="BN749" s="2">
        <f>VLOOKUP(A749,Old_Design_Temps!$A$1:$F$787,5,FALSE)</f>
        <v>88.873816759999997</v>
      </c>
      <c r="BO749" s="2">
        <f>VLOOKUP(A749,Old_Design_Temps!$A$1:$F$787,6,FALSE)</f>
        <v>79.584050739999995</v>
      </c>
      <c r="BP749" s="2">
        <v>88.873816762000004</v>
      </c>
      <c r="BQ749" s="2">
        <v>79.584050735999995</v>
      </c>
      <c r="BR749" s="2">
        <v>30.49</v>
      </c>
    </row>
    <row r="750" spans="1:70" x14ac:dyDescent="0.3">
      <c r="A750">
        <v>55965</v>
      </c>
      <c r="B750">
        <v>750</v>
      </c>
      <c r="C750">
        <v>1000000</v>
      </c>
      <c r="D750" s="1">
        <v>1523741</v>
      </c>
      <c r="E750" s="1">
        <v>1365740</v>
      </c>
      <c r="F750" s="1">
        <v>1436096</v>
      </c>
      <c r="G750" s="1">
        <v>1087839</v>
      </c>
      <c r="H750" s="1">
        <v>887073</v>
      </c>
      <c r="I750" s="1">
        <v>1437650</v>
      </c>
      <c r="J750" s="1">
        <v>1452073</v>
      </c>
      <c r="K750" s="1">
        <v>1523377</v>
      </c>
      <c r="L750" s="1">
        <v>1378255</v>
      </c>
      <c r="M750" s="1">
        <v>1620849</v>
      </c>
      <c r="N750" s="1">
        <v>1212178</v>
      </c>
      <c r="O750" s="1">
        <v>1351207</v>
      </c>
      <c r="P750">
        <v>5.72</v>
      </c>
      <c r="Q750">
        <v>4.63</v>
      </c>
      <c r="R750">
        <v>13.86</v>
      </c>
      <c r="S750">
        <v>18.41</v>
      </c>
      <c r="T750">
        <v>22.28</v>
      </c>
      <c r="U750">
        <v>26.13</v>
      </c>
      <c r="V750">
        <v>27.39</v>
      </c>
      <c r="W750">
        <v>26.25</v>
      </c>
      <c r="X750">
        <v>22.79</v>
      </c>
      <c r="Y750">
        <v>17.36</v>
      </c>
      <c r="Z750">
        <v>14.14</v>
      </c>
      <c r="AA750">
        <v>13.54</v>
      </c>
      <c r="AB750">
        <v>2.99</v>
      </c>
      <c r="AC750">
        <v>1.51</v>
      </c>
      <c r="AD750">
        <v>10.4</v>
      </c>
      <c r="AE750">
        <v>14.86</v>
      </c>
      <c r="AF750">
        <v>17.77</v>
      </c>
      <c r="AG750">
        <v>21.74</v>
      </c>
      <c r="AH750">
        <v>23.13</v>
      </c>
      <c r="AI750">
        <v>21.72</v>
      </c>
      <c r="AJ750">
        <v>19.41</v>
      </c>
      <c r="AK750">
        <v>14.16</v>
      </c>
      <c r="AL750">
        <v>11.49</v>
      </c>
      <c r="AM750">
        <v>11.29</v>
      </c>
      <c r="AN750">
        <v>8</v>
      </c>
      <c r="AO750">
        <v>7.3</v>
      </c>
      <c r="AP750">
        <v>12.6</v>
      </c>
      <c r="AQ750">
        <v>17.7</v>
      </c>
      <c r="AR750">
        <v>21</v>
      </c>
      <c r="AS750">
        <v>23.7</v>
      </c>
      <c r="AT750">
        <v>25.4</v>
      </c>
      <c r="AU750">
        <v>25.6</v>
      </c>
      <c r="AV750">
        <v>23.3</v>
      </c>
      <c r="AW750">
        <v>18.600000000000001</v>
      </c>
      <c r="AX750">
        <v>14.9</v>
      </c>
      <c r="AY750">
        <v>12.9</v>
      </c>
      <c r="AZ750">
        <v>6.3</v>
      </c>
      <c r="BA750">
        <v>7.6</v>
      </c>
      <c r="BB750">
        <v>6.1</v>
      </c>
      <c r="BC750">
        <v>6.1</v>
      </c>
      <c r="BD750">
        <v>4.7</v>
      </c>
      <c r="BE750">
        <v>4.2</v>
      </c>
      <c r="BF750">
        <v>4.3</v>
      </c>
      <c r="BG750">
        <v>4.7</v>
      </c>
      <c r="BH750">
        <v>4.5999999999999996</v>
      </c>
      <c r="BI750">
        <v>4.8</v>
      </c>
      <c r="BJ750">
        <v>5.9</v>
      </c>
      <c r="BK750">
        <v>5.2</v>
      </c>
      <c r="BL750" s="2">
        <f>VLOOKUP(A750,Avg3_Sta_Design!$A$1:$D$1291,3,FALSE)</f>
        <v>87.002416237000006</v>
      </c>
      <c r="BM750" s="2">
        <f>VLOOKUP(A750,Avg3_Sta_Design!$A$1:$D$1291,4,FALSE)</f>
        <v>76.623581580000007</v>
      </c>
      <c r="BN750" s="2">
        <f>VLOOKUP(A750,Old_Design_Temps!$A$1:$F$787,5,FALSE)</f>
        <v>87.002416240000002</v>
      </c>
      <c r="BO750" s="2">
        <f>VLOOKUP(A750,Old_Design_Temps!$A$1:$F$787,6,FALSE)</f>
        <v>76.623581580000007</v>
      </c>
      <c r="BP750" s="2">
        <v>87.002416237000006</v>
      </c>
      <c r="BQ750" s="2">
        <v>76.623581580000007</v>
      </c>
      <c r="BR750" s="2">
        <v>30.49</v>
      </c>
    </row>
    <row r="751" spans="1:70" x14ac:dyDescent="0.3">
      <c r="A751">
        <v>55966</v>
      </c>
      <c r="B751">
        <v>123</v>
      </c>
      <c r="C751">
        <v>1000000</v>
      </c>
      <c r="D751" s="1">
        <v>140550</v>
      </c>
      <c r="E751" s="1">
        <v>118202</v>
      </c>
      <c r="F751" s="1">
        <v>116298</v>
      </c>
      <c r="G751" s="1">
        <v>136061</v>
      </c>
      <c r="H751" s="1">
        <v>137958</v>
      </c>
      <c r="I751" s="1">
        <v>93163</v>
      </c>
      <c r="J751" s="1">
        <v>118226</v>
      </c>
      <c r="K751" s="1">
        <v>116949</v>
      </c>
      <c r="L751" s="1">
        <v>92110</v>
      </c>
      <c r="M751" s="1">
        <v>84727</v>
      </c>
      <c r="N751" s="1">
        <v>133884</v>
      </c>
      <c r="O751" s="1">
        <v>137869</v>
      </c>
      <c r="P751">
        <v>-6.93</v>
      </c>
      <c r="Q751">
        <v>-4.26</v>
      </c>
      <c r="R751">
        <v>-1.28</v>
      </c>
      <c r="S751">
        <v>4.9000000000000004</v>
      </c>
      <c r="T751">
        <v>10.49</v>
      </c>
      <c r="U751">
        <v>15.49</v>
      </c>
      <c r="V751">
        <v>16.55</v>
      </c>
      <c r="W751">
        <v>15.27</v>
      </c>
      <c r="X751">
        <v>8.4</v>
      </c>
      <c r="Y751">
        <v>5.03</v>
      </c>
      <c r="Z751">
        <v>-4.28</v>
      </c>
      <c r="AA751">
        <v>-5.61</v>
      </c>
      <c r="AB751">
        <v>-7.74</v>
      </c>
      <c r="AC751">
        <v>-5.7</v>
      </c>
      <c r="AD751">
        <v>-3.56</v>
      </c>
      <c r="AE751">
        <v>1.72</v>
      </c>
      <c r="AF751">
        <v>7.18</v>
      </c>
      <c r="AG751">
        <v>11.07</v>
      </c>
      <c r="AH751">
        <v>12.77</v>
      </c>
      <c r="AI751">
        <v>11.26</v>
      </c>
      <c r="AJ751">
        <v>6.58</v>
      </c>
      <c r="AK751">
        <v>3.7</v>
      </c>
      <c r="AL751">
        <v>-5.22</v>
      </c>
      <c r="AM751">
        <v>-6.97</v>
      </c>
      <c r="AN751">
        <v>0.4</v>
      </c>
      <c r="AO751">
        <v>0.3</v>
      </c>
      <c r="AP751">
        <v>0.5</v>
      </c>
      <c r="AQ751">
        <v>2.2999999999999998</v>
      </c>
      <c r="AR751">
        <v>6.1</v>
      </c>
      <c r="AS751">
        <v>10.6</v>
      </c>
      <c r="AT751">
        <v>11.1</v>
      </c>
      <c r="AU751">
        <v>12.1</v>
      </c>
      <c r="AV751">
        <v>8.5</v>
      </c>
      <c r="AW751">
        <v>5.3</v>
      </c>
      <c r="AX751">
        <v>1.2</v>
      </c>
      <c r="AY751">
        <v>0.5</v>
      </c>
      <c r="AZ751">
        <v>6.4</v>
      </c>
      <c r="BA751">
        <v>8.6</v>
      </c>
      <c r="BB751">
        <v>8.9</v>
      </c>
      <c r="BC751">
        <v>8.3000000000000007</v>
      </c>
      <c r="BD751">
        <v>7.9</v>
      </c>
      <c r="BE751">
        <v>8.9</v>
      </c>
      <c r="BF751">
        <v>7.1</v>
      </c>
      <c r="BG751">
        <v>7.1</v>
      </c>
      <c r="BH751">
        <v>5.8</v>
      </c>
      <c r="BI751">
        <v>7.6</v>
      </c>
      <c r="BJ751">
        <v>7.8</v>
      </c>
      <c r="BK751">
        <v>8</v>
      </c>
      <c r="BL751" s="2" t="e">
        <f>VLOOKUP(A751,Avg3_Sta_Design!$A$1:$D$1291,3,FALSE)</f>
        <v>#N/A</v>
      </c>
      <c r="BM751" s="2" t="e">
        <f>VLOOKUP(A751,Avg3_Sta_Design!$A$1:$D$1291,4,FALSE)</f>
        <v>#N/A</v>
      </c>
      <c r="BN751" s="2">
        <f>VLOOKUP(A751,Old_Design_Temps!$A$1:$F$787,5,FALSE)</f>
        <v>70.395123633314896</v>
      </c>
      <c r="BO751" s="2">
        <f>VLOOKUP(A751,Old_Design_Temps!$A$1:$F$787,6,FALSE)</f>
        <v>60.890177948848297</v>
      </c>
      <c r="BP751" s="2">
        <v>70.395123633314896</v>
      </c>
      <c r="BQ751" s="2">
        <v>60.890177948848297</v>
      </c>
      <c r="BR751" s="2">
        <v>30.49</v>
      </c>
    </row>
    <row r="752" spans="1:70" x14ac:dyDescent="0.3">
      <c r="A752">
        <v>55970</v>
      </c>
      <c r="B752">
        <v>152</v>
      </c>
      <c r="C752">
        <v>1000000</v>
      </c>
      <c r="D752" s="1">
        <v>699187</v>
      </c>
      <c r="E752" s="1">
        <v>606742</v>
      </c>
      <c r="F752" s="1">
        <v>573398</v>
      </c>
      <c r="G752" s="1">
        <v>377175</v>
      </c>
      <c r="H752" s="1">
        <v>698455</v>
      </c>
      <c r="I752" s="1">
        <v>625491</v>
      </c>
      <c r="J752" s="1">
        <v>607018</v>
      </c>
      <c r="K752" s="1">
        <v>654988</v>
      </c>
      <c r="L752" s="1">
        <v>636066</v>
      </c>
      <c r="M752" s="1">
        <v>709844</v>
      </c>
      <c r="N752" s="1">
        <v>476303</v>
      </c>
      <c r="O752" s="1">
        <v>699217</v>
      </c>
      <c r="P752">
        <v>9.65</v>
      </c>
      <c r="Q752">
        <v>12.9</v>
      </c>
      <c r="R752">
        <v>15.89</v>
      </c>
      <c r="S752">
        <v>16.39</v>
      </c>
      <c r="T752">
        <v>18.239999999999998</v>
      </c>
      <c r="U752">
        <v>24.55</v>
      </c>
      <c r="V752">
        <v>25.28</v>
      </c>
      <c r="W752">
        <v>24.76</v>
      </c>
      <c r="X752">
        <v>23.07</v>
      </c>
      <c r="Y752">
        <v>20.8</v>
      </c>
      <c r="Z752">
        <v>10.46</v>
      </c>
      <c r="AA752">
        <v>8.14</v>
      </c>
      <c r="AB752">
        <v>7.36</v>
      </c>
      <c r="AC752">
        <v>10.130000000000001</v>
      </c>
      <c r="AD752">
        <v>11.44</v>
      </c>
      <c r="AE752">
        <v>10.75</v>
      </c>
      <c r="AF752">
        <v>12.74</v>
      </c>
      <c r="AG752">
        <v>16.62</v>
      </c>
      <c r="AH752">
        <v>17.21</v>
      </c>
      <c r="AI752">
        <v>16.79</v>
      </c>
      <c r="AJ752">
        <v>14.84</v>
      </c>
      <c r="AK752">
        <v>14.44</v>
      </c>
      <c r="AL752">
        <v>7.23</v>
      </c>
      <c r="AM752">
        <v>6.58</v>
      </c>
      <c r="AN752">
        <v>5.7</v>
      </c>
      <c r="AO752">
        <v>5.8</v>
      </c>
      <c r="AP752">
        <v>8.5</v>
      </c>
      <c r="AQ752">
        <v>13.5</v>
      </c>
      <c r="AR752">
        <v>15.5</v>
      </c>
      <c r="AS752">
        <v>18.3</v>
      </c>
      <c r="AT752">
        <v>19</v>
      </c>
      <c r="AU752">
        <v>19.2</v>
      </c>
      <c r="AV752">
        <v>17.600000000000001</v>
      </c>
      <c r="AW752">
        <v>15.2</v>
      </c>
      <c r="AX752">
        <v>7.2</v>
      </c>
      <c r="AY752">
        <v>5.6</v>
      </c>
      <c r="AZ752">
        <v>2.8</v>
      </c>
      <c r="BA752">
        <v>4.9000000000000004</v>
      </c>
      <c r="BB752">
        <v>4.8</v>
      </c>
      <c r="BC752">
        <v>7.4</v>
      </c>
      <c r="BD752">
        <v>8.9</v>
      </c>
      <c r="BE752">
        <v>7.1</v>
      </c>
      <c r="BF752">
        <v>8.4</v>
      </c>
      <c r="BG752">
        <v>7.4</v>
      </c>
      <c r="BH752">
        <v>5.8</v>
      </c>
      <c r="BI752">
        <v>4.9000000000000004</v>
      </c>
      <c r="BJ752">
        <v>4.9000000000000004</v>
      </c>
      <c r="BK752">
        <v>5.9</v>
      </c>
      <c r="BL752" s="2">
        <f>VLOOKUP(A752,Avg3_Sta_Design!$A$1:$D$1291,3,FALSE)</f>
        <v>93.681359845000003</v>
      </c>
      <c r="BM752" s="2">
        <f>VLOOKUP(A752,Avg3_Sta_Design!$A$1:$D$1291,4,FALSE)</f>
        <v>70</v>
      </c>
      <c r="BN752" s="2">
        <f>VLOOKUP(A752,Old_Design_Temps!$A$1:$F$787,5,FALSE)</f>
        <v>93.681359850000007</v>
      </c>
      <c r="BO752" s="2">
        <f>VLOOKUP(A752,Old_Design_Temps!$A$1:$F$787,6,FALSE)</f>
        <v>70</v>
      </c>
      <c r="BP752" s="2">
        <v>93.681359845000003</v>
      </c>
      <c r="BQ752" s="2">
        <v>70</v>
      </c>
      <c r="BR752" s="2">
        <v>30.49</v>
      </c>
    </row>
    <row r="753" spans="1:70" x14ac:dyDescent="0.3">
      <c r="A753">
        <v>55977</v>
      </c>
      <c r="B753">
        <v>5289</v>
      </c>
      <c r="C753">
        <v>1000000</v>
      </c>
      <c r="D753">
        <v>0</v>
      </c>
      <c r="E753">
        <v>0</v>
      </c>
      <c r="F753" s="1">
        <v>51195</v>
      </c>
      <c r="G753" s="1">
        <v>90526</v>
      </c>
      <c r="H753" s="1">
        <v>177506</v>
      </c>
      <c r="I753" s="1">
        <v>152196</v>
      </c>
      <c r="J753" s="1">
        <v>86025</v>
      </c>
      <c r="K753" s="1">
        <v>111989</v>
      </c>
      <c r="L753" s="1">
        <v>60406</v>
      </c>
      <c r="M753" s="1">
        <v>101965</v>
      </c>
      <c r="N753" s="1">
        <v>84912</v>
      </c>
      <c r="O753" s="1">
        <v>101600</v>
      </c>
      <c r="P753">
        <v>0.6</v>
      </c>
      <c r="Q753">
        <v>4.2</v>
      </c>
      <c r="R753">
        <v>8.8699999999999992</v>
      </c>
      <c r="S753">
        <v>10.35</v>
      </c>
      <c r="T753">
        <v>14.11</v>
      </c>
      <c r="U753">
        <v>21.45</v>
      </c>
      <c r="V753">
        <v>22.85</v>
      </c>
      <c r="W753">
        <v>23.4</v>
      </c>
      <c r="X753">
        <v>19.739999999999998</v>
      </c>
      <c r="Y753">
        <v>12.09</v>
      </c>
      <c r="Z753">
        <v>4.24</v>
      </c>
      <c r="AA753">
        <v>-1.43</v>
      </c>
      <c r="AB753">
        <v>-1.8</v>
      </c>
      <c r="AC753">
        <v>0.04</v>
      </c>
      <c r="AD753">
        <v>2.67</v>
      </c>
      <c r="AE753">
        <v>3.27</v>
      </c>
      <c r="AF753">
        <v>7.84</v>
      </c>
      <c r="AG753">
        <v>12.57</v>
      </c>
      <c r="AH753">
        <v>14.31</v>
      </c>
      <c r="AI753">
        <v>14.06</v>
      </c>
      <c r="AJ753">
        <v>11.21</v>
      </c>
      <c r="AK753">
        <v>8.2100000000000009</v>
      </c>
      <c r="AL753">
        <v>-0.28000000000000003</v>
      </c>
      <c r="AM753">
        <v>-4.12</v>
      </c>
      <c r="AN753">
        <v>3.9</v>
      </c>
      <c r="AO753">
        <v>6.1</v>
      </c>
      <c r="AP753">
        <v>9.8000000000000007</v>
      </c>
      <c r="AQ753">
        <v>12.1</v>
      </c>
      <c r="AR753">
        <v>13.9</v>
      </c>
      <c r="AS753">
        <v>14.1</v>
      </c>
      <c r="AT753">
        <v>17.7</v>
      </c>
      <c r="AU753">
        <v>17.5</v>
      </c>
      <c r="AV753">
        <v>15</v>
      </c>
      <c r="AW753">
        <v>11.8</v>
      </c>
      <c r="AX753">
        <v>6</v>
      </c>
      <c r="AY753">
        <v>3</v>
      </c>
      <c r="AZ753">
        <v>5.9</v>
      </c>
      <c r="BA753">
        <v>7.6</v>
      </c>
      <c r="BB753">
        <v>7.6</v>
      </c>
      <c r="BC753">
        <v>8.6</v>
      </c>
      <c r="BD753">
        <v>8.1999999999999993</v>
      </c>
      <c r="BE753">
        <v>7.2</v>
      </c>
      <c r="BF753">
        <v>7.3</v>
      </c>
      <c r="BG753">
        <v>7.7</v>
      </c>
      <c r="BH753">
        <v>6.5</v>
      </c>
      <c r="BI753">
        <v>7.1</v>
      </c>
      <c r="BJ753">
        <v>8.1</v>
      </c>
      <c r="BK753">
        <v>7.3</v>
      </c>
      <c r="BL753" s="2">
        <f>VLOOKUP(A753,Avg3_Sta_Design!$A$1:$D$1291,3,FALSE)</f>
        <v>81.881703962000003</v>
      </c>
      <c r="BM753" s="2">
        <f>VLOOKUP(A753,Avg3_Sta_Design!$A$1:$D$1291,4,FALSE)</f>
        <v>63.935616287999999</v>
      </c>
      <c r="BN753" s="2">
        <f>VLOOKUP(A753,Old_Design_Temps!$A$1:$F$787,5,FALSE)</f>
        <v>81.881703959999996</v>
      </c>
      <c r="BO753" s="2">
        <f>VLOOKUP(A753,Old_Design_Temps!$A$1:$F$787,6,FALSE)</f>
        <v>63.935616289999999</v>
      </c>
      <c r="BP753" s="2">
        <v>81.881703962000003</v>
      </c>
      <c r="BQ753" s="2">
        <v>63.935616287999999</v>
      </c>
      <c r="BR753" s="2">
        <v>30.49</v>
      </c>
    </row>
    <row r="754" spans="1:70" x14ac:dyDescent="0.3">
      <c r="A754">
        <v>55985</v>
      </c>
      <c r="B754">
        <v>770</v>
      </c>
      <c r="C754">
        <v>1000000</v>
      </c>
      <c r="D754" s="1">
        <v>638285</v>
      </c>
      <c r="E754" s="1">
        <v>480305</v>
      </c>
      <c r="F754" s="1">
        <v>583537</v>
      </c>
      <c r="G754" s="1">
        <v>165311</v>
      </c>
      <c r="H754">
        <v>0</v>
      </c>
      <c r="I754" s="1">
        <v>562422</v>
      </c>
      <c r="J754" s="1">
        <v>612583</v>
      </c>
      <c r="K754" s="1">
        <v>610549</v>
      </c>
      <c r="L754" s="1">
        <v>628566</v>
      </c>
      <c r="M754" s="1">
        <v>720496</v>
      </c>
      <c r="N754" s="1">
        <v>600124</v>
      </c>
      <c r="O754" s="1">
        <v>549020</v>
      </c>
      <c r="P754">
        <v>14.64</v>
      </c>
      <c r="Q754">
        <v>15.75</v>
      </c>
      <c r="R754">
        <v>17.670000000000002</v>
      </c>
      <c r="S754">
        <v>16.95</v>
      </c>
      <c r="T754">
        <v>16.86</v>
      </c>
      <c r="U754">
        <v>19.93</v>
      </c>
      <c r="V754">
        <v>21.88</v>
      </c>
      <c r="W754">
        <v>23.16</v>
      </c>
      <c r="X754">
        <v>23.52</v>
      </c>
      <c r="Y754">
        <v>22.08</v>
      </c>
      <c r="Z754">
        <v>15.48</v>
      </c>
      <c r="AA754">
        <v>12.33</v>
      </c>
      <c r="AB754">
        <v>10.1</v>
      </c>
      <c r="AC754">
        <v>11.88</v>
      </c>
      <c r="AD754">
        <v>12.8</v>
      </c>
      <c r="AE754">
        <v>12.6</v>
      </c>
      <c r="AF754">
        <v>13.69</v>
      </c>
      <c r="AG754">
        <v>16.809999999999999</v>
      </c>
      <c r="AH754">
        <v>18.600000000000001</v>
      </c>
      <c r="AI754">
        <v>19.37</v>
      </c>
      <c r="AJ754">
        <v>19.82</v>
      </c>
      <c r="AK754">
        <v>17.940000000000001</v>
      </c>
      <c r="AL754">
        <v>10.08</v>
      </c>
      <c r="AM754">
        <v>8.5</v>
      </c>
      <c r="AN754">
        <v>15.5</v>
      </c>
      <c r="AO754">
        <v>16.899999999999999</v>
      </c>
      <c r="AP754">
        <v>16</v>
      </c>
      <c r="AQ754">
        <v>17.8</v>
      </c>
      <c r="AR754">
        <v>18.3</v>
      </c>
      <c r="AS754">
        <v>21.2</v>
      </c>
      <c r="AT754">
        <v>22.6</v>
      </c>
      <c r="AU754">
        <v>23.9</v>
      </c>
      <c r="AV754">
        <v>23</v>
      </c>
      <c r="AW754">
        <v>20</v>
      </c>
      <c r="AX754">
        <v>16.8</v>
      </c>
      <c r="AY754">
        <v>16.8</v>
      </c>
      <c r="AZ754">
        <v>3.4</v>
      </c>
      <c r="BA754">
        <v>4.4000000000000004</v>
      </c>
      <c r="BB754">
        <v>4.3</v>
      </c>
      <c r="BC754">
        <v>4.9000000000000004</v>
      </c>
      <c r="BD754">
        <v>5.7</v>
      </c>
      <c r="BE754">
        <v>4.9000000000000004</v>
      </c>
      <c r="BF754">
        <v>4.9000000000000004</v>
      </c>
      <c r="BG754">
        <v>4.7</v>
      </c>
      <c r="BH754">
        <v>4.4000000000000004</v>
      </c>
      <c r="BI754">
        <v>4.3</v>
      </c>
      <c r="BJ754">
        <v>4.8</v>
      </c>
      <c r="BK754">
        <v>4.7</v>
      </c>
      <c r="BL754" s="2">
        <f>VLOOKUP(A754,Avg3_Sta_Design!$A$1:$D$1291,3,FALSE)</f>
        <v>82.101264252999997</v>
      </c>
      <c r="BM754" s="2">
        <f>VLOOKUP(A754,Avg3_Sta_Design!$A$1:$D$1291,4,FALSE)</f>
        <v>71.304870832000006</v>
      </c>
      <c r="BN754" s="2">
        <f>VLOOKUP(A754,Old_Design_Temps!$A$1:$F$787,5,FALSE)</f>
        <v>82.10126425</v>
      </c>
      <c r="BO754" s="2">
        <f>VLOOKUP(A754,Old_Design_Temps!$A$1:$F$787,6,FALSE)</f>
        <v>71.304870829999999</v>
      </c>
      <c r="BP754" s="2">
        <v>82.101264252999997</v>
      </c>
      <c r="BQ754" s="2">
        <v>71.304870832000006</v>
      </c>
      <c r="BR754" s="2">
        <v>30.49</v>
      </c>
    </row>
    <row r="755" spans="1:70" x14ac:dyDescent="0.3">
      <c r="A755">
        <v>55990</v>
      </c>
      <c r="B755">
        <v>645</v>
      </c>
      <c r="C755">
        <v>1000000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 s="1">
        <v>1560308</v>
      </c>
      <c r="P755">
        <v>-6.45</v>
      </c>
      <c r="Q755">
        <v>-11.32</v>
      </c>
      <c r="R755">
        <v>-0.81</v>
      </c>
      <c r="S755">
        <v>8.5500000000000007</v>
      </c>
      <c r="T755">
        <v>17.059999999999999</v>
      </c>
      <c r="U755">
        <v>18.95</v>
      </c>
      <c r="V755">
        <v>21.05</v>
      </c>
      <c r="W755">
        <v>20.440000000000001</v>
      </c>
      <c r="X755">
        <v>19.52</v>
      </c>
      <c r="Y755">
        <v>11.13</v>
      </c>
      <c r="Z755">
        <v>8.3000000000000007</v>
      </c>
      <c r="AA755">
        <v>5.9</v>
      </c>
      <c r="AB755">
        <v>-6.98</v>
      </c>
      <c r="AC755">
        <v>-11.75</v>
      </c>
      <c r="AD755">
        <v>-2.41</v>
      </c>
      <c r="AE755">
        <v>5.51</v>
      </c>
      <c r="AF755">
        <v>13.38</v>
      </c>
      <c r="AG755">
        <v>16.510000000000002</v>
      </c>
      <c r="AH755">
        <v>17.68</v>
      </c>
      <c r="AI755">
        <v>17.059999999999999</v>
      </c>
      <c r="AJ755">
        <v>16.260000000000002</v>
      </c>
      <c r="AK755">
        <v>8.5500000000000007</v>
      </c>
      <c r="AL755">
        <v>5.51</v>
      </c>
      <c r="AM755">
        <v>4.5999999999999996</v>
      </c>
      <c r="AN755">
        <v>0.5</v>
      </c>
      <c r="AO755">
        <v>0.3</v>
      </c>
      <c r="AP755">
        <v>1.6</v>
      </c>
      <c r="AQ755">
        <v>4.8</v>
      </c>
      <c r="AR755">
        <v>16.7</v>
      </c>
      <c r="AS755">
        <v>18.8</v>
      </c>
      <c r="AT755">
        <v>21.5</v>
      </c>
      <c r="AU755">
        <v>22.4</v>
      </c>
      <c r="AV755">
        <v>20.399999999999999</v>
      </c>
      <c r="AW755">
        <v>13.4</v>
      </c>
      <c r="AX755">
        <v>8.5</v>
      </c>
      <c r="AY755">
        <v>5.9</v>
      </c>
      <c r="AZ755">
        <v>9.8000000000000007</v>
      </c>
      <c r="BA755">
        <v>8.1</v>
      </c>
      <c r="BB755">
        <v>7.9</v>
      </c>
      <c r="BC755">
        <v>8.3000000000000007</v>
      </c>
      <c r="BD755">
        <v>6.6</v>
      </c>
      <c r="BE755">
        <v>6.6</v>
      </c>
      <c r="BF755">
        <v>5.0999999999999996</v>
      </c>
      <c r="BG755">
        <v>5.5</v>
      </c>
      <c r="BH755">
        <v>5.5</v>
      </c>
      <c r="BI755">
        <v>8.1999999999999993</v>
      </c>
      <c r="BJ755">
        <v>9.1</v>
      </c>
      <c r="BK755">
        <v>9</v>
      </c>
      <c r="BL755" s="2">
        <f>VLOOKUP(A755,Avg3_Sta_Design!$A$1:$D$1291,3,FALSE)</f>
        <v>82.519488523999996</v>
      </c>
      <c r="BM755" s="2">
        <f>VLOOKUP(A755,Avg3_Sta_Design!$A$1:$D$1291,4,FALSE)</f>
        <v>73.782114562999993</v>
      </c>
      <c r="BN755" s="2">
        <f>VLOOKUP(A755,Old_Design_Temps!$A$1:$F$787,5,FALSE)</f>
        <v>82.519488519999996</v>
      </c>
      <c r="BO755" s="2">
        <f>VLOOKUP(A755,Old_Design_Temps!$A$1:$F$787,6,FALSE)</f>
        <v>73.782114559999997</v>
      </c>
      <c r="BP755" s="2">
        <v>82.519488523999996</v>
      </c>
      <c r="BQ755" s="2">
        <v>73.782114562999993</v>
      </c>
      <c r="BR755" s="2">
        <v>30.49</v>
      </c>
    </row>
    <row r="756" spans="1:70" x14ac:dyDescent="0.3">
      <c r="A756">
        <v>56026</v>
      </c>
      <c r="B756">
        <v>38</v>
      </c>
      <c r="C756">
        <v>1000000</v>
      </c>
      <c r="D756" s="1">
        <v>242664</v>
      </c>
      <c r="E756" s="1">
        <v>214312</v>
      </c>
      <c r="F756" s="1">
        <v>244835</v>
      </c>
      <c r="G756" s="1">
        <v>94062</v>
      </c>
      <c r="H756" s="1">
        <v>242095</v>
      </c>
      <c r="I756" s="1">
        <v>234178</v>
      </c>
      <c r="J756" s="1">
        <v>238325</v>
      </c>
      <c r="K756" s="1">
        <v>253927</v>
      </c>
      <c r="L756" s="1">
        <v>213770</v>
      </c>
      <c r="M756" s="1">
        <v>253830</v>
      </c>
      <c r="N756" s="1">
        <v>205069</v>
      </c>
      <c r="O756" s="1">
        <v>160224</v>
      </c>
      <c r="P756">
        <v>10.07</v>
      </c>
      <c r="Q756">
        <v>12.92</v>
      </c>
      <c r="R756">
        <v>14.55</v>
      </c>
      <c r="S756">
        <v>14.39</v>
      </c>
      <c r="T756">
        <v>15.18</v>
      </c>
      <c r="U756">
        <v>19.13</v>
      </c>
      <c r="V756">
        <v>20.95</v>
      </c>
      <c r="W756">
        <v>21.36</v>
      </c>
      <c r="X756">
        <v>20.329999999999998</v>
      </c>
      <c r="Y756">
        <v>18.510000000000002</v>
      </c>
      <c r="Z756">
        <v>10.84</v>
      </c>
      <c r="AA756">
        <v>8.9</v>
      </c>
      <c r="AB756">
        <v>7.94</v>
      </c>
      <c r="AC756">
        <v>10.45</v>
      </c>
      <c r="AD756">
        <v>11.17</v>
      </c>
      <c r="AE756">
        <v>10.33</v>
      </c>
      <c r="AF756">
        <v>11.46</v>
      </c>
      <c r="AG756">
        <v>14.48</v>
      </c>
      <c r="AH756">
        <v>15.96</v>
      </c>
      <c r="AI756">
        <v>16.12</v>
      </c>
      <c r="AJ756">
        <v>14.62</v>
      </c>
      <c r="AK756">
        <v>14.44</v>
      </c>
      <c r="AL756">
        <v>7.96</v>
      </c>
      <c r="AM756">
        <v>7.37</v>
      </c>
      <c r="AN756">
        <v>11.2</v>
      </c>
      <c r="AO756">
        <v>10.4</v>
      </c>
      <c r="AP756">
        <v>11.2</v>
      </c>
      <c r="AQ756">
        <v>15</v>
      </c>
      <c r="AR756">
        <v>15.9</v>
      </c>
      <c r="AS756">
        <v>17.7</v>
      </c>
      <c r="AT756">
        <v>19.2</v>
      </c>
      <c r="AU756">
        <v>19</v>
      </c>
      <c r="AV756">
        <v>18.2</v>
      </c>
      <c r="AW756">
        <v>17.600000000000001</v>
      </c>
      <c r="AX756">
        <v>14.5</v>
      </c>
      <c r="AY756">
        <v>12.4</v>
      </c>
      <c r="AZ756">
        <v>2.6</v>
      </c>
      <c r="BA756">
        <v>4.9000000000000004</v>
      </c>
      <c r="BB756">
        <v>5.0999999999999996</v>
      </c>
      <c r="BC756">
        <v>6.9</v>
      </c>
      <c r="BD756">
        <v>7.3</v>
      </c>
      <c r="BE756">
        <v>6.9</v>
      </c>
      <c r="BF756">
        <v>7.7</v>
      </c>
      <c r="BG756">
        <v>7</v>
      </c>
      <c r="BH756">
        <v>5.6</v>
      </c>
      <c r="BI756">
        <v>4.5999999999999996</v>
      </c>
      <c r="BJ756">
        <v>4.5</v>
      </c>
      <c r="BK756">
        <v>5.6</v>
      </c>
      <c r="BL756" s="2">
        <f>VLOOKUP(A756,Avg3_Sta_Design!$A$1:$D$1291,3,FALSE)</f>
        <v>81.895548636000001</v>
      </c>
      <c r="BM756" s="2">
        <f>VLOOKUP(A756,Avg3_Sta_Design!$A$1:$D$1291,4,FALSE)</f>
        <v>67.323865131000005</v>
      </c>
      <c r="BN756" s="2">
        <f>VLOOKUP(A756,Old_Design_Temps!$A$1:$F$787,5,FALSE)</f>
        <v>81.895548640000001</v>
      </c>
      <c r="BO756" s="2">
        <f>VLOOKUP(A756,Old_Design_Temps!$A$1:$F$787,6,FALSE)</f>
        <v>67.323865130000001</v>
      </c>
      <c r="BP756" s="2">
        <v>81.895548636000001</v>
      </c>
      <c r="BQ756" s="2">
        <v>67.323865131000005</v>
      </c>
      <c r="BR756" s="2">
        <v>30.49</v>
      </c>
    </row>
    <row r="757" spans="1:70" x14ac:dyDescent="0.3">
      <c r="A757">
        <v>56031</v>
      </c>
      <c r="B757">
        <v>670</v>
      </c>
      <c r="C757">
        <v>1000000</v>
      </c>
      <c r="D757" s="1">
        <v>531645</v>
      </c>
      <c r="E757" s="1">
        <v>428647</v>
      </c>
      <c r="F757" s="1">
        <v>751313</v>
      </c>
      <c r="G757" s="1">
        <v>734126</v>
      </c>
      <c r="H757" s="1">
        <v>458988</v>
      </c>
      <c r="I757" s="1">
        <v>481682</v>
      </c>
      <c r="J757" s="1">
        <v>667993</v>
      </c>
      <c r="K757" s="1">
        <v>611290</v>
      </c>
      <c r="L757" s="1">
        <v>378144</v>
      </c>
      <c r="M757" s="1">
        <v>734214</v>
      </c>
      <c r="N757" s="1">
        <v>685568</v>
      </c>
      <c r="O757" s="1">
        <v>756221</v>
      </c>
      <c r="P757">
        <v>-7.21</v>
      </c>
      <c r="Q757">
        <v>-11.95</v>
      </c>
      <c r="R757">
        <v>0.72</v>
      </c>
      <c r="S757">
        <v>7.48</v>
      </c>
      <c r="T757">
        <v>14.51</v>
      </c>
      <c r="U757">
        <v>18.45</v>
      </c>
      <c r="V757">
        <v>20.69</v>
      </c>
      <c r="W757">
        <v>19.93</v>
      </c>
      <c r="X757">
        <v>18.72</v>
      </c>
      <c r="Y757">
        <v>10.64</v>
      </c>
      <c r="Z757">
        <v>5.54</v>
      </c>
      <c r="AA757">
        <v>1.67</v>
      </c>
      <c r="AB757">
        <v>-8</v>
      </c>
      <c r="AC757">
        <v>-12.51</v>
      </c>
      <c r="AD757">
        <v>-1.62</v>
      </c>
      <c r="AE757">
        <v>4.3</v>
      </c>
      <c r="AF757">
        <v>11.21</v>
      </c>
      <c r="AG757">
        <v>15.21</v>
      </c>
      <c r="AH757">
        <v>17.420000000000002</v>
      </c>
      <c r="AI757">
        <v>17.07</v>
      </c>
      <c r="AJ757">
        <v>15.92</v>
      </c>
      <c r="AK757">
        <v>8.11</v>
      </c>
      <c r="AL757">
        <v>3.54</v>
      </c>
      <c r="AM757">
        <v>0.85</v>
      </c>
      <c r="AN757">
        <v>0.9</v>
      </c>
      <c r="AO757">
        <v>0.6</v>
      </c>
      <c r="AP757">
        <v>2.4</v>
      </c>
      <c r="AQ757">
        <v>8.3000000000000007</v>
      </c>
      <c r="AR757">
        <v>14.7</v>
      </c>
      <c r="AS757">
        <v>18.100000000000001</v>
      </c>
      <c r="AT757">
        <v>21.5</v>
      </c>
      <c r="AU757">
        <v>20.3</v>
      </c>
      <c r="AV757">
        <v>19</v>
      </c>
      <c r="AW757">
        <v>11.9</v>
      </c>
      <c r="AX757">
        <v>7</v>
      </c>
      <c r="AY757">
        <v>3.7</v>
      </c>
      <c r="AZ757">
        <v>9.3000000000000007</v>
      </c>
      <c r="BA757">
        <v>9.8000000000000007</v>
      </c>
      <c r="BB757">
        <v>9.4</v>
      </c>
      <c r="BC757">
        <v>10.4</v>
      </c>
      <c r="BD757">
        <v>9.6</v>
      </c>
      <c r="BE757">
        <v>7.2</v>
      </c>
      <c r="BF757">
        <v>6.8</v>
      </c>
      <c r="BG757">
        <v>6.9</v>
      </c>
      <c r="BH757">
        <v>7</v>
      </c>
      <c r="BI757">
        <v>9.1</v>
      </c>
      <c r="BJ757">
        <v>10.1</v>
      </c>
      <c r="BK757">
        <v>10</v>
      </c>
      <c r="BL757" s="2">
        <f>VLOOKUP(A757,Avg3_Sta_Design!$A$1:$D$1291,3,FALSE)</f>
        <v>83.193938740999997</v>
      </c>
      <c r="BM757" s="2">
        <f>VLOOKUP(A757,Avg3_Sta_Design!$A$1:$D$1291,4,FALSE)</f>
        <v>74.097168397000004</v>
      </c>
      <c r="BN757" s="2">
        <f>VLOOKUP(A757,Old_Design_Temps!$A$1:$F$787,5,FALSE)</f>
        <v>83.193938739999993</v>
      </c>
      <c r="BO757" s="2">
        <f>VLOOKUP(A757,Old_Design_Temps!$A$1:$F$787,6,FALSE)</f>
        <v>74.097168400000001</v>
      </c>
      <c r="BP757" s="2">
        <v>83.193938740999997</v>
      </c>
      <c r="BQ757" s="2">
        <v>74.097168397000004</v>
      </c>
      <c r="BR757" s="2">
        <v>30.49</v>
      </c>
    </row>
    <row r="758" spans="1:70" x14ac:dyDescent="0.3">
      <c r="A758">
        <v>56041</v>
      </c>
      <c r="B758">
        <v>191</v>
      </c>
      <c r="C758">
        <v>1000000</v>
      </c>
      <c r="D758" s="1">
        <v>172650</v>
      </c>
      <c r="E758" s="1">
        <v>151510</v>
      </c>
      <c r="F758" s="1">
        <v>169873</v>
      </c>
      <c r="G758" s="1">
        <v>136067</v>
      </c>
      <c r="H758" s="1">
        <v>121784</v>
      </c>
      <c r="I758" s="1">
        <v>163107</v>
      </c>
      <c r="J758" s="1">
        <v>168789</v>
      </c>
      <c r="K758" s="1">
        <v>172252</v>
      </c>
      <c r="L758" s="1">
        <v>164699</v>
      </c>
      <c r="M758" s="1">
        <v>170591</v>
      </c>
      <c r="N758" s="1">
        <v>29963</v>
      </c>
      <c r="O758" s="1">
        <v>167475</v>
      </c>
      <c r="P758">
        <v>16.350000000000001</v>
      </c>
      <c r="Q758">
        <v>17.010000000000002</v>
      </c>
      <c r="R758">
        <v>19.100000000000001</v>
      </c>
      <c r="S758">
        <v>17.760000000000002</v>
      </c>
      <c r="T758">
        <v>16.96</v>
      </c>
      <c r="U758">
        <v>19.670000000000002</v>
      </c>
      <c r="V758">
        <v>21.7</v>
      </c>
      <c r="W758">
        <v>23.35</v>
      </c>
      <c r="X758">
        <v>24.47</v>
      </c>
      <c r="Y758">
        <v>23.63</v>
      </c>
      <c r="Z758">
        <v>17.809999999999999</v>
      </c>
      <c r="AA758">
        <v>14.25</v>
      </c>
      <c r="AB758">
        <v>11.27</v>
      </c>
      <c r="AC758">
        <v>12.8</v>
      </c>
      <c r="AD758">
        <v>13.58</v>
      </c>
      <c r="AE758">
        <v>12.86</v>
      </c>
      <c r="AF758">
        <v>13.6</v>
      </c>
      <c r="AG758">
        <v>16.53</v>
      </c>
      <c r="AH758">
        <v>18.28</v>
      </c>
      <c r="AI758">
        <v>19.21</v>
      </c>
      <c r="AJ758">
        <v>19.79</v>
      </c>
      <c r="AK758">
        <v>18.3</v>
      </c>
      <c r="AL758">
        <v>10.61</v>
      </c>
      <c r="AM758">
        <v>8.81</v>
      </c>
      <c r="AN758">
        <v>15.9</v>
      </c>
      <c r="AO758">
        <v>16.399999999999999</v>
      </c>
      <c r="AP758">
        <v>17.100000000000001</v>
      </c>
      <c r="AQ758">
        <v>17.100000000000001</v>
      </c>
      <c r="AR758">
        <v>17.2</v>
      </c>
      <c r="AS758">
        <v>18.5</v>
      </c>
      <c r="AT758">
        <v>19.399999999999999</v>
      </c>
      <c r="AU758">
        <v>20.399999999999999</v>
      </c>
      <c r="AV758">
        <v>20.9</v>
      </c>
      <c r="AW758">
        <v>20</v>
      </c>
      <c r="AX758">
        <v>17.100000000000001</v>
      </c>
      <c r="AY758">
        <v>15.5</v>
      </c>
      <c r="AZ758">
        <v>2</v>
      </c>
      <c r="BA758">
        <v>3</v>
      </c>
      <c r="BB758">
        <v>3.3</v>
      </c>
      <c r="BC758">
        <v>4.3</v>
      </c>
      <c r="BD758">
        <v>4.3</v>
      </c>
      <c r="BE758">
        <v>4</v>
      </c>
      <c r="BF758">
        <v>4.2</v>
      </c>
      <c r="BG758">
        <v>3.8</v>
      </c>
      <c r="BH758">
        <v>3.4</v>
      </c>
      <c r="BI758">
        <v>3.5</v>
      </c>
      <c r="BJ758">
        <v>3.4</v>
      </c>
      <c r="BK758">
        <v>3.4</v>
      </c>
      <c r="BL758" s="2">
        <f>VLOOKUP(A758,Avg3_Sta_Design!$A$1:$D$1291,3,FALSE)</f>
        <v>80.728684358999999</v>
      </c>
      <c r="BM758" s="2">
        <f>VLOOKUP(A758,Avg3_Sta_Design!$A$1:$D$1291,4,FALSE)</f>
        <v>70.415956910000006</v>
      </c>
      <c r="BN758" s="2">
        <f>VLOOKUP(A758,Old_Design_Temps!$A$1:$F$787,5,FALSE)</f>
        <v>80.728684360000003</v>
      </c>
      <c r="BO758" s="2">
        <f>VLOOKUP(A758,Old_Design_Temps!$A$1:$F$787,6,FALSE)</f>
        <v>70.415956910000006</v>
      </c>
      <c r="BP758" s="2">
        <v>80.728684358999999</v>
      </c>
      <c r="BQ758" s="2">
        <v>70.415956910000006</v>
      </c>
      <c r="BR758" s="2">
        <v>30.49</v>
      </c>
    </row>
    <row r="759" spans="1:70" x14ac:dyDescent="0.3">
      <c r="A759">
        <v>56046</v>
      </c>
      <c r="B759">
        <v>563</v>
      </c>
      <c r="C759">
        <v>1000000</v>
      </c>
      <c r="D759" s="1">
        <v>264678</v>
      </c>
      <c r="E759" s="1">
        <v>290748</v>
      </c>
      <c r="F759" s="1">
        <v>319766</v>
      </c>
      <c r="G759" s="1">
        <v>283117</v>
      </c>
      <c r="H759" s="1">
        <v>321118</v>
      </c>
      <c r="I759" s="1">
        <v>306650</v>
      </c>
      <c r="J759" s="1">
        <v>302450</v>
      </c>
      <c r="K759" s="1">
        <v>328242</v>
      </c>
      <c r="L759" s="1">
        <v>321575</v>
      </c>
      <c r="M759" s="1">
        <v>335600</v>
      </c>
      <c r="N759" s="1">
        <v>312658</v>
      </c>
      <c r="O759" s="1">
        <v>326183</v>
      </c>
      <c r="P759">
        <v>15.46</v>
      </c>
      <c r="Q759">
        <v>16.73</v>
      </c>
      <c r="R759">
        <v>19.39</v>
      </c>
      <c r="S759">
        <v>18.02</v>
      </c>
      <c r="T759">
        <v>17.48</v>
      </c>
      <c r="U759">
        <v>22.25</v>
      </c>
      <c r="V759">
        <v>23.4</v>
      </c>
      <c r="W759">
        <v>25.51</v>
      </c>
      <c r="X759">
        <v>25.98</v>
      </c>
      <c r="Y759">
        <v>23.25</v>
      </c>
      <c r="Z759">
        <v>15.63</v>
      </c>
      <c r="AA759">
        <v>12.7</v>
      </c>
      <c r="AB759">
        <v>9.74</v>
      </c>
      <c r="AC759">
        <v>11.52</v>
      </c>
      <c r="AD759">
        <v>12.47</v>
      </c>
      <c r="AE759">
        <v>11.69</v>
      </c>
      <c r="AF759">
        <v>13.08</v>
      </c>
      <c r="AG759">
        <v>16.73</v>
      </c>
      <c r="AH759">
        <v>18.12</v>
      </c>
      <c r="AI759">
        <v>18.89</v>
      </c>
      <c r="AJ759">
        <v>19</v>
      </c>
      <c r="AK759">
        <v>17.170000000000002</v>
      </c>
      <c r="AL759">
        <v>8.4600000000000009</v>
      </c>
      <c r="AM759">
        <v>6.88</v>
      </c>
      <c r="AN759">
        <v>15.6</v>
      </c>
      <c r="AO759">
        <v>16.100000000000001</v>
      </c>
      <c r="AP759">
        <v>16.899999999999999</v>
      </c>
      <c r="AQ759">
        <v>17</v>
      </c>
      <c r="AR759">
        <v>16.7</v>
      </c>
      <c r="AS759">
        <v>18.399999999999999</v>
      </c>
      <c r="AT759">
        <v>19.3</v>
      </c>
      <c r="AU759">
        <v>20.7</v>
      </c>
      <c r="AV759">
        <v>21.1</v>
      </c>
      <c r="AW759">
        <v>20.3</v>
      </c>
      <c r="AX759">
        <v>16.8</v>
      </c>
      <c r="AY759">
        <v>15.2</v>
      </c>
      <c r="AZ759">
        <v>2.9</v>
      </c>
      <c r="BA759">
        <v>3.1</v>
      </c>
      <c r="BB759">
        <v>4.0999999999999996</v>
      </c>
      <c r="BC759">
        <v>4.8</v>
      </c>
      <c r="BD759">
        <v>5</v>
      </c>
      <c r="BE759">
        <v>5</v>
      </c>
      <c r="BF759">
        <v>4.9000000000000004</v>
      </c>
      <c r="BG759">
        <v>4.5</v>
      </c>
      <c r="BH759">
        <v>3.9</v>
      </c>
      <c r="BI759">
        <v>4</v>
      </c>
      <c r="BJ759">
        <v>3.9</v>
      </c>
      <c r="BK759">
        <v>4.4000000000000004</v>
      </c>
      <c r="BL759" s="2">
        <f>VLOOKUP(A759,Avg3_Sta_Design!$A$1:$D$1291,3,FALSE)</f>
        <v>80.579611634000003</v>
      </c>
      <c r="BM759" s="2">
        <f>VLOOKUP(A759,Avg3_Sta_Design!$A$1:$D$1291,4,FALSE)</f>
        <v>70.367372607999997</v>
      </c>
      <c r="BN759" s="2">
        <f>VLOOKUP(A759,Old_Design_Temps!$A$1:$F$787,5,FALSE)</f>
        <v>80.579611630000002</v>
      </c>
      <c r="BO759" s="2">
        <f>VLOOKUP(A759,Old_Design_Temps!$A$1:$F$787,6,FALSE)</f>
        <v>70.367372610000004</v>
      </c>
      <c r="BP759" s="2">
        <v>80.579611634000003</v>
      </c>
      <c r="BQ759" s="2">
        <v>70.367372607999997</v>
      </c>
      <c r="BR759" s="2">
        <v>30.49</v>
      </c>
    </row>
    <row r="760" spans="1:70" x14ac:dyDescent="0.3">
      <c r="A760">
        <v>56078</v>
      </c>
      <c r="B760">
        <v>88</v>
      </c>
      <c r="C760">
        <v>1000000</v>
      </c>
      <c r="D760" s="1">
        <v>382770</v>
      </c>
      <c r="E760" s="1">
        <v>355120</v>
      </c>
      <c r="F760" s="1">
        <v>401836</v>
      </c>
      <c r="G760" s="1">
        <v>210305</v>
      </c>
      <c r="H760" s="1">
        <v>345212</v>
      </c>
      <c r="I760" s="1">
        <v>374739</v>
      </c>
      <c r="J760" s="1">
        <v>371369</v>
      </c>
      <c r="K760" s="1">
        <v>396755</v>
      </c>
      <c r="L760" s="1">
        <v>377702</v>
      </c>
      <c r="M760" s="1">
        <v>180151</v>
      </c>
      <c r="N760" s="1">
        <v>388929</v>
      </c>
      <c r="O760" s="1">
        <v>402788</v>
      </c>
      <c r="P760">
        <v>9.23</v>
      </c>
      <c r="Q760">
        <v>12.87</v>
      </c>
      <c r="R760">
        <v>16.059999999999999</v>
      </c>
      <c r="S760">
        <v>16.21</v>
      </c>
      <c r="T760">
        <v>18.11</v>
      </c>
      <c r="U760">
        <v>24.14</v>
      </c>
      <c r="V760">
        <v>25.19</v>
      </c>
      <c r="W760">
        <v>24.92</v>
      </c>
      <c r="X760">
        <v>23.24</v>
      </c>
      <c r="Y760">
        <v>20.2</v>
      </c>
      <c r="Z760">
        <v>10.47</v>
      </c>
      <c r="AA760">
        <v>7.76</v>
      </c>
      <c r="AB760">
        <v>7.3</v>
      </c>
      <c r="AC760">
        <v>10.32</v>
      </c>
      <c r="AD760">
        <v>11.52</v>
      </c>
      <c r="AE760">
        <v>10.76</v>
      </c>
      <c r="AF760">
        <v>12.44</v>
      </c>
      <c r="AG760">
        <v>16.05</v>
      </c>
      <c r="AH760">
        <v>17.329999999999998</v>
      </c>
      <c r="AI760">
        <v>16.98</v>
      </c>
      <c r="AJ760">
        <v>15.07</v>
      </c>
      <c r="AK760">
        <v>14.89</v>
      </c>
      <c r="AL760">
        <v>7.81</v>
      </c>
      <c r="AM760">
        <v>6.2</v>
      </c>
      <c r="AN760">
        <v>8.8000000000000007</v>
      </c>
      <c r="AO760">
        <v>8.4</v>
      </c>
      <c r="AP760">
        <v>10.3</v>
      </c>
      <c r="AQ760">
        <v>13.8</v>
      </c>
      <c r="AR760">
        <v>15.5</v>
      </c>
      <c r="AS760">
        <v>17.899999999999999</v>
      </c>
      <c r="AT760">
        <v>18.399999999999999</v>
      </c>
      <c r="AU760">
        <v>18.8</v>
      </c>
      <c r="AV760">
        <v>17.399999999999999</v>
      </c>
      <c r="AW760">
        <v>16</v>
      </c>
      <c r="AX760">
        <v>9.5</v>
      </c>
      <c r="AY760">
        <v>8.6999999999999993</v>
      </c>
      <c r="AZ760">
        <v>3.1</v>
      </c>
      <c r="BA760">
        <v>4.8</v>
      </c>
      <c r="BB760">
        <v>6</v>
      </c>
      <c r="BC760">
        <v>7.9</v>
      </c>
      <c r="BD760">
        <v>7.5</v>
      </c>
      <c r="BE760">
        <v>7.2</v>
      </c>
      <c r="BF760">
        <v>8.5</v>
      </c>
      <c r="BG760">
        <v>8.3000000000000007</v>
      </c>
      <c r="BH760">
        <v>6.6</v>
      </c>
      <c r="BI760">
        <v>6.6</v>
      </c>
      <c r="BJ760">
        <v>4.5999999999999996</v>
      </c>
      <c r="BK760">
        <v>5.5</v>
      </c>
      <c r="BL760" s="2">
        <f>VLOOKUP(A760,Avg3_Sta_Design!$A$1:$D$1291,3,FALSE)</f>
        <v>91.983484891000003</v>
      </c>
      <c r="BM760" s="2">
        <f>VLOOKUP(A760,Avg3_Sta_Design!$A$1:$D$1291,4,FALSE)</f>
        <v>70.081416946999994</v>
      </c>
      <c r="BN760" s="2">
        <f>VLOOKUP(A760,Old_Design_Temps!$A$1:$F$787,5,FALSE)</f>
        <v>91.98348489</v>
      </c>
      <c r="BO760" s="2">
        <f>VLOOKUP(A760,Old_Design_Temps!$A$1:$F$787,6,FALSE)</f>
        <v>70.081416950000005</v>
      </c>
      <c r="BP760" s="2">
        <v>91.983484891000003</v>
      </c>
      <c r="BQ760" s="2">
        <v>70.081416946999994</v>
      </c>
      <c r="BR760" s="2">
        <v>30.49</v>
      </c>
    </row>
    <row r="761" spans="1:70" x14ac:dyDescent="0.3">
      <c r="A761">
        <v>56079</v>
      </c>
      <c r="B761">
        <v>217</v>
      </c>
      <c r="C761">
        <v>1000000</v>
      </c>
      <c r="D761" s="1">
        <v>84853</v>
      </c>
      <c r="E761" s="1">
        <v>77203</v>
      </c>
      <c r="F761" s="1">
        <v>80208</v>
      </c>
      <c r="G761" s="1">
        <v>117741</v>
      </c>
      <c r="H761" s="1">
        <v>170073</v>
      </c>
      <c r="I761" s="1">
        <v>175888</v>
      </c>
      <c r="J761" s="1">
        <v>162707</v>
      </c>
      <c r="K761" s="1">
        <v>120520</v>
      </c>
      <c r="L761" s="1">
        <v>98469</v>
      </c>
      <c r="M761" s="1">
        <v>70598</v>
      </c>
      <c r="N761" s="1">
        <v>84548</v>
      </c>
      <c r="O761" s="1">
        <v>91041</v>
      </c>
      <c r="P761">
        <v>4.99</v>
      </c>
      <c r="Q761">
        <v>3.13</v>
      </c>
      <c r="R761">
        <v>11.37</v>
      </c>
      <c r="S761">
        <v>18.239999999999998</v>
      </c>
      <c r="T761">
        <v>22.44</v>
      </c>
      <c r="U761">
        <v>26.77</v>
      </c>
      <c r="V761">
        <v>28.89</v>
      </c>
      <c r="W761">
        <v>27.14</v>
      </c>
      <c r="X761">
        <v>24.97</v>
      </c>
      <c r="Y761">
        <v>19</v>
      </c>
      <c r="Z761">
        <v>13.83</v>
      </c>
      <c r="AA761">
        <v>11.71</v>
      </c>
      <c r="AB761">
        <v>2.23</v>
      </c>
      <c r="AC761">
        <v>0.61</v>
      </c>
      <c r="AD761">
        <v>9.25</v>
      </c>
      <c r="AE761">
        <v>15</v>
      </c>
      <c r="AF761">
        <v>18.809999999999999</v>
      </c>
      <c r="AG761">
        <v>22.87</v>
      </c>
      <c r="AH761">
        <v>24.73</v>
      </c>
      <c r="AI761">
        <v>22.32</v>
      </c>
      <c r="AJ761">
        <v>19.899999999999999</v>
      </c>
      <c r="AK761">
        <v>14.36</v>
      </c>
      <c r="AL761">
        <v>11.19</v>
      </c>
      <c r="AM761">
        <v>9.85</v>
      </c>
      <c r="AN761">
        <v>6</v>
      </c>
      <c r="AO761">
        <v>6.3</v>
      </c>
      <c r="AP761">
        <v>10.4</v>
      </c>
      <c r="AQ761">
        <v>17.7</v>
      </c>
      <c r="AR761">
        <v>21.6</v>
      </c>
      <c r="AS761">
        <v>26.4</v>
      </c>
      <c r="AT761">
        <v>28.4</v>
      </c>
      <c r="AU761">
        <v>27.4</v>
      </c>
      <c r="AV761">
        <v>25</v>
      </c>
      <c r="AW761">
        <v>18.7</v>
      </c>
      <c r="AX761">
        <v>14.3</v>
      </c>
      <c r="AY761">
        <v>12.6</v>
      </c>
      <c r="AZ761">
        <v>8.8000000000000007</v>
      </c>
      <c r="BA761">
        <v>10.5</v>
      </c>
      <c r="BB761">
        <v>8.5</v>
      </c>
      <c r="BC761">
        <v>9.8000000000000007</v>
      </c>
      <c r="BD761">
        <v>8.4</v>
      </c>
      <c r="BE761">
        <v>7.4</v>
      </c>
      <c r="BF761">
        <v>6.8</v>
      </c>
      <c r="BG761">
        <v>5.9</v>
      </c>
      <c r="BH761">
        <v>6.3</v>
      </c>
      <c r="BI761">
        <v>8.6999999999999993</v>
      </c>
      <c r="BJ761">
        <v>7.9</v>
      </c>
      <c r="BK761">
        <v>9.1999999999999993</v>
      </c>
      <c r="BL761" s="2">
        <f>VLOOKUP(A761,Avg3_Sta_Design!$A$1:$D$1291,3,FALSE)</f>
        <v>91</v>
      </c>
      <c r="BM761" s="2">
        <f>VLOOKUP(A761,Avg3_Sta_Design!$A$1:$D$1291,4,FALSE)</f>
        <v>79.519760945000002</v>
      </c>
      <c r="BN761" s="2">
        <f>VLOOKUP(A761,Old_Design_Temps!$A$1:$F$787,5,FALSE)</f>
        <v>91.564839516506595</v>
      </c>
      <c r="BO761" s="2">
        <f>VLOOKUP(A761,Old_Design_Temps!$A$1:$F$787,6,FALSE)</f>
        <v>80.541253721388003</v>
      </c>
      <c r="BP761" s="2">
        <v>91</v>
      </c>
      <c r="BQ761" s="2">
        <v>79.519760945000002</v>
      </c>
      <c r="BR761" s="2">
        <v>30.49</v>
      </c>
    </row>
    <row r="762" spans="1:70" x14ac:dyDescent="0.3">
      <c r="A762">
        <v>56104</v>
      </c>
      <c r="B762">
        <v>800</v>
      </c>
      <c r="C762">
        <v>1000000</v>
      </c>
      <c r="D762" s="1">
        <v>17508</v>
      </c>
      <c r="E762" s="1">
        <v>44256</v>
      </c>
      <c r="F762" s="1">
        <v>96345</v>
      </c>
      <c r="G762" s="1">
        <v>122969</v>
      </c>
      <c r="H762" s="1">
        <v>41952</v>
      </c>
      <c r="I762" s="1">
        <v>93339</v>
      </c>
      <c r="J762" s="1">
        <v>164255</v>
      </c>
      <c r="K762" s="1">
        <v>220096</v>
      </c>
      <c r="L762" s="1">
        <v>310438</v>
      </c>
      <c r="M762">
        <v>0</v>
      </c>
      <c r="N762" s="1">
        <v>15307</v>
      </c>
      <c r="O762" s="1">
        <v>56110</v>
      </c>
      <c r="P762">
        <v>-7.31</v>
      </c>
      <c r="Q762">
        <v>-11.35</v>
      </c>
      <c r="R762">
        <v>2.0499999999999998</v>
      </c>
      <c r="S762">
        <v>9.5500000000000007</v>
      </c>
      <c r="T762">
        <v>14.67</v>
      </c>
      <c r="U762">
        <v>20.63</v>
      </c>
      <c r="V762">
        <v>22.2</v>
      </c>
      <c r="W762">
        <v>20.79</v>
      </c>
      <c r="X762">
        <v>19.57</v>
      </c>
      <c r="Y762">
        <v>11.01</v>
      </c>
      <c r="Z762">
        <v>4.76</v>
      </c>
      <c r="AA762">
        <v>-1.6</v>
      </c>
      <c r="AB762">
        <v>-8.01</v>
      </c>
      <c r="AC762">
        <v>-12.17</v>
      </c>
      <c r="AD762">
        <v>-0.74</v>
      </c>
      <c r="AE762">
        <v>5.24</v>
      </c>
      <c r="AF762">
        <v>11.24</v>
      </c>
      <c r="AG762">
        <v>16.739999999999998</v>
      </c>
      <c r="AH762">
        <v>18.670000000000002</v>
      </c>
      <c r="AI762">
        <v>17.46</v>
      </c>
      <c r="AJ762">
        <v>16.41</v>
      </c>
      <c r="AK762">
        <v>7.78</v>
      </c>
      <c r="AL762">
        <v>2.72</v>
      </c>
      <c r="AM762">
        <v>-2.08</v>
      </c>
      <c r="AN762">
        <v>0.2</v>
      </c>
      <c r="AO762">
        <v>0.2</v>
      </c>
      <c r="AP762">
        <v>3.2</v>
      </c>
      <c r="AQ762">
        <v>10.5</v>
      </c>
      <c r="AR762">
        <v>16.8</v>
      </c>
      <c r="AS762">
        <v>21.3</v>
      </c>
      <c r="AT762">
        <v>24.1</v>
      </c>
      <c r="AU762">
        <v>22.9</v>
      </c>
      <c r="AV762">
        <v>20.9</v>
      </c>
      <c r="AW762">
        <v>13.3</v>
      </c>
      <c r="AX762">
        <v>6.5</v>
      </c>
      <c r="AY762">
        <v>2.4</v>
      </c>
      <c r="AZ762">
        <v>10.4</v>
      </c>
      <c r="BA762">
        <v>11.3</v>
      </c>
      <c r="BB762">
        <v>10.8</v>
      </c>
      <c r="BC762">
        <v>11.9</v>
      </c>
      <c r="BD762">
        <v>11.1</v>
      </c>
      <c r="BE762">
        <v>8.3000000000000007</v>
      </c>
      <c r="BF762">
        <v>8.1999999999999993</v>
      </c>
      <c r="BG762">
        <v>8.6999999999999993</v>
      </c>
      <c r="BH762">
        <v>8.5</v>
      </c>
      <c r="BI762">
        <v>9.5</v>
      </c>
      <c r="BJ762">
        <v>11.1</v>
      </c>
      <c r="BK762">
        <v>10.4</v>
      </c>
      <c r="BL762" s="2">
        <f>VLOOKUP(A762,Avg3_Sta_Design!$A$1:$D$1291,3,FALSE)</f>
        <v>83.634316764999994</v>
      </c>
      <c r="BM762" s="2">
        <f>VLOOKUP(A762,Avg3_Sta_Design!$A$1:$D$1291,4,FALSE)</f>
        <v>74.573949819999996</v>
      </c>
      <c r="BN762" s="2">
        <f>VLOOKUP(A762,Old_Design_Temps!$A$1:$F$787,5,FALSE)</f>
        <v>83.634316769999998</v>
      </c>
      <c r="BO762" s="2">
        <f>VLOOKUP(A762,Old_Design_Temps!$A$1:$F$787,6,FALSE)</f>
        <v>74.573949819999996</v>
      </c>
      <c r="BP762" s="2">
        <v>83.634316764999994</v>
      </c>
      <c r="BQ762" s="2">
        <v>74.573949819999996</v>
      </c>
      <c r="BR762" s="2">
        <v>30.49</v>
      </c>
    </row>
    <row r="763" spans="1:70" x14ac:dyDescent="0.3">
      <c r="A763">
        <v>56150</v>
      </c>
      <c r="B763">
        <v>60</v>
      </c>
      <c r="C763">
        <v>1000000</v>
      </c>
      <c r="D763" s="1">
        <v>1510821</v>
      </c>
      <c r="E763" s="1">
        <v>1311831</v>
      </c>
      <c r="F763" s="1">
        <v>1531202</v>
      </c>
      <c r="G763" s="1">
        <v>971132</v>
      </c>
      <c r="H763" s="1">
        <v>941546</v>
      </c>
      <c r="I763" s="1">
        <v>1494842</v>
      </c>
      <c r="J763" s="1">
        <v>1673570</v>
      </c>
      <c r="K763" s="1">
        <v>1649539</v>
      </c>
      <c r="L763" s="1">
        <v>1595407</v>
      </c>
      <c r="M763" s="1">
        <v>1728592</v>
      </c>
      <c r="N763" s="1">
        <v>1409741</v>
      </c>
      <c r="O763">
        <v>0</v>
      </c>
      <c r="P763">
        <v>9.42</v>
      </c>
      <c r="Q763">
        <v>8.08</v>
      </c>
      <c r="R763">
        <v>16.260000000000002</v>
      </c>
      <c r="S763">
        <v>20.82</v>
      </c>
      <c r="T763">
        <v>23.26</v>
      </c>
      <c r="U763">
        <v>27.63</v>
      </c>
      <c r="V763">
        <v>28.65</v>
      </c>
      <c r="W763">
        <v>27.58</v>
      </c>
      <c r="X763">
        <v>25.09</v>
      </c>
      <c r="Y763">
        <v>19.809999999999999</v>
      </c>
      <c r="Z763">
        <v>17.53</v>
      </c>
      <c r="AA763">
        <v>17.72</v>
      </c>
      <c r="AB763">
        <v>6.26</v>
      </c>
      <c r="AC763">
        <v>4.8499999999999996</v>
      </c>
      <c r="AD763">
        <v>12.83</v>
      </c>
      <c r="AE763">
        <v>16.86</v>
      </c>
      <c r="AF763">
        <v>19</v>
      </c>
      <c r="AG763">
        <v>22.79</v>
      </c>
      <c r="AH763">
        <v>23.8</v>
      </c>
      <c r="AI763">
        <v>23.46</v>
      </c>
      <c r="AJ763">
        <v>21.71</v>
      </c>
      <c r="AK763">
        <v>16.7</v>
      </c>
      <c r="AL763">
        <v>14.65</v>
      </c>
      <c r="AM763">
        <v>14.71</v>
      </c>
      <c r="AN763">
        <v>10.6</v>
      </c>
      <c r="AO763">
        <v>10.199999999999999</v>
      </c>
      <c r="AP763">
        <v>13.2</v>
      </c>
      <c r="AQ763">
        <v>20</v>
      </c>
      <c r="AR763">
        <v>22.8</v>
      </c>
      <c r="AS763">
        <v>27.2</v>
      </c>
      <c r="AT763">
        <v>28.2</v>
      </c>
      <c r="AU763">
        <v>27.6</v>
      </c>
      <c r="AV763">
        <v>25.7</v>
      </c>
      <c r="AW763">
        <v>21</v>
      </c>
      <c r="AX763">
        <v>19.7</v>
      </c>
      <c r="AY763">
        <v>11.4</v>
      </c>
      <c r="AZ763">
        <v>7.1</v>
      </c>
      <c r="BA763">
        <v>8.1</v>
      </c>
      <c r="BB763">
        <v>7.3</v>
      </c>
      <c r="BC763">
        <v>7.4</v>
      </c>
      <c r="BD763">
        <v>6.8</v>
      </c>
      <c r="BE763">
        <v>6.2</v>
      </c>
      <c r="BF763">
        <v>6.3</v>
      </c>
      <c r="BG763">
        <v>5.8</v>
      </c>
      <c r="BH763">
        <v>6.4</v>
      </c>
      <c r="BI763">
        <v>6.8</v>
      </c>
      <c r="BJ763">
        <v>6.6</v>
      </c>
      <c r="BK763">
        <v>6.5</v>
      </c>
      <c r="BL763" s="2">
        <f>VLOOKUP(A763,Avg3_Sta_Design!$A$1:$D$1291,3,FALSE)</f>
        <v>88.849533203999997</v>
      </c>
      <c r="BM763" s="2">
        <f>VLOOKUP(A763,Avg3_Sta_Design!$A$1:$D$1291,4,FALSE)</f>
        <v>79.55269783</v>
      </c>
      <c r="BN763" s="2">
        <f>VLOOKUP(A763,Old_Design_Temps!$A$1:$F$787,5,FALSE)</f>
        <v>88.849533199999996</v>
      </c>
      <c r="BO763" s="2">
        <f>VLOOKUP(A763,Old_Design_Temps!$A$1:$F$787,6,FALSE)</f>
        <v>79.55269783</v>
      </c>
      <c r="BP763" s="2">
        <v>88.849533203999997</v>
      </c>
      <c r="BQ763" s="2">
        <v>79.55269783</v>
      </c>
      <c r="BR763" s="2">
        <v>30.49</v>
      </c>
    </row>
    <row r="764" spans="1:70" x14ac:dyDescent="0.3">
      <c r="A764">
        <v>56164</v>
      </c>
      <c r="B764">
        <v>1008</v>
      </c>
      <c r="C764">
        <v>1000000</v>
      </c>
      <c r="D764" s="1">
        <v>35258</v>
      </c>
      <c r="E764" s="1">
        <v>30666</v>
      </c>
      <c r="F764" s="1">
        <v>8776</v>
      </c>
      <c r="G764" s="1">
        <v>80540</v>
      </c>
      <c r="H764" s="1">
        <v>78063</v>
      </c>
      <c r="I764" s="1">
        <v>134353</v>
      </c>
      <c r="J764" s="1">
        <v>169445</v>
      </c>
      <c r="K764" s="1">
        <v>142221</v>
      </c>
      <c r="L764" s="1">
        <v>131361</v>
      </c>
      <c r="M764" s="1">
        <v>125748</v>
      </c>
      <c r="N764" s="1">
        <v>57349</v>
      </c>
      <c r="O764" s="1">
        <v>90811</v>
      </c>
      <c r="P764">
        <v>-7.37</v>
      </c>
      <c r="Q764">
        <v>-11.49</v>
      </c>
      <c r="R764">
        <v>1.82</v>
      </c>
      <c r="S764">
        <v>9.73</v>
      </c>
      <c r="T764">
        <v>14.82</v>
      </c>
      <c r="U764">
        <v>20.72</v>
      </c>
      <c r="V764">
        <v>22.69</v>
      </c>
      <c r="W764">
        <v>21.31</v>
      </c>
      <c r="X764">
        <v>19.79</v>
      </c>
      <c r="Y764">
        <v>11.18</v>
      </c>
      <c r="Z764">
        <v>5.32</v>
      </c>
      <c r="AA764">
        <v>-0.94</v>
      </c>
      <c r="AB764">
        <v>-8.09</v>
      </c>
      <c r="AC764">
        <v>-12.42</v>
      </c>
      <c r="AD764">
        <v>-0.91</v>
      </c>
      <c r="AE764">
        <v>5.19</v>
      </c>
      <c r="AF764">
        <v>11.27</v>
      </c>
      <c r="AG764">
        <v>16.72</v>
      </c>
      <c r="AH764">
        <v>18.78</v>
      </c>
      <c r="AI764">
        <v>17.649999999999999</v>
      </c>
      <c r="AJ764">
        <v>16.559999999999999</v>
      </c>
      <c r="AK764">
        <v>7.97</v>
      </c>
      <c r="AL764">
        <v>3.1</v>
      </c>
      <c r="AM764">
        <v>-1.65</v>
      </c>
      <c r="AN764">
        <v>0.3</v>
      </c>
      <c r="AO764">
        <v>0.2</v>
      </c>
      <c r="AP764">
        <v>3.1</v>
      </c>
      <c r="AQ764">
        <v>10.5</v>
      </c>
      <c r="AR764">
        <v>16.7</v>
      </c>
      <c r="AS764">
        <v>21.5</v>
      </c>
      <c r="AT764">
        <v>24</v>
      </c>
      <c r="AU764">
        <v>23</v>
      </c>
      <c r="AV764">
        <v>21</v>
      </c>
      <c r="AW764">
        <v>13.5</v>
      </c>
      <c r="AX764">
        <v>6.5</v>
      </c>
      <c r="AY764">
        <v>2.2999999999999998</v>
      </c>
      <c r="AZ764">
        <v>9.1</v>
      </c>
      <c r="BA764">
        <v>10.1</v>
      </c>
      <c r="BB764">
        <v>9.6</v>
      </c>
      <c r="BC764">
        <v>10.9</v>
      </c>
      <c r="BD764">
        <v>9.5</v>
      </c>
      <c r="BE764">
        <v>7.5</v>
      </c>
      <c r="BF764">
        <v>8.3000000000000007</v>
      </c>
      <c r="BG764">
        <v>8.6</v>
      </c>
      <c r="BH764">
        <v>8</v>
      </c>
      <c r="BI764">
        <v>8.8000000000000007</v>
      </c>
      <c r="BJ764">
        <v>10</v>
      </c>
      <c r="BK764">
        <v>8.9</v>
      </c>
      <c r="BL764" s="2">
        <f>VLOOKUP(A764,Avg3_Sta_Design!$A$1:$D$1291,3,FALSE)</f>
        <v>83.471372858999999</v>
      </c>
      <c r="BM764" s="2">
        <f>VLOOKUP(A764,Avg3_Sta_Design!$A$1:$D$1291,4,FALSE)</f>
        <v>74.400944746999997</v>
      </c>
      <c r="BN764" s="2">
        <f>VLOOKUP(A764,Old_Design_Temps!$A$1:$F$787,5,FALSE)</f>
        <v>83.471372860000002</v>
      </c>
      <c r="BO764" s="2">
        <f>VLOOKUP(A764,Old_Design_Temps!$A$1:$F$787,6,FALSE)</f>
        <v>74.400944749999994</v>
      </c>
      <c r="BP764" s="2">
        <v>83.471372858999999</v>
      </c>
      <c r="BQ764" s="2">
        <v>74.400944746999997</v>
      </c>
      <c r="BR764" s="2">
        <v>30.49</v>
      </c>
    </row>
    <row r="765" spans="1:70" x14ac:dyDescent="0.3">
      <c r="A765">
        <v>56177</v>
      </c>
      <c r="B765">
        <v>4569</v>
      </c>
      <c r="C765">
        <v>1000000</v>
      </c>
      <c r="D765" s="1">
        <v>37992</v>
      </c>
      <c r="E765">
        <v>0</v>
      </c>
      <c r="F765" s="1">
        <v>107742</v>
      </c>
      <c r="G765" s="1">
        <v>66612</v>
      </c>
      <c r="H765" s="1">
        <v>82542</v>
      </c>
      <c r="I765" s="1">
        <v>187780</v>
      </c>
      <c r="J765" s="1">
        <v>199732</v>
      </c>
      <c r="K765" s="1">
        <v>185296</v>
      </c>
      <c r="L765" s="1">
        <v>168782</v>
      </c>
      <c r="M765" s="1">
        <v>151140</v>
      </c>
      <c r="N765" s="1">
        <v>193209</v>
      </c>
      <c r="O765" s="1">
        <v>191817</v>
      </c>
      <c r="P765">
        <v>0.93</v>
      </c>
      <c r="Q765">
        <v>5.51</v>
      </c>
      <c r="R765">
        <v>9.09</v>
      </c>
      <c r="S765">
        <v>10.38</v>
      </c>
      <c r="T765">
        <v>14.56</v>
      </c>
      <c r="U765">
        <v>23.96</v>
      </c>
      <c r="V765">
        <v>23.98</v>
      </c>
      <c r="W765">
        <v>24.1</v>
      </c>
      <c r="X765">
        <v>20.64</v>
      </c>
      <c r="Y765">
        <v>14.62</v>
      </c>
      <c r="Z765">
        <v>2.95</v>
      </c>
      <c r="AA765">
        <v>-2.14</v>
      </c>
      <c r="AB765">
        <v>-1.32</v>
      </c>
      <c r="AC765">
        <v>1.0900000000000001</v>
      </c>
      <c r="AD765">
        <v>3.35</v>
      </c>
      <c r="AE765">
        <v>4.24</v>
      </c>
      <c r="AF765">
        <v>9.02</v>
      </c>
      <c r="AG765">
        <v>13.58</v>
      </c>
      <c r="AH765">
        <v>13.88</v>
      </c>
      <c r="AI765">
        <v>14.11</v>
      </c>
      <c r="AJ765">
        <v>10.9</v>
      </c>
      <c r="AK765">
        <v>8.85</v>
      </c>
      <c r="AL765">
        <v>-0.59</v>
      </c>
      <c r="AM765">
        <v>-3.88</v>
      </c>
      <c r="AN765">
        <v>2</v>
      </c>
      <c r="AO765">
        <v>4.2</v>
      </c>
      <c r="AP765">
        <v>7.6</v>
      </c>
      <c r="AQ765">
        <v>10.199999999999999</v>
      </c>
      <c r="AR765">
        <v>12.5</v>
      </c>
      <c r="AS765">
        <v>16.7</v>
      </c>
      <c r="AT765">
        <v>18</v>
      </c>
      <c r="AU765">
        <v>17.8</v>
      </c>
      <c r="AV765">
        <v>15</v>
      </c>
      <c r="AW765">
        <v>11.1</v>
      </c>
      <c r="AX765">
        <v>3.3</v>
      </c>
      <c r="AY765">
        <v>1.2</v>
      </c>
      <c r="AZ765">
        <v>4.4000000000000004</v>
      </c>
      <c r="BA765">
        <v>7.2</v>
      </c>
      <c r="BB765">
        <v>7.1</v>
      </c>
      <c r="BC765">
        <v>8.6999999999999993</v>
      </c>
      <c r="BD765">
        <v>7.5</v>
      </c>
      <c r="BE765">
        <v>7.2</v>
      </c>
      <c r="BF765">
        <v>7.5</v>
      </c>
      <c r="BG765">
        <v>7.5</v>
      </c>
      <c r="BH765">
        <v>8.1999999999999993</v>
      </c>
      <c r="BI765">
        <v>6.6</v>
      </c>
      <c r="BJ765">
        <v>7.6</v>
      </c>
      <c r="BK765">
        <v>6.4</v>
      </c>
      <c r="BL765" s="2">
        <f>VLOOKUP(A765,Avg3_Sta_Design!$A$1:$D$1291,3,FALSE)</f>
        <v>84.941224520000006</v>
      </c>
      <c r="BM765" s="2">
        <f>VLOOKUP(A765,Avg3_Sta_Design!$A$1:$D$1291,4,FALSE)</f>
        <v>65.780955844999994</v>
      </c>
      <c r="BN765" s="2">
        <f>VLOOKUP(A765,Old_Design_Temps!$A$1:$F$787,5,FALSE)</f>
        <v>84.941224520000006</v>
      </c>
      <c r="BO765" s="2">
        <f>VLOOKUP(A765,Old_Design_Temps!$A$1:$F$787,6,FALSE)</f>
        <v>65.780955849999998</v>
      </c>
      <c r="BP765" s="2">
        <v>84.941224520000006</v>
      </c>
      <c r="BQ765" s="2">
        <v>65.780955844999994</v>
      </c>
      <c r="BR765" s="2">
        <v>30.49</v>
      </c>
    </row>
    <row r="766" spans="1:70" x14ac:dyDescent="0.3">
      <c r="A766">
        <v>56188</v>
      </c>
      <c r="B766">
        <v>63</v>
      </c>
      <c r="C766">
        <v>1000000</v>
      </c>
      <c r="D766" s="1">
        <v>37168</v>
      </c>
      <c r="E766" s="1">
        <v>41063</v>
      </c>
      <c r="F766" s="1">
        <v>68568</v>
      </c>
      <c r="G766" s="1">
        <v>43400</v>
      </c>
      <c r="H766" s="1">
        <v>33198</v>
      </c>
      <c r="I766" s="1">
        <v>76736</v>
      </c>
      <c r="J766" s="1">
        <v>76000</v>
      </c>
      <c r="K766" s="1">
        <v>68014</v>
      </c>
      <c r="L766" s="1">
        <v>66381</v>
      </c>
      <c r="M766" s="1">
        <v>65130</v>
      </c>
      <c r="N766" s="1">
        <v>18930</v>
      </c>
      <c r="O766" s="1">
        <v>33662</v>
      </c>
      <c r="P766">
        <v>-1.39</v>
      </c>
      <c r="Q766">
        <v>-5.39</v>
      </c>
      <c r="R766">
        <v>2.2999999999999998</v>
      </c>
      <c r="S766">
        <v>10.3</v>
      </c>
      <c r="T766">
        <v>17.45</v>
      </c>
      <c r="U766">
        <v>20.84</v>
      </c>
      <c r="V766">
        <v>24.9</v>
      </c>
      <c r="W766">
        <v>25.04</v>
      </c>
      <c r="X766">
        <v>22.16</v>
      </c>
      <c r="Y766">
        <v>13.5</v>
      </c>
      <c r="Z766">
        <v>10.7</v>
      </c>
      <c r="AA766">
        <v>9.6999999999999993</v>
      </c>
      <c r="AB766">
        <v>-3.43</v>
      </c>
      <c r="AC766">
        <v>-6.58</v>
      </c>
      <c r="AD766">
        <v>-0.18</v>
      </c>
      <c r="AE766">
        <v>6.55</v>
      </c>
      <c r="AF766">
        <v>13.69</v>
      </c>
      <c r="AG766">
        <v>17.16</v>
      </c>
      <c r="AH766">
        <v>20.38</v>
      </c>
      <c r="AI766">
        <v>19.899999999999999</v>
      </c>
      <c r="AJ766">
        <v>18.32</v>
      </c>
      <c r="AK766">
        <v>10.31</v>
      </c>
      <c r="AL766">
        <v>7.99</v>
      </c>
      <c r="AM766">
        <v>7.71</v>
      </c>
      <c r="AN766">
        <v>2.8</v>
      </c>
      <c r="AO766">
        <v>0.5</v>
      </c>
      <c r="AP766">
        <v>2.2000000000000002</v>
      </c>
      <c r="AQ766">
        <v>8.1999999999999993</v>
      </c>
      <c r="AR766">
        <v>16.3</v>
      </c>
      <c r="AS766">
        <v>20.100000000000001</v>
      </c>
      <c r="AT766">
        <v>23.1</v>
      </c>
      <c r="AU766">
        <v>24.1</v>
      </c>
      <c r="AV766">
        <v>23.4</v>
      </c>
      <c r="AW766">
        <v>16.8</v>
      </c>
      <c r="AX766">
        <v>13.6</v>
      </c>
      <c r="AY766">
        <v>10.7</v>
      </c>
      <c r="AZ766">
        <v>10.5</v>
      </c>
      <c r="BA766">
        <v>10</v>
      </c>
      <c r="BB766">
        <v>9.1</v>
      </c>
      <c r="BC766">
        <v>10.1</v>
      </c>
      <c r="BD766">
        <v>8.6999999999999993</v>
      </c>
      <c r="BE766">
        <v>8.6</v>
      </c>
      <c r="BF766">
        <v>7.8</v>
      </c>
      <c r="BG766">
        <v>7.7</v>
      </c>
      <c r="BH766">
        <v>7.7</v>
      </c>
      <c r="BI766">
        <v>9</v>
      </c>
      <c r="BJ766">
        <v>8.1</v>
      </c>
      <c r="BK766">
        <v>8</v>
      </c>
      <c r="BL766" s="2">
        <f>VLOOKUP(A766,Avg3_Sta_Design!$A$1:$D$1291,3,FALSE)</f>
        <v>82.331042272000005</v>
      </c>
      <c r="BM766" s="2">
        <f>VLOOKUP(A766,Avg3_Sta_Design!$A$1:$D$1291,4,FALSE)</f>
        <v>75.569875654000001</v>
      </c>
      <c r="BN766" s="2">
        <f>VLOOKUP(A766,Old_Design_Temps!$A$1:$F$787,5,FALSE)</f>
        <v>82.331042269999998</v>
      </c>
      <c r="BO766" s="2">
        <f>VLOOKUP(A766,Old_Design_Temps!$A$1:$F$787,6,FALSE)</f>
        <v>75.56987565</v>
      </c>
      <c r="BP766" s="2">
        <v>82.331042272000005</v>
      </c>
      <c r="BQ766" s="2">
        <v>75.569875654000001</v>
      </c>
      <c r="BR766" s="2">
        <v>30.49</v>
      </c>
    </row>
    <row r="767" spans="1:70" x14ac:dyDescent="0.3">
      <c r="A767">
        <v>56224</v>
      </c>
      <c r="B767">
        <v>4652</v>
      </c>
      <c r="C767">
        <v>1000000</v>
      </c>
      <c r="D767" s="1">
        <v>413296</v>
      </c>
      <c r="E767" s="1">
        <v>378594</v>
      </c>
      <c r="F767" s="1">
        <v>406922</v>
      </c>
      <c r="G767" s="1">
        <v>45788</v>
      </c>
      <c r="H767" s="1">
        <v>375867</v>
      </c>
      <c r="I767" s="1">
        <v>478825</v>
      </c>
      <c r="J767" s="1">
        <v>488922</v>
      </c>
      <c r="K767" s="1">
        <v>570192</v>
      </c>
      <c r="L767" s="1">
        <v>458906</v>
      </c>
      <c r="M767" s="1">
        <v>378671</v>
      </c>
      <c r="N767" s="1">
        <v>410895</v>
      </c>
      <c r="O767" s="1">
        <v>493976</v>
      </c>
      <c r="P767">
        <v>1.17</v>
      </c>
      <c r="Q767">
        <v>5.07</v>
      </c>
      <c r="R767">
        <v>7.82</v>
      </c>
      <c r="S767">
        <v>8.43</v>
      </c>
      <c r="T767">
        <v>13.62</v>
      </c>
      <c r="U767">
        <v>21.68</v>
      </c>
      <c r="V767">
        <v>22.14</v>
      </c>
      <c r="W767">
        <v>22.59</v>
      </c>
      <c r="X767">
        <v>17.82</v>
      </c>
      <c r="Y767">
        <v>13.03</v>
      </c>
      <c r="Z767">
        <v>0.31</v>
      </c>
      <c r="AA767">
        <v>-2.91</v>
      </c>
      <c r="AB767">
        <v>-1.4</v>
      </c>
      <c r="AC767">
        <v>0.91</v>
      </c>
      <c r="AD767">
        <v>1.99</v>
      </c>
      <c r="AE767">
        <v>2.69</v>
      </c>
      <c r="AF767">
        <v>8.23</v>
      </c>
      <c r="AG767">
        <v>11.81</v>
      </c>
      <c r="AH767">
        <v>13.1</v>
      </c>
      <c r="AI767">
        <v>12</v>
      </c>
      <c r="AJ767">
        <v>8.4</v>
      </c>
      <c r="AK767">
        <v>7.31</v>
      </c>
      <c r="AL767">
        <v>-2.3199999999999998</v>
      </c>
      <c r="AM767">
        <v>-3.71</v>
      </c>
      <c r="AN767">
        <v>3.3</v>
      </c>
      <c r="AO767">
        <v>5.5</v>
      </c>
      <c r="AP767">
        <v>8.1</v>
      </c>
      <c r="AQ767">
        <v>10.4</v>
      </c>
      <c r="AR767">
        <v>13.8</v>
      </c>
      <c r="AS767">
        <v>18.899999999999999</v>
      </c>
      <c r="AT767">
        <v>19.3</v>
      </c>
      <c r="AU767">
        <v>19.399999999999999</v>
      </c>
      <c r="AV767">
        <v>15.4</v>
      </c>
      <c r="AW767">
        <v>12.9</v>
      </c>
      <c r="AX767">
        <v>4.5999999999999996</v>
      </c>
      <c r="AY767">
        <v>2.5</v>
      </c>
      <c r="AZ767">
        <v>3.8</v>
      </c>
      <c r="BA767">
        <v>6.3</v>
      </c>
      <c r="BB767">
        <v>5.6</v>
      </c>
      <c r="BC767">
        <v>7.1</v>
      </c>
      <c r="BD767">
        <v>6.7</v>
      </c>
      <c r="BE767">
        <v>6.2</v>
      </c>
      <c r="BF767">
        <v>6.5</v>
      </c>
      <c r="BG767">
        <v>6.6</v>
      </c>
      <c r="BH767">
        <v>5.3</v>
      </c>
      <c r="BI767">
        <v>4.8</v>
      </c>
      <c r="BJ767">
        <v>5.3</v>
      </c>
      <c r="BK767">
        <v>5.8</v>
      </c>
      <c r="BL767" s="2">
        <f>VLOOKUP(A767,Avg3_Sta_Design!$A$1:$D$1291,3,FALSE)</f>
        <v>86.483188192</v>
      </c>
      <c r="BM767" s="2">
        <f>VLOOKUP(A767,Avg3_Sta_Design!$A$1:$D$1291,4,FALSE)</f>
        <v>62.334370206999999</v>
      </c>
      <c r="BN767" s="2">
        <f>VLOOKUP(A767,Old_Design_Temps!$A$1:$F$787,5,FALSE)</f>
        <v>86.483188190000007</v>
      </c>
      <c r="BO767" s="2">
        <f>VLOOKUP(A767,Old_Design_Temps!$A$1:$F$787,6,FALSE)</f>
        <v>62.334370210000003</v>
      </c>
      <c r="BP767" s="2">
        <v>86.483188192</v>
      </c>
      <c r="BQ767" s="2">
        <v>62.334370206999999</v>
      </c>
      <c r="BR767" s="2">
        <v>30.49</v>
      </c>
    </row>
    <row r="768" spans="1:70" x14ac:dyDescent="0.3">
      <c r="A768">
        <v>56227</v>
      </c>
      <c r="B768">
        <v>13</v>
      </c>
      <c r="C768">
        <v>1000000</v>
      </c>
      <c r="D768" s="1">
        <v>416449</v>
      </c>
      <c r="E768" s="1">
        <v>84486</v>
      </c>
      <c r="F768" s="1">
        <v>210439</v>
      </c>
      <c r="G768" s="1">
        <v>435152</v>
      </c>
      <c r="H768" s="1">
        <v>87804</v>
      </c>
      <c r="I768" s="1">
        <v>91518</v>
      </c>
      <c r="J768" s="1">
        <v>556617</v>
      </c>
      <c r="K768" s="1">
        <v>541667</v>
      </c>
      <c r="L768" s="1">
        <v>545499</v>
      </c>
      <c r="M768" s="1">
        <v>567146</v>
      </c>
      <c r="N768" s="1">
        <v>469694</v>
      </c>
      <c r="O768" s="1">
        <v>539668</v>
      </c>
      <c r="P768">
        <v>7.32</v>
      </c>
      <c r="Q768">
        <v>9.6999999999999993</v>
      </c>
      <c r="R768">
        <v>10.66</v>
      </c>
      <c r="S768">
        <v>10.63</v>
      </c>
      <c r="T768">
        <v>14.56</v>
      </c>
      <c r="U768">
        <v>18.53</v>
      </c>
      <c r="V768">
        <v>22.51</v>
      </c>
      <c r="W768">
        <v>20.13</v>
      </c>
      <c r="X768">
        <v>16.37</v>
      </c>
      <c r="Y768">
        <v>15.11</v>
      </c>
      <c r="Z768">
        <v>7.92</v>
      </c>
      <c r="AA768">
        <v>7.03</v>
      </c>
      <c r="AB768">
        <v>5.83</v>
      </c>
      <c r="AC768">
        <v>7.74</v>
      </c>
      <c r="AD768">
        <v>8.26</v>
      </c>
      <c r="AE768">
        <v>7.98</v>
      </c>
      <c r="AF768">
        <v>11.28</v>
      </c>
      <c r="AG768">
        <v>14.09</v>
      </c>
      <c r="AH768">
        <v>15.86</v>
      </c>
      <c r="AI768">
        <v>15.51</v>
      </c>
      <c r="AJ768">
        <v>13.12</v>
      </c>
      <c r="AK768">
        <v>12.85</v>
      </c>
      <c r="AL768">
        <v>6.25</v>
      </c>
      <c r="AM768">
        <v>5.93</v>
      </c>
      <c r="AN768">
        <v>7.1</v>
      </c>
      <c r="AO768">
        <v>7.1</v>
      </c>
      <c r="AP768">
        <v>8</v>
      </c>
      <c r="AQ768">
        <v>9.4</v>
      </c>
      <c r="AR768">
        <v>12.5</v>
      </c>
      <c r="AS768">
        <v>17.600000000000001</v>
      </c>
      <c r="AT768">
        <v>19</v>
      </c>
      <c r="AU768">
        <v>18.899999999999999</v>
      </c>
      <c r="AV768">
        <v>14.1</v>
      </c>
      <c r="AW768">
        <v>13.4</v>
      </c>
      <c r="AX768">
        <v>7</v>
      </c>
      <c r="AY768">
        <v>6.9</v>
      </c>
      <c r="AZ768">
        <v>3.5</v>
      </c>
      <c r="BA768">
        <v>4.9000000000000004</v>
      </c>
      <c r="BB768">
        <v>4.8</v>
      </c>
      <c r="BC768">
        <v>5.2</v>
      </c>
      <c r="BD768">
        <v>5.6</v>
      </c>
      <c r="BE768">
        <v>7.2</v>
      </c>
      <c r="BF768">
        <v>6.4</v>
      </c>
      <c r="BG768">
        <v>6.4</v>
      </c>
      <c r="BH768">
        <v>5.0999999999999996</v>
      </c>
      <c r="BI768">
        <v>4.4000000000000004</v>
      </c>
      <c r="BJ768">
        <v>5.2</v>
      </c>
      <c r="BK768">
        <v>6.9</v>
      </c>
      <c r="BL768" s="2">
        <f>VLOOKUP(A768,Avg3_Sta_Design!$A$1:$D$1291,3,FALSE)</f>
        <v>78.678229053999999</v>
      </c>
      <c r="BM768" s="2">
        <f>VLOOKUP(A768,Avg3_Sta_Design!$A$1:$D$1291,4,FALSE)</f>
        <v>65.505123877000003</v>
      </c>
      <c r="BN768" s="2">
        <f>VLOOKUP(A768,Old_Design_Temps!$A$1:$F$787,5,FALSE)</f>
        <v>78.678229049999999</v>
      </c>
      <c r="BO768" s="2">
        <f>VLOOKUP(A768,Old_Design_Temps!$A$1:$F$787,6,FALSE)</f>
        <v>65.505123879999999</v>
      </c>
      <c r="BP768" s="2">
        <v>78.678229053999999</v>
      </c>
      <c r="BQ768" s="2">
        <v>65.505123877000003</v>
      </c>
      <c r="BR768" s="2">
        <v>30.49</v>
      </c>
    </row>
    <row r="769" spans="1:70" x14ac:dyDescent="0.3">
      <c r="A769">
        <v>56237</v>
      </c>
      <c r="B769">
        <v>4508</v>
      </c>
      <c r="C769">
        <v>1000000</v>
      </c>
      <c r="D769" s="1">
        <v>715313</v>
      </c>
      <c r="E769" s="1">
        <v>724660</v>
      </c>
      <c r="F769" s="1">
        <v>506401</v>
      </c>
      <c r="G769" s="1">
        <v>727837</v>
      </c>
      <c r="H769" s="1">
        <v>902754</v>
      </c>
      <c r="I769" s="1">
        <v>993112</v>
      </c>
      <c r="J769" s="1">
        <v>906712</v>
      </c>
      <c r="K769" s="1">
        <v>1039521</v>
      </c>
      <c r="L769" s="1">
        <v>927461</v>
      </c>
      <c r="M769" s="1">
        <v>720904</v>
      </c>
      <c r="N769" s="1">
        <v>798300</v>
      </c>
      <c r="O769" s="1">
        <v>1010153</v>
      </c>
      <c r="P769">
        <v>1</v>
      </c>
      <c r="Q769">
        <v>5.8</v>
      </c>
      <c r="R769">
        <v>9.26</v>
      </c>
      <c r="S769">
        <v>10.6</v>
      </c>
      <c r="T769">
        <v>14.81</v>
      </c>
      <c r="U769">
        <v>24.27</v>
      </c>
      <c r="V769">
        <v>24.25</v>
      </c>
      <c r="W769">
        <v>24.38</v>
      </c>
      <c r="X769">
        <v>20.84</v>
      </c>
      <c r="Y769">
        <v>14.92</v>
      </c>
      <c r="Z769">
        <v>3.28</v>
      </c>
      <c r="AA769">
        <v>-1.69</v>
      </c>
      <c r="AB769">
        <v>-1.1200000000000001</v>
      </c>
      <c r="AC769">
        <v>1.45</v>
      </c>
      <c r="AD769">
        <v>3.65</v>
      </c>
      <c r="AE769">
        <v>4.58</v>
      </c>
      <c r="AF769">
        <v>9.3800000000000008</v>
      </c>
      <c r="AG769">
        <v>14</v>
      </c>
      <c r="AH769">
        <v>14.15</v>
      </c>
      <c r="AI769">
        <v>14.35</v>
      </c>
      <c r="AJ769">
        <v>11.21</v>
      </c>
      <c r="AK769">
        <v>9.18</v>
      </c>
      <c r="AL769">
        <v>-0.27</v>
      </c>
      <c r="AM769">
        <v>-3.37</v>
      </c>
      <c r="AN769">
        <v>1.9</v>
      </c>
      <c r="AO769">
        <v>3.8</v>
      </c>
      <c r="AP769">
        <v>7</v>
      </c>
      <c r="AQ769">
        <v>9.5</v>
      </c>
      <c r="AR769">
        <v>11.7</v>
      </c>
      <c r="AS769">
        <v>16.100000000000001</v>
      </c>
      <c r="AT769">
        <v>17.3</v>
      </c>
      <c r="AU769">
        <v>17.2</v>
      </c>
      <c r="AV769">
        <v>14.5</v>
      </c>
      <c r="AW769">
        <v>10.8</v>
      </c>
      <c r="AX769">
        <v>3.4</v>
      </c>
      <c r="AY769">
        <v>1.6</v>
      </c>
      <c r="AZ769">
        <v>4.4000000000000004</v>
      </c>
      <c r="BA769">
        <v>7.1</v>
      </c>
      <c r="BB769">
        <v>7.1</v>
      </c>
      <c r="BC769">
        <v>8.6999999999999993</v>
      </c>
      <c r="BD769">
        <v>7.6</v>
      </c>
      <c r="BE769">
        <v>7.3</v>
      </c>
      <c r="BF769">
        <v>7.7</v>
      </c>
      <c r="BG769">
        <v>7.7</v>
      </c>
      <c r="BH769">
        <v>8.4</v>
      </c>
      <c r="BI769">
        <v>6.7</v>
      </c>
      <c r="BJ769">
        <v>7.8</v>
      </c>
      <c r="BK769">
        <v>6.5</v>
      </c>
      <c r="BL769" s="2">
        <f>VLOOKUP(A769,Avg3_Sta_Design!$A$1:$D$1291,3,FALSE)</f>
        <v>84.971672862999995</v>
      </c>
      <c r="BM769" s="2">
        <f>VLOOKUP(A769,Avg3_Sta_Design!$A$1:$D$1291,4,FALSE)</f>
        <v>65.790040421</v>
      </c>
      <c r="BN769" s="2">
        <f>VLOOKUP(A769,Old_Design_Temps!$A$1:$F$787,5,FALSE)</f>
        <v>84.971672859999998</v>
      </c>
      <c r="BO769" s="2">
        <f>VLOOKUP(A769,Old_Design_Temps!$A$1:$F$787,6,FALSE)</f>
        <v>65.790040419999997</v>
      </c>
      <c r="BP769" s="2">
        <v>84.971672862999995</v>
      </c>
      <c r="BQ769" s="2">
        <v>65.790040421</v>
      </c>
      <c r="BR769" s="2">
        <v>30.49</v>
      </c>
    </row>
    <row r="770" spans="1:70" x14ac:dyDescent="0.3">
      <c r="A770">
        <v>56259</v>
      </c>
      <c r="B770">
        <v>18</v>
      </c>
      <c r="C770">
        <v>1000000</v>
      </c>
      <c r="D770" s="1">
        <v>535162</v>
      </c>
      <c r="E770" s="1">
        <v>600494</v>
      </c>
      <c r="F770" s="1">
        <v>723389</v>
      </c>
      <c r="G770" s="1">
        <v>273799</v>
      </c>
      <c r="H770" s="1">
        <v>787986</v>
      </c>
      <c r="I770" s="1">
        <v>690584</v>
      </c>
      <c r="J770" s="1">
        <v>807057</v>
      </c>
      <c r="K770" s="1">
        <v>858389</v>
      </c>
      <c r="L770" s="1">
        <v>642834</v>
      </c>
      <c r="M770" s="1">
        <v>617751</v>
      </c>
      <c r="N770" s="1">
        <v>601054</v>
      </c>
      <c r="O770" s="1">
        <v>736961</v>
      </c>
      <c r="P770">
        <v>-7.31</v>
      </c>
      <c r="Q770">
        <v>-11.06</v>
      </c>
      <c r="R770">
        <v>-1.87</v>
      </c>
      <c r="S770">
        <v>7.92</v>
      </c>
      <c r="T770">
        <v>17.66</v>
      </c>
      <c r="U770">
        <v>18.440000000000001</v>
      </c>
      <c r="V770">
        <v>21.76</v>
      </c>
      <c r="W770">
        <v>21.78</v>
      </c>
      <c r="X770">
        <v>19.239999999999998</v>
      </c>
      <c r="Y770">
        <v>9.27</v>
      </c>
      <c r="Z770">
        <v>6.89</v>
      </c>
      <c r="AA770">
        <v>5.0999999999999996</v>
      </c>
      <c r="AB770">
        <v>-8.5</v>
      </c>
      <c r="AC770">
        <v>-11.81</v>
      </c>
      <c r="AD770">
        <v>-3.78</v>
      </c>
      <c r="AE770">
        <v>4.38</v>
      </c>
      <c r="AF770">
        <v>13.02</v>
      </c>
      <c r="AG770">
        <v>15.27</v>
      </c>
      <c r="AH770">
        <v>17.850000000000001</v>
      </c>
      <c r="AI770">
        <v>17.71</v>
      </c>
      <c r="AJ770">
        <v>15.57</v>
      </c>
      <c r="AK770">
        <v>6.82</v>
      </c>
      <c r="AL770">
        <v>4.46</v>
      </c>
      <c r="AM770">
        <v>3.44</v>
      </c>
      <c r="AN770">
        <v>0.4</v>
      </c>
      <c r="AO770">
        <v>0.3</v>
      </c>
      <c r="AP770">
        <v>0.6</v>
      </c>
      <c r="AQ770">
        <v>6.4</v>
      </c>
      <c r="AR770">
        <v>16.600000000000001</v>
      </c>
      <c r="AS770">
        <v>20</v>
      </c>
      <c r="AT770">
        <v>22.6</v>
      </c>
      <c r="AU770">
        <v>24.9</v>
      </c>
      <c r="AV770">
        <v>22.7</v>
      </c>
      <c r="AW770">
        <v>13.6</v>
      </c>
      <c r="AX770">
        <v>8.5</v>
      </c>
      <c r="AY770">
        <v>5.3</v>
      </c>
      <c r="AZ770">
        <v>8.5</v>
      </c>
      <c r="BA770">
        <v>8.4</v>
      </c>
      <c r="BB770">
        <v>8.8000000000000007</v>
      </c>
      <c r="BC770">
        <v>8.8000000000000007</v>
      </c>
      <c r="BD770">
        <v>7.4</v>
      </c>
      <c r="BE770">
        <v>6.5</v>
      </c>
      <c r="BF770">
        <v>5.0999999999999996</v>
      </c>
      <c r="BG770">
        <v>4.9000000000000004</v>
      </c>
      <c r="BH770">
        <v>4.3</v>
      </c>
      <c r="BI770">
        <v>6.4</v>
      </c>
      <c r="BJ770">
        <v>7.1</v>
      </c>
      <c r="BK770">
        <v>7.4</v>
      </c>
      <c r="BL770" s="2">
        <f>VLOOKUP(A770,Avg3_Sta_Design!$A$1:$D$1291,3,FALSE)</f>
        <v>82.107785938000006</v>
      </c>
      <c r="BM770" s="2">
        <f>VLOOKUP(A770,Avg3_Sta_Design!$A$1:$D$1291,4,FALSE)</f>
        <v>74</v>
      </c>
      <c r="BN770" s="2">
        <f>VLOOKUP(A770,Old_Design_Temps!$A$1:$F$787,5,FALSE)</f>
        <v>82.107785939999999</v>
      </c>
      <c r="BO770" s="2">
        <f>VLOOKUP(A770,Old_Design_Temps!$A$1:$F$787,6,FALSE)</f>
        <v>74</v>
      </c>
      <c r="BP770" s="2">
        <v>82.107785938000006</v>
      </c>
      <c r="BQ770" s="2">
        <v>74</v>
      </c>
      <c r="BR770" s="2">
        <v>30.49</v>
      </c>
    </row>
    <row r="771" spans="1:70" x14ac:dyDescent="0.3">
      <c r="A771">
        <v>56298</v>
      </c>
      <c r="B771">
        <v>90</v>
      </c>
      <c r="C771">
        <v>1000000</v>
      </c>
      <c r="D771" s="1">
        <v>183052</v>
      </c>
      <c r="E771" s="1">
        <v>25379</v>
      </c>
      <c r="F771" s="1">
        <v>92176</v>
      </c>
      <c r="G771" s="1">
        <v>106645</v>
      </c>
      <c r="H771" s="1">
        <v>113100</v>
      </c>
      <c r="I771" s="1">
        <v>197320</v>
      </c>
      <c r="J771" s="1">
        <v>210570</v>
      </c>
      <c r="K771" s="1">
        <v>205235</v>
      </c>
      <c r="L771" s="1">
        <v>205434</v>
      </c>
      <c r="M771" s="1">
        <v>144317</v>
      </c>
      <c r="N771" s="1">
        <v>92078</v>
      </c>
      <c r="O771" s="1">
        <v>134177</v>
      </c>
      <c r="P771">
        <v>9.3800000000000008</v>
      </c>
      <c r="Q771">
        <v>12.62</v>
      </c>
      <c r="R771">
        <v>15.67</v>
      </c>
      <c r="S771">
        <v>16.28</v>
      </c>
      <c r="T771">
        <v>18.29</v>
      </c>
      <c r="U771">
        <v>24.52</v>
      </c>
      <c r="V771">
        <v>25.24</v>
      </c>
      <c r="W771">
        <v>24.69</v>
      </c>
      <c r="X771">
        <v>22.9</v>
      </c>
      <c r="Y771">
        <v>20.63</v>
      </c>
      <c r="Z771">
        <v>10.23</v>
      </c>
      <c r="AA771">
        <v>8</v>
      </c>
      <c r="AB771">
        <v>7.24</v>
      </c>
      <c r="AC771">
        <v>10.050000000000001</v>
      </c>
      <c r="AD771">
        <v>11.37</v>
      </c>
      <c r="AE771">
        <v>10.71</v>
      </c>
      <c r="AF771">
        <v>12.74</v>
      </c>
      <c r="AG771">
        <v>16.690000000000001</v>
      </c>
      <c r="AH771">
        <v>17.27</v>
      </c>
      <c r="AI771">
        <v>16.8</v>
      </c>
      <c r="AJ771">
        <v>14.84</v>
      </c>
      <c r="AK771">
        <v>14.37</v>
      </c>
      <c r="AL771">
        <v>7.16</v>
      </c>
      <c r="AM771">
        <v>6.55</v>
      </c>
      <c r="AN771">
        <v>5.3</v>
      </c>
      <c r="AO771">
        <v>5.7</v>
      </c>
      <c r="AP771">
        <v>8.6</v>
      </c>
      <c r="AQ771">
        <v>12.9</v>
      </c>
      <c r="AR771">
        <v>15.4</v>
      </c>
      <c r="AS771">
        <v>18.2</v>
      </c>
      <c r="AT771">
        <v>19.3</v>
      </c>
      <c r="AU771">
        <v>19</v>
      </c>
      <c r="AV771">
        <v>17.399999999999999</v>
      </c>
      <c r="AW771">
        <v>15.3</v>
      </c>
      <c r="AX771">
        <v>6.9</v>
      </c>
      <c r="AY771">
        <v>5.4</v>
      </c>
      <c r="AZ771">
        <v>3</v>
      </c>
      <c r="BA771">
        <v>5.5</v>
      </c>
      <c r="BB771">
        <v>4.9000000000000004</v>
      </c>
      <c r="BC771">
        <v>7.5</v>
      </c>
      <c r="BD771">
        <v>9.1999999999999993</v>
      </c>
      <c r="BE771">
        <v>7.3</v>
      </c>
      <c r="BF771">
        <v>8.6</v>
      </c>
      <c r="BG771">
        <v>7.5</v>
      </c>
      <c r="BH771">
        <v>6</v>
      </c>
      <c r="BI771">
        <v>5.2</v>
      </c>
      <c r="BJ771">
        <v>5.3</v>
      </c>
      <c r="BK771">
        <v>6.5</v>
      </c>
      <c r="BL771" s="2">
        <f>VLOOKUP(A771,Avg3_Sta_Design!$A$1:$D$1291,3,FALSE)</f>
        <v>93.775218804000005</v>
      </c>
      <c r="BM771" s="2">
        <f>VLOOKUP(A771,Avg3_Sta_Design!$A$1:$D$1291,4,FALSE)</f>
        <v>70</v>
      </c>
      <c r="BN771" s="2">
        <f>VLOOKUP(A771,Old_Design_Temps!$A$1:$F$787,5,FALSE)</f>
        <v>93.775218800000005</v>
      </c>
      <c r="BO771" s="2">
        <f>VLOOKUP(A771,Old_Design_Temps!$A$1:$F$787,6,FALSE)</f>
        <v>70</v>
      </c>
      <c r="BP771" s="2">
        <v>93.775218804000005</v>
      </c>
      <c r="BQ771" s="2">
        <v>70</v>
      </c>
      <c r="BR771" s="2">
        <v>30.49</v>
      </c>
    </row>
    <row r="772" spans="1:70" x14ac:dyDescent="0.3">
      <c r="A772">
        <v>56309</v>
      </c>
      <c r="B772">
        <v>419</v>
      </c>
      <c r="C772">
        <v>1000000</v>
      </c>
      <c r="D772" s="1">
        <v>52717</v>
      </c>
      <c r="E772" s="1">
        <v>37135</v>
      </c>
      <c r="F772" s="1">
        <v>6527</v>
      </c>
      <c r="G772">
        <v>868</v>
      </c>
      <c r="H772" s="1">
        <v>1610</v>
      </c>
      <c r="I772" s="1">
        <v>2472</v>
      </c>
      <c r="J772" s="1">
        <v>4862</v>
      </c>
      <c r="K772" s="1">
        <v>6618</v>
      </c>
      <c r="L772" s="1">
        <v>4996</v>
      </c>
      <c r="M772" s="1">
        <v>20395</v>
      </c>
      <c r="N772" s="1">
        <v>40057</v>
      </c>
      <c r="O772" s="1">
        <v>23050</v>
      </c>
      <c r="P772">
        <v>0.26</v>
      </c>
      <c r="Q772">
        <v>-3.09</v>
      </c>
      <c r="R772">
        <v>7.23</v>
      </c>
      <c r="S772">
        <v>15.04</v>
      </c>
      <c r="T772">
        <v>20.190000000000001</v>
      </c>
      <c r="U772">
        <v>24.83</v>
      </c>
      <c r="V772">
        <v>26.43</v>
      </c>
      <c r="W772">
        <v>24.54</v>
      </c>
      <c r="X772">
        <v>22.91</v>
      </c>
      <c r="Y772">
        <v>15.31</v>
      </c>
      <c r="Z772">
        <v>10.11</v>
      </c>
      <c r="AA772">
        <v>7.09</v>
      </c>
      <c r="AB772">
        <v>-1.72</v>
      </c>
      <c r="AC772">
        <v>-4.8</v>
      </c>
      <c r="AD772">
        <v>4.33</v>
      </c>
      <c r="AE772">
        <v>10.97</v>
      </c>
      <c r="AF772">
        <v>16.059999999999999</v>
      </c>
      <c r="AG772">
        <v>20.99</v>
      </c>
      <c r="AH772">
        <v>22.24</v>
      </c>
      <c r="AI772">
        <v>20.29</v>
      </c>
      <c r="AJ772">
        <v>18.329999999999998</v>
      </c>
      <c r="AK772">
        <v>11.18</v>
      </c>
      <c r="AL772">
        <v>7.26</v>
      </c>
      <c r="AM772">
        <v>5.23</v>
      </c>
      <c r="AN772">
        <v>2.7</v>
      </c>
      <c r="AO772">
        <v>2.7</v>
      </c>
      <c r="AP772">
        <v>7.6</v>
      </c>
      <c r="AQ772">
        <v>15</v>
      </c>
      <c r="AR772">
        <v>20.2</v>
      </c>
      <c r="AS772">
        <v>23.8</v>
      </c>
      <c r="AT772">
        <v>26.3</v>
      </c>
      <c r="AU772">
        <v>27.6</v>
      </c>
      <c r="AV772">
        <v>25.1</v>
      </c>
      <c r="AW772">
        <v>19.100000000000001</v>
      </c>
      <c r="AX772">
        <v>13.1</v>
      </c>
      <c r="AY772">
        <v>7.3</v>
      </c>
      <c r="AZ772">
        <v>7.7</v>
      </c>
      <c r="BA772">
        <v>9.1999999999999993</v>
      </c>
      <c r="BB772">
        <v>7</v>
      </c>
      <c r="BC772">
        <v>8</v>
      </c>
      <c r="BD772">
        <v>7.4</v>
      </c>
      <c r="BE772">
        <v>6</v>
      </c>
      <c r="BF772">
        <v>5.5</v>
      </c>
      <c r="BG772">
        <v>4.8</v>
      </c>
      <c r="BH772">
        <v>5</v>
      </c>
      <c r="BI772">
        <v>7.2</v>
      </c>
      <c r="BJ772">
        <v>7.6</v>
      </c>
      <c r="BK772">
        <v>8.4</v>
      </c>
      <c r="BL772" s="2">
        <f>VLOOKUP(A772,Avg3_Sta_Design!$A$1:$D$1291,3,FALSE)</f>
        <v>88</v>
      </c>
      <c r="BM772" s="2">
        <f>VLOOKUP(A772,Avg3_Sta_Design!$A$1:$D$1291,4,FALSE)</f>
        <v>78</v>
      </c>
      <c r="BN772" s="2">
        <f>VLOOKUP(A772,Old_Design_Temps!$A$1:$F$787,5,FALSE)</f>
        <v>90.435108814338307</v>
      </c>
      <c r="BO772" s="2">
        <f>VLOOKUP(A772,Old_Design_Temps!$A$1:$F$787,6,FALSE)</f>
        <v>80.129782371323401</v>
      </c>
      <c r="BP772" s="2">
        <v>88</v>
      </c>
      <c r="BQ772" s="2">
        <v>78</v>
      </c>
      <c r="BR772" s="2">
        <v>30.49</v>
      </c>
    </row>
    <row r="773" spans="1:70" x14ac:dyDescent="0.3">
      <c r="A773">
        <v>56319</v>
      </c>
      <c r="B773">
        <v>4423</v>
      </c>
      <c r="C773">
        <v>1000000</v>
      </c>
      <c r="D773" s="1">
        <v>22066</v>
      </c>
      <c r="E773" s="1">
        <v>20658</v>
      </c>
      <c r="F773" s="1">
        <v>22762</v>
      </c>
      <c r="G773" s="1">
        <v>20011</v>
      </c>
      <c r="H773" s="1">
        <v>20708</v>
      </c>
      <c r="I773" s="1">
        <v>20274</v>
      </c>
      <c r="J773" s="1">
        <v>20653</v>
      </c>
      <c r="K773" s="1">
        <v>20937</v>
      </c>
      <c r="L773" s="1">
        <v>7576</v>
      </c>
      <c r="M773" s="1">
        <v>16631</v>
      </c>
      <c r="N773" s="1">
        <v>21274</v>
      </c>
      <c r="O773" s="1">
        <v>21350</v>
      </c>
      <c r="P773">
        <v>-2.4700000000000002</v>
      </c>
      <c r="Q773">
        <v>-1.78</v>
      </c>
      <c r="R773">
        <v>5.61</v>
      </c>
      <c r="S773">
        <v>6.94</v>
      </c>
      <c r="T773">
        <v>9.68</v>
      </c>
      <c r="U773">
        <v>18.98</v>
      </c>
      <c r="V773">
        <v>20.81</v>
      </c>
      <c r="W773">
        <v>21.24</v>
      </c>
      <c r="X773">
        <v>18.2</v>
      </c>
      <c r="Y773">
        <v>10.220000000000001</v>
      </c>
      <c r="Z773">
        <v>0.54</v>
      </c>
      <c r="AA773">
        <v>-3.39</v>
      </c>
      <c r="AB773">
        <v>-4.47</v>
      </c>
      <c r="AC773">
        <v>-3.69</v>
      </c>
      <c r="AD773">
        <v>1.18</v>
      </c>
      <c r="AE773">
        <v>3.09</v>
      </c>
      <c r="AF773">
        <v>7.15</v>
      </c>
      <c r="AG773">
        <v>14.89</v>
      </c>
      <c r="AH773">
        <v>14.07</v>
      </c>
      <c r="AI773">
        <v>13.59</v>
      </c>
      <c r="AJ773">
        <v>10.7</v>
      </c>
      <c r="AK773">
        <v>6.24</v>
      </c>
      <c r="AL773">
        <v>-2.3199999999999998</v>
      </c>
      <c r="AM773">
        <v>-4.71</v>
      </c>
      <c r="AN773">
        <v>1.2</v>
      </c>
      <c r="AO773">
        <v>2</v>
      </c>
      <c r="AP773">
        <v>5.2</v>
      </c>
      <c r="AQ773">
        <v>10.9</v>
      </c>
      <c r="AR773">
        <v>13.6</v>
      </c>
      <c r="AS773">
        <v>20.9</v>
      </c>
      <c r="AT773">
        <v>21.8</v>
      </c>
      <c r="AU773">
        <v>20.5</v>
      </c>
      <c r="AV773">
        <v>17.899999999999999</v>
      </c>
      <c r="AW773">
        <v>11.5</v>
      </c>
      <c r="AX773">
        <v>3.8</v>
      </c>
      <c r="AY773">
        <v>1.6</v>
      </c>
      <c r="AZ773">
        <v>11.2</v>
      </c>
      <c r="BA773">
        <v>10.9</v>
      </c>
      <c r="BB773">
        <v>11.4</v>
      </c>
      <c r="BC773">
        <v>10.7</v>
      </c>
      <c r="BD773">
        <v>10.9</v>
      </c>
      <c r="BE773">
        <v>8.4</v>
      </c>
      <c r="BF773">
        <v>8.5</v>
      </c>
      <c r="BG773">
        <v>9.1</v>
      </c>
      <c r="BH773">
        <v>8.8000000000000007</v>
      </c>
      <c r="BI773">
        <v>9.5</v>
      </c>
      <c r="BJ773">
        <v>10.5</v>
      </c>
      <c r="BK773">
        <v>12</v>
      </c>
      <c r="BL773" s="2">
        <f>VLOOKUP(A773,Avg3_Sta_Design!$A$1:$D$1291,3,FALSE)</f>
        <v>83.132788485000006</v>
      </c>
      <c r="BM773" s="2">
        <f>VLOOKUP(A773,Avg3_Sta_Design!$A$1:$D$1291,4,FALSE)</f>
        <v>65.037470968999997</v>
      </c>
      <c r="BN773" s="2">
        <f>VLOOKUP(A773,Old_Design_Temps!$A$1:$F$787,5,FALSE)</f>
        <v>85.098328469117902</v>
      </c>
      <c r="BO773" s="2">
        <f>VLOOKUP(A773,Old_Design_Temps!$A$1:$F$787,6,FALSE)</f>
        <v>68.582941470568798</v>
      </c>
      <c r="BP773" s="2">
        <v>83.132788485000006</v>
      </c>
      <c r="BQ773" s="2">
        <v>65.037470968999997</v>
      </c>
      <c r="BR773" s="2">
        <v>30.49</v>
      </c>
    </row>
    <row r="774" spans="1:70" x14ac:dyDescent="0.3">
      <c r="A774">
        <v>56319</v>
      </c>
      <c r="B774">
        <v>4423</v>
      </c>
      <c r="C774">
        <v>1000000</v>
      </c>
      <c r="D774" s="1">
        <v>441328</v>
      </c>
      <c r="E774" s="1">
        <v>413151</v>
      </c>
      <c r="F774" s="1">
        <v>455238</v>
      </c>
      <c r="G774" s="1">
        <v>400225</v>
      </c>
      <c r="H774" s="1">
        <v>414164</v>
      </c>
      <c r="I774" s="1">
        <v>405475</v>
      </c>
      <c r="J774" s="1">
        <v>413059</v>
      </c>
      <c r="K774" s="1">
        <v>418741</v>
      </c>
      <c r="L774" s="1">
        <v>151528</v>
      </c>
      <c r="M774" s="1">
        <v>332615</v>
      </c>
      <c r="N774" s="1">
        <v>425490</v>
      </c>
      <c r="O774" s="1">
        <v>427003</v>
      </c>
      <c r="P774">
        <v>-2.4700000000000002</v>
      </c>
      <c r="Q774">
        <v>-1.78</v>
      </c>
      <c r="R774">
        <v>5.61</v>
      </c>
      <c r="S774">
        <v>6.94</v>
      </c>
      <c r="T774">
        <v>9.68</v>
      </c>
      <c r="U774">
        <v>18.98</v>
      </c>
      <c r="V774">
        <v>20.81</v>
      </c>
      <c r="W774">
        <v>21.24</v>
      </c>
      <c r="X774">
        <v>18.2</v>
      </c>
      <c r="Y774">
        <v>10.220000000000001</v>
      </c>
      <c r="Z774">
        <v>0.54</v>
      </c>
      <c r="AA774">
        <v>-3.39</v>
      </c>
      <c r="AB774">
        <v>-4.47</v>
      </c>
      <c r="AC774">
        <v>-3.69</v>
      </c>
      <c r="AD774">
        <v>1.18</v>
      </c>
      <c r="AE774">
        <v>3.09</v>
      </c>
      <c r="AF774">
        <v>7.15</v>
      </c>
      <c r="AG774">
        <v>14.89</v>
      </c>
      <c r="AH774">
        <v>14.07</v>
      </c>
      <c r="AI774">
        <v>13.59</v>
      </c>
      <c r="AJ774">
        <v>10.7</v>
      </c>
      <c r="AK774">
        <v>6.24</v>
      </c>
      <c r="AL774">
        <v>-2.3199999999999998</v>
      </c>
      <c r="AM774">
        <v>-4.71</v>
      </c>
      <c r="AN774">
        <v>1.2</v>
      </c>
      <c r="AO774">
        <v>2</v>
      </c>
      <c r="AP774">
        <v>5.2</v>
      </c>
      <c r="AQ774">
        <v>10.9</v>
      </c>
      <c r="AR774">
        <v>13.6</v>
      </c>
      <c r="AS774">
        <v>20.9</v>
      </c>
      <c r="AT774">
        <v>21.8</v>
      </c>
      <c r="AU774">
        <v>20.5</v>
      </c>
      <c r="AV774">
        <v>17.899999999999999</v>
      </c>
      <c r="AW774">
        <v>11.5</v>
      </c>
      <c r="AX774">
        <v>3.8</v>
      </c>
      <c r="AY774">
        <v>1.6</v>
      </c>
      <c r="AZ774">
        <v>11.2</v>
      </c>
      <c r="BA774">
        <v>10.9</v>
      </c>
      <c r="BB774">
        <v>11.4</v>
      </c>
      <c r="BC774">
        <v>10.7</v>
      </c>
      <c r="BD774">
        <v>10.9</v>
      </c>
      <c r="BE774">
        <v>8.4</v>
      </c>
      <c r="BF774">
        <v>8.5</v>
      </c>
      <c r="BG774">
        <v>9.1</v>
      </c>
      <c r="BH774">
        <v>8.8000000000000007</v>
      </c>
      <c r="BI774">
        <v>9.5</v>
      </c>
      <c r="BJ774">
        <v>10.5</v>
      </c>
      <c r="BK774">
        <v>12</v>
      </c>
      <c r="BL774" s="2">
        <f>VLOOKUP(A774,Avg3_Sta_Design!$A$1:$D$1291,3,FALSE)</f>
        <v>83.132788485000006</v>
      </c>
      <c r="BM774" s="2">
        <f>VLOOKUP(A774,Avg3_Sta_Design!$A$1:$D$1291,4,FALSE)</f>
        <v>65.037470968999997</v>
      </c>
      <c r="BN774" s="2">
        <f>VLOOKUP(A774,Old_Design_Temps!$A$1:$F$787,5,FALSE)</f>
        <v>85.098328469117902</v>
      </c>
      <c r="BO774" s="2">
        <f>VLOOKUP(A774,Old_Design_Temps!$A$1:$F$787,6,FALSE)</f>
        <v>68.582941470568798</v>
      </c>
      <c r="BP774" s="2">
        <v>83.132788485000006</v>
      </c>
      <c r="BQ774" s="2">
        <v>65.037470968999997</v>
      </c>
      <c r="BR774" s="2">
        <v>30.49</v>
      </c>
    </row>
    <row r="775" spans="1:70" x14ac:dyDescent="0.3">
      <c r="A775">
        <v>56349</v>
      </c>
      <c r="B775">
        <v>2865</v>
      </c>
      <c r="C775">
        <v>1000000</v>
      </c>
      <c r="D775" s="1">
        <v>183627</v>
      </c>
      <c r="E775" s="1">
        <v>151121</v>
      </c>
      <c r="F775" s="1">
        <v>227661</v>
      </c>
      <c r="G775" s="1">
        <v>81300</v>
      </c>
      <c r="H775" s="1">
        <v>29826</v>
      </c>
      <c r="I775" s="1">
        <v>131361</v>
      </c>
      <c r="J775" s="1">
        <v>291461</v>
      </c>
      <c r="K775" s="1">
        <v>436381</v>
      </c>
      <c r="L775" s="1">
        <v>222093</v>
      </c>
      <c r="M775" s="1">
        <v>35992</v>
      </c>
      <c r="N775" s="1">
        <v>184660</v>
      </c>
      <c r="O775" s="1">
        <v>68227</v>
      </c>
      <c r="P775">
        <v>5.46</v>
      </c>
      <c r="Q775">
        <v>8.25</v>
      </c>
      <c r="R775">
        <v>12.66</v>
      </c>
      <c r="S775">
        <v>18.93</v>
      </c>
      <c r="T775">
        <v>22.04</v>
      </c>
      <c r="U775">
        <v>26.6</v>
      </c>
      <c r="V775">
        <v>29.45</v>
      </c>
      <c r="W775">
        <v>29.29</v>
      </c>
      <c r="X775">
        <v>26.66</v>
      </c>
      <c r="Y775">
        <v>19.96</v>
      </c>
      <c r="Z775">
        <v>12.89</v>
      </c>
      <c r="AA775">
        <v>9.11</v>
      </c>
      <c r="AB775">
        <v>2.15</v>
      </c>
      <c r="AC775">
        <v>4.0199999999999996</v>
      </c>
      <c r="AD775">
        <v>8.1</v>
      </c>
      <c r="AE775">
        <v>12.01</v>
      </c>
      <c r="AF775">
        <v>15.79</v>
      </c>
      <c r="AG775">
        <v>19.68</v>
      </c>
      <c r="AH775">
        <v>20.54</v>
      </c>
      <c r="AI775">
        <v>19.670000000000002</v>
      </c>
      <c r="AJ775">
        <v>18.66</v>
      </c>
      <c r="AK775">
        <v>14.27</v>
      </c>
      <c r="AL775">
        <v>8.36</v>
      </c>
      <c r="AM775">
        <v>4.66</v>
      </c>
      <c r="AN775">
        <v>8.1</v>
      </c>
      <c r="AO775">
        <v>11.6</v>
      </c>
      <c r="AP775">
        <v>15.1</v>
      </c>
      <c r="AQ775">
        <v>20.100000000000001</v>
      </c>
      <c r="AR775">
        <v>22.8</v>
      </c>
      <c r="AS775">
        <v>27</v>
      </c>
      <c r="AT775">
        <v>28.2</v>
      </c>
      <c r="AU775">
        <v>28.1</v>
      </c>
      <c r="AV775">
        <v>26.3</v>
      </c>
      <c r="AW775">
        <v>21.4</v>
      </c>
      <c r="AX775">
        <v>14.5</v>
      </c>
      <c r="AY775">
        <v>10.4</v>
      </c>
      <c r="AZ775">
        <v>8.9</v>
      </c>
      <c r="BA775">
        <v>10.4</v>
      </c>
      <c r="BB775">
        <v>8.5</v>
      </c>
      <c r="BC775">
        <v>11.8</v>
      </c>
      <c r="BD775">
        <v>12.4</v>
      </c>
      <c r="BE775">
        <v>11.4</v>
      </c>
      <c r="BF775">
        <v>10.7</v>
      </c>
      <c r="BG775">
        <v>9.5</v>
      </c>
      <c r="BH775">
        <v>9.6</v>
      </c>
      <c r="BI775">
        <v>9.5</v>
      </c>
      <c r="BJ775">
        <v>10.4</v>
      </c>
      <c r="BK775">
        <v>10.199999999999999</v>
      </c>
      <c r="BL775" s="2">
        <f>VLOOKUP(A775,Avg3_Sta_Design!$A$1:$D$1291,3,FALSE)</f>
        <v>87.105656736</v>
      </c>
      <c r="BM775" s="2">
        <f>VLOOKUP(A775,Avg3_Sta_Design!$A$1:$D$1291,4,FALSE)</f>
        <v>72.211313473000004</v>
      </c>
      <c r="BN775" s="2">
        <f>VLOOKUP(A775,Old_Design_Temps!$A$1:$F$787,5,FALSE)</f>
        <v>87.105656740000001</v>
      </c>
      <c r="BO775" s="2">
        <f>VLOOKUP(A775,Old_Design_Temps!$A$1:$F$787,6,FALSE)</f>
        <v>72.211313469999993</v>
      </c>
      <c r="BP775" s="2">
        <v>87.105656736</v>
      </c>
      <c r="BQ775" s="2">
        <v>72.211313473000004</v>
      </c>
      <c r="BR775" s="2">
        <v>30.49</v>
      </c>
    </row>
    <row r="776" spans="1:70" x14ac:dyDescent="0.3">
      <c r="A776">
        <v>56350</v>
      </c>
      <c r="B776">
        <v>96</v>
      </c>
      <c r="C776">
        <v>1000000</v>
      </c>
      <c r="D776" s="1">
        <v>358928</v>
      </c>
      <c r="E776" s="1">
        <v>197302</v>
      </c>
      <c r="F776" s="1">
        <v>227593</v>
      </c>
      <c r="G776" s="1">
        <v>291223</v>
      </c>
      <c r="H776" s="1">
        <v>239689</v>
      </c>
      <c r="I776" s="1">
        <v>364030</v>
      </c>
      <c r="J776" s="1">
        <v>574893</v>
      </c>
      <c r="K776" s="1">
        <v>758762</v>
      </c>
      <c r="L776" s="1">
        <v>338154</v>
      </c>
      <c r="M776" s="1">
        <v>395470</v>
      </c>
      <c r="N776" s="1">
        <v>488209</v>
      </c>
      <c r="O776" s="1">
        <v>840425</v>
      </c>
      <c r="P776">
        <v>9.9</v>
      </c>
      <c r="Q776">
        <v>11.94</v>
      </c>
      <c r="R776">
        <v>16.72</v>
      </c>
      <c r="S776">
        <v>22.35</v>
      </c>
      <c r="T776">
        <v>25.06</v>
      </c>
      <c r="U776">
        <v>27.84</v>
      </c>
      <c r="V776">
        <v>29.55</v>
      </c>
      <c r="W776">
        <v>28.79</v>
      </c>
      <c r="X776">
        <v>26.51</v>
      </c>
      <c r="Y776">
        <v>23.38</v>
      </c>
      <c r="Z776">
        <v>18.75</v>
      </c>
      <c r="AA776">
        <v>15.95</v>
      </c>
      <c r="AB776">
        <v>7.85</v>
      </c>
      <c r="AC776">
        <v>9.9600000000000009</v>
      </c>
      <c r="AD776">
        <v>14.88</v>
      </c>
      <c r="AE776">
        <v>20.11</v>
      </c>
      <c r="AF776">
        <v>22.67</v>
      </c>
      <c r="AG776">
        <v>24.38</v>
      </c>
      <c r="AH776">
        <v>25.5</v>
      </c>
      <c r="AI776">
        <v>24.75</v>
      </c>
      <c r="AJ776">
        <v>23.32</v>
      </c>
      <c r="AK776">
        <v>19.829999999999998</v>
      </c>
      <c r="AL776">
        <v>16.45</v>
      </c>
      <c r="AM776">
        <v>14.29</v>
      </c>
      <c r="AN776">
        <v>12.9</v>
      </c>
      <c r="AO776">
        <v>15</v>
      </c>
      <c r="AP776">
        <v>18</v>
      </c>
      <c r="AQ776">
        <v>23</v>
      </c>
      <c r="AR776">
        <v>25.8</v>
      </c>
      <c r="AS776">
        <v>28.2</v>
      </c>
      <c r="AT776">
        <v>29.9</v>
      </c>
      <c r="AU776">
        <v>30.3</v>
      </c>
      <c r="AV776">
        <v>28.4</v>
      </c>
      <c r="AW776">
        <v>24.8</v>
      </c>
      <c r="AX776">
        <v>20.100000000000001</v>
      </c>
      <c r="AY776">
        <v>16.899999999999999</v>
      </c>
      <c r="AZ776">
        <v>7</v>
      </c>
      <c r="BA776">
        <v>8.4</v>
      </c>
      <c r="BB776">
        <v>7.7</v>
      </c>
      <c r="BC776">
        <v>7.6</v>
      </c>
      <c r="BD776">
        <v>8.6</v>
      </c>
      <c r="BE776">
        <v>5.4</v>
      </c>
      <c r="BF776">
        <v>6.3</v>
      </c>
      <c r="BG776">
        <v>5</v>
      </c>
      <c r="BH776">
        <v>4.3</v>
      </c>
      <c r="BI776">
        <v>6.7</v>
      </c>
      <c r="BJ776">
        <v>7</v>
      </c>
      <c r="BK776">
        <v>7.8</v>
      </c>
      <c r="BL776" s="2">
        <f>VLOOKUP(A776,Avg3_Sta_Design!$A$1:$D$1291,3,FALSE)</f>
        <v>88.087148076999995</v>
      </c>
      <c r="BM776" s="2">
        <f>VLOOKUP(A776,Avg3_Sta_Design!$A$1:$D$1291,4,FALSE)</f>
        <v>79.666677727999996</v>
      </c>
      <c r="BN776" s="2">
        <f>VLOOKUP(A776,Old_Design_Temps!$A$1:$F$787,5,FALSE)</f>
        <v>88.087148080000006</v>
      </c>
      <c r="BO776" s="2">
        <f>VLOOKUP(A776,Old_Design_Temps!$A$1:$F$787,6,FALSE)</f>
        <v>79.666677730000004</v>
      </c>
      <c r="BP776" s="2">
        <v>88.087148076999995</v>
      </c>
      <c r="BQ776" s="2">
        <v>79.666677727999996</v>
      </c>
      <c r="BR776" s="2">
        <v>30.49</v>
      </c>
    </row>
    <row r="777" spans="1:70" x14ac:dyDescent="0.3">
      <c r="A777">
        <v>56356</v>
      </c>
      <c r="B777">
        <v>573</v>
      </c>
      <c r="C777">
        <v>1000000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 s="1">
        <v>55320</v>
      </c>
      <c r="P777">
        <v>14.62</v>
      </c>
      <c r="Q777">
        <v>16.34</v>
      </c>
      <c r="R777">
        <v>18.98</v>
      </c>
      <c r="S777">
        <v>18.45</v>
      </c>
      <c r="T777">
        <v>18.46</v>
      </c>
      <c r="U777">
        <v>24.25</v>
      </c>
      <c r="V777">
        <v>25.23</v>
      </c>
      <c r="W777">
        <v>26.97</v>
      </c>
      <c r="X777">
        <v>26.72</v>
      </c>
      <c r="Y777">
        <v>23.62</v>
      </c>
      <c r="Z777">
        <v>14.97</v>
      </c>
      <c r="AA777">
        <v>12.35</v>
      </c>
      <c r="AB777">
        <v>9.5299999999999994</v>
      </c>
      <c r="AC777">
        <v>11.4</v>
      </c>
      <c r="AD777">
        <v>12.26</v>
      </c>
      <c r="AE777">
        <v>11.63</v>
      </c>
      <c r="AF777">
        <v>13.42</v>
      </c>
      <c r="AG777">
        <v>17.329999999999998</v>
      </c>
      <c r="AH777">
        <v>18.71</v>
      </c>
      <c r="AI777">
        <v>18.920000000000002</v>
      </c>
      <c r="AJ777">
        <v>19</v>
      </c>
      <c r="AK777">
        <v>16.91</v>
      </c>
      <c r="AL777">
        <v>8.5500000000000007</v>
      </c>
      <c r="AM777">
        <v>6.97</v>
      </c>
      <c r="AN777">
        <v>15.2</v>
      </c>
      <c r="AO777">
        <v>15.9</v>
      </c>
      <c r="AP777">
        <v>16.2</v>
      </c>
      <c r="AQ777">
        <v>16.8</v>
      </c>
      <c r="AR777">
        <v>17.100000000000001</v>
      </c>
      <c r="AS777">
        <v>19.100000000000001</v>
      </c>
      <c r="AT777">
        <v>20.2</v>
      </c>
      <c r="AU777">
        <v>20.399999999999999</v>
      </c>
      <c r="AV777">
        <v>20.5</v>
      </c>
      <c r="AW777">
        <v>18.899999999999999</v>
      </c>
      <c r="AX777">
        <v>16.600000000000001</v>
      </c>
      <c r="AY777">
        <v>15</v>
      </c>
      <c r="AZ777">
        <v>4.0999999999999996</v>
      </c>
      <c r="BA777">
        <v>4</v>
      </c>
      <c r="BB777">
        <v>4.9000000000000004</v>
      </c>
      <c r="BC777">
        <v>6.3</v>
      </c>
      <c r="BD777">
        <v>6.4</v>
      </c>
      <c r="BE777">
        <v>6.2</v>
      </c>
      <c r="BF777">
        <v>6.5</v>
      </c>
      <c r="BG777">
        <v>5.8</v>
      </c>
      <c r="BH777">
        <v>4.9000000000000004</v>
      </c>
      <c r="BI777">
        <v>4.7</v>
      </c>
      <c r="BJ777">
        <v>4.7</v>
      </c>
      <c r="BK777">
        <v>4.2</v>
      </c>
      <c r="BL777" s="2">
        <f>VLOOKUP(A777,Avg3_Sta_Design!$A$1:$D$1291,3,FALSE)</f>
        <v>89.177664632000003</v>
      </c>
      <c r="BM777" s="2">
        <f>VLOOKUP(A777,Avg3_Sta_Design!$A$1:$D$1291,4,FALSE)</f>
        <v>72.224404794999998</v>
      </c>
      <c r="BN777" s="2">
        <f>VLOOKUP(A777,Old_Design_Temps!$A$1:$F$787,5,FALSE)</f>
        <v>89.177664629999995</v>
      </c>
      <c r="BO777" s="2">
        <f>VLOOKUP(A777,Old_Design_Temps!$A$1:$F$787,6,FALSE)</f>
        <v>72.224404800000002</v>
      </c>
      <c r="BP777" s="2">
        <v>89.177664632000003</v>
      </c>
      <c r="BQ777" s="2">
        <v>72.224404794999998</v>
      </c>
      <c r="BR777" s="2">
        <v>30.49</v>
      </c>
    </row>
    <row r="778" spans="1:70" x14ac:dyDescent="0.3">
      <c r="A778">
        <v>56400</v>
      </c>
      <c r="B778">
        <v>18</v>
      </c>
      <c r="C778">
        <v>1000000</v>
      </c>
      <c r="D778" s="1">
        <v>361185</v>
      </c>
      <c r="E778" s="1">
        <v>291694</v>
      </c>
      <c r="F778">
        <v>0</v>
      </c>
      <c r="G778" s="1">
        <v>160671</v>
      </c>
      <c r="H778" s="1">
        <v>395825</v>
      </c>
      <c r="I778" s="1">
        <v>373832</v>
      </c>
      <c r="J778" s="1">
        <v>366807</v>
      </c>
      <c r="K778" s="1">
        <v>364575</v>
      </c>
      <c r="L778" s="1">
        <v>348146</v>
      </c>
      <c r="M778" s="1">
        <v>354545</v>
      </c>
      <c r="N778" s="1">
        <v>183733</v>
      </c>
      <c r="O778" s="1">
        <v>357468</v>
      </c>
      <c r="P778">
        <v>18.14</v>
      </c>
      <c r="Q778">
        <v>16.77</v>
      </c>
      <c r="R778">
        <v>22.4</v>
      </c>
      <c r="S778">
        <v>24.9</v>
      </c>
      <c r="T778">
        <v>25.42</v>
      </c>
      <c r="U778">
        <v>27.24</v>
      </c>
      <c r="V778">
        <v>28.05</v>
      </c>
      <c r="W778">
        <v>28.05</v>
      </c>
      <c r="X778">
        <v>27.54</v>
      </c>
      <c r="Y778">
        <v>25.43</v>
      </c>
      <c r="Z778">
        <v>24.68</v>
      </c>
      <c r="AA778">
        <v>23.26</v>
      </c>
      <c r="AB778">
        <v>15.51</v>
      </c>
      <c r="AC778">
        <v>14</v>
      </c>
      <c r="AD778">
        <v>19.38</v>
      </c>
      <c r="AE778">
        <v>21.54</v>
      </c>
      <c r="AF778">
        <v>21.65</v>
      </c>
      <c r="AG778">
        <v>23.64</v>
      </c>
      <c r="AH778">
        <v>24.14</v>
      </c>
      <c r="AI778">
        <v>24.64</v>
      </c>
      <c r="AJ778">
        <v>24.52</v>
      </c>
      <c r="AK778">
        <v>21.84</v>
      </c>
      <c r="AL778">
        <v>21.66</v>
      </c>
      <c r="AM778">
        <v>21.17</v>
      </c>
      <c r="AN778">
        <v>22.1</v>
      </c>
      <c r="AO778">
        <v>18.100000000000001</v>
      </c>
      <c r="AP778">
        <v>23.6</v>
      </c>
      <c r="AQ778">
        <v>24.7</v>
      </c>
      <c r="AR778">
        <v>27.2</v>
      </c>
      <c r="AS778">
        <v>27.7</v>
      </c>
      <c r="AT778">
        <v>26.6</v>
      </c>
      <c r="AU778">
        <v>27.9</v>
      </c>
      <c r="AV778">
        <v>28.7</v>
      </c>
      <c r="AW778">
        <v>26.6</v>
      </c>
      <c r="AX778">
        <v>26.1</v>
      </c>
      <c r="AY778">
        <v>24.4</v>
      </c>
      <c r="AZ778">
        <v>7.6</v>
      </c>
      <c r="BA778">
        <v>8.5</v>
      </c>
      <c r="BB778">
        <v>7.8</v>
      </c>
      <c r="BC778">
        <v>7.5</v>
      </c>
      <c r="BD778">
        <v>8.8000000000000007</v>
      </c>
      <c r="BE778">
        <v>6.9</v>
      </c>
      <c r="BF778">
        <v>6.6</v>
      </c>
      <c r="BG778">
        <v>5.4</v>
      </c>
      <c r="BH778">
        <v>4.7</v>
      </c>
      <c r="BI778">
        <v>7.7</v>
      </c>
      <c r="BJ778">
        <v>8.6999999999999993</v>
      </c>
      <c r="BK778">
        <v>8.5</v>
      </c>
      <c r="BL778" s="2">
        <f>VLOOKUP(A778,Avg3_Sta_Design!$A$1:$D$1291,3,FALSE)</f>
        <v>87.576385075000005</v>
      </c>
      <c r="BM778" s="2">
        <f>VLOOKUP(A778,Avg3_Sta_Design!$A$1:$D$1291,4,FALSE)</f>
        <v>79.995482340999999</v>
      </c>
      <c r="BN778" s="2">
        <f>VLOOKUP(A778,Old_Design_Temps!$A$1:$F$787,5,FALSE)</f>
        <v>87.576385079999994</v>
      </c>
      <c r="BO778" s="2">
        <f>VLOOKUP(A778,Old_Design_Temps!$A$1:$F$787,6,FALSE)</f>
        <v>79.995482339999995</v>
      </c>
      <c r="BP778" s="2">
        <v>87.576385075000005</v>
      </c>
      <c r="BQ778" s="2">
        <v>79.995482340999999</v>
      </c>
      <c r="BR778" s="2">
        <v>30.49</v>
      </c>
    </row>
    <row r="779" spans="1:70" x14ac:dyDescent="0.3">
      <c r="A779">
        <v>56407</v>
      </c>
      <c r="B779">
        <v>13</v>
      </c>
      <c r="C779">
        <v>1000000</v>
      </c>
      <c r="D779" s="1">
        <v>3556362</v>
      </c>
      <c r="E779" s="1">
        <v>3377868</v>
      </c>
      <c r="F779" s="1">
        <v>3761450</v>
      </c>
      <c r="G779" s="1">
        <v>3816828</v>
      </c>
      <c r="H779" s="1">
        <v>3888797</v>
      </c>
      <c r="I779" s="1">
        <v>3710958</v>
      </c>
      <c r="J779" s="1">
        <v>3820643</v>
      </c>
      <c r="K779" s="1">
        <v>3813122</v>
      </c>
      <c r="L779" s="1">
        <v>3620552</v>
      </c>
      <c r="M779" s="1">
        <v>2729123</v>
      </c>
      <c r="N779" s="1">
        <v>2311032</v>
      </c>
      <c r="O779" s="1">
        <v>3191822</v>
      </c>
      <c r="P779">
        <v>20.71</v>
      </c>
      <c r="Q779">
        <v>19.48</v>
      </c>
      <c r="R779">
        <v>24.42</v>
      </c>
      <c r="S779">
        <v>26.37</v>
      </c>
      <c r="T779">
        <v>26.69</v>
      </c>
      <c r="U779">
        <v>28.36</v>
      </c>
      <c r="V779">
        <v>28.96</v>
      </c>
      <c r="W779">
        <v>28.73</v>
      </c>
      <c r="X779">
        <v>28.01</v>
      </c>
      <c r="Y779">
        <v>26.62</v>
      </c>
      <c r="Z779">
        <v>25.85</v>
      </c>
      <c r="AA779">
        <v>24.83</v>
      </c>
      <c r="AB779">
        <v>17.52</v>
      </c>
      <c r="AC779">
        <v>15.91</v>
      </c>
      <c r="AD779">
        <v>20.46</v>
      </c>
      <c r="AE779">
        <v>22.37</v>
      </c>
      <c r="AF779">
        <v>22.29</v>
      </c>
      <c r="AG779">
        <v>24.35</v>
      </c>
      <c r="AH779">
        <v>24.59</v>
      </c>
      <c r="AI779">
        <v>24.98</v>
      </c>
      <c r="AJ779">
        <v>24.84</v>
      </c>
      <c r="AK779">
        <v>22.69</v>
      </c>
      <c r="AL779">
        <v>22.32</v>
      </c>
      <c r="AM779">
        <v>22.08</v>
      </c>
      <c r="AN779">
        <v>22.6</v>
      </c>
      <c r="AO779">
        <v>20.9</v>
      </c>
      <c r="AP779">
        <v>25</v>
      </c>
      <c r="AQ779">
        <v>27</v>
      </c>
      <c r="AR779">
        <v>27.7</v>
      </c>
      <c r="AS779">
        <v>29.5</v>
      </c>
      <c r="AT779">
        <v>30.3</v>
      </c>
      <c r="AU779">
        <v>29.8</v>
      </c>
      <c r="AV779">
        <v>29.2</v>
      </c>
      <c r="AW779">
        <v>27.4</v>
      </c>
      <c r="AX779">
        <v>26.4</v>
      </c>
      <c r="AY779">
        <v>24.6</v>
      </c>
      <c r="AZ779">
        <v>9.3000000000000007</v>
      </c>
      <c r="BA779">
        <v>10.5</v>
      </c>
      <c r="BB779">
        <v>9.8000000000000007</v>
      </c>
      <c r="BC779">
        <v>9.3000000000000007</v>
      </c>
      <c r="BD779">
        <v>10.4</v>
      </c>
      <c r="BE779">
        <v>8.1999999999999993</v>
      </c>
      <c r="BF779">
        <v>7.6</v>
      </c>
      <c r="BG779">
        <v>6.8</v>
      </c>
      <c r="BH779">
        <v>5.7</v>
      </c>
      <c r="BI779">
        <v>9.3000000000000007</v>
      </c>
      <c r="BJ779">
        <v>10.9</v>
      </c>
      <c r="BK779">
        <v>10.5</v>
      </c>
      <c r="BL779" s="2">
        <f>VLOOKUP(A779,Avg3_Sta_Design!$A$1:$D$1291,3,FALSE)</f>
        <v>86.209561538000003</v>
      </c>
      <c r="BM779" s="2">
        <f>VLOOKUP(A779,Avg3_Sta_Design!$A$1:$D$1291,4,FALSE)</f>
        <v>79.209561538000003</v>
      </c>
      <c r="BN779" s="2">
        <f>VLOOKUP(A779,Old_Design_Temps!$A$1:$F$787,5,FALSE)</f>
        <v>86.209561539999996</v>
      </c>
      <c r="BO779" s="2">
        <f>VLOOKUP(A779,Old_Design_Temps!$A$1:$F$787,6,FALSE)</f>
        <v>79.209561539999996</v>
      </c>
      <c r="BP779" s="2">
        <v>86.209561538000003</v>
      </c>
      <c r="BQ779" s="2">
        <v>79.209561538000003</v>
      </c>
      <c r="BR779" s="2">
        <v>30.49</v>
      </c>
    </row>
    <row r="780" spans="1:70" x14ac:dyDescent="0.3">
      <c r="A780">
        <v>56456</v>
      </c>
      <c r="B780">
        <v>245</v>
      </c>
      <c r="C780">
        <v>1000000</v>
      </c>
      <c r="D780" s="1">
        <v>274060</v>
      </c>
      <c r="E780" s="1">
        <v>2028217</v>
      </c>
      <c r="F780" s="1">
        <v>2175634</v>
      </c>
      <c r="G780" s="1">
        <v>1528569</v>
      </c>
      <c r="H780" s="1">
        <v>1732078</v>
      </c>
      <c r="I780" s="1">
        <v>2100104</v>
      </c>
      <c r="J780" s="1">
        <v>2270517</v>
      </c>
      <c r="K780" s="1">
        <v>2204805</v>
      </c>
      <c r="L780" s="1">
        <v>1855263</v>
      </c>
      <c r="M780" s="1">
        <v>1100680</v>
      </c>
      <c r="N780" s="1">
        <v>1429099</v>
      </c>
      <c r="O780" s="1">
        <v>1285141</v>
      </c>
      <c r="P780">
        <v>3.49</v>
      </c>
      <c r="Q780">
        <v>0.87</v>
      </c>
      <c r="R780">
        <v>10.050000000000001</v>
      </c>
      <c r="S780">
        <v>17.190000000000001</v>
      </c>
      <c r="T780">
        <v>21.36</v>
      </c>
      <c r="U780">
        <v>26.34</v>
      </c>
      <c r="V780">
        <v>28.31</v>
      </c>
      <c r="W780">
        <v>25.6</v>
      </c>
      <c r="X780">
        <v>23.47</v>
      </c>
      <c r="Y780">
        <v>17.27</v>
      </c>
      <c r="Z780">
        <v>12.91</v>
      </c>
      <c r="AA780">
        <v>10.79</v>
      </c>
      <c r="AB780">
        <v>0.99</v>
      </c>
      <c r="AC780">
        <v>-1.6</v>
      </c>
      <c r="AD780">
        <v>7.61</v>
      </c>
      <c r="AE780">
        <v>13.58</v>
      </c>
      <c r="AF780">
        <v>17.39</v>
      </c>
      <c r="AG780">
        <v>22.21</v>
      </c>
      <c r="AH780">
        <v>24.22</v>
      </c>
      <c r="AI780">
        <v>21.4</v>
      </c>
      <c r="AJ780">
        <v>19.14</v>
      </c>
      <c r="AK780">
        <v>13.19</v>
      </c>
      <c r="AL780">
        <v>10.01</v>
      </c>
      <c r="AM780">
        <v>8.81</v>
      </c>
      <c r="AN780">
        <v>6.2</v>
      </c>
      <c r="AO780">
        <v>5.7</v>
      </c>
      <c r="AP780">
        <v>8.5</v>
      </c>
      <c r="AQ780">
        <v>15.7</v>
      </c>
      <c r="AR780">
        <v>20.2</v>
      </c>
      <c r="AS780">
        <v>25.2</v>
      </c>
      <c r="AT780">
        <v>26.7</v>
      </c>
      <c r="AU780">
        <v>27.4</v>
      </c>
      <c r="AV780">
        <v>24.9</v>
      </c>
      <c r="AW780">
        <v>18.100000000000001</v>
      </c>
      <c r="AX780">
        <v>15</v>
      </c>
      <c r="AY780">
        <v>12.4</v>
      </c>
      <c r="AZ780">
        <v>7.5</v>
      </c>
      <c r="BA780">
        <v>9.5</v>
      </c>
      <c r="BB780">
        <v>6.6</v>
      </c>
      <c r="BC780">
        <v>8</v>
      </c>
      <c r="BD780">
        <v>6.7</v>
      </c>
      <c r="BE780">
        <v>6.4</v>
      </c>
      <c r="BF780">
        <v>6</v>
      </c>
      <c r="BG780">
        <v>4.8</v>
      </c>
      <c r="BH780">
        <v>4.5</v>
      </c>
      <c r="BI780">
        <v>6.6</v>
      </c>
      <c r="BJ780">
        <v>6.5</v>
      </c>
      <c r="BK780">
        <v>7.7</v>
      </c>
      <c r="BL780" s="2">
        <f>VLOOKUP(A780,Avg3_Sta_Design!$A$1:$D$1291,3,FALSE)</f>
        <v>90.202743216000002</v>
      </c>
      <c r="BM780" s="2">
        <f>VLOOKUP(A780,Avg3_Sta_Design!$A$1:$D$1291,4,FALSE)</f>
        <v>79.202743216000002</v>
      </c>
      <c r="BN780" s="2">
        <f>VLOOKUP(A780,Old_Design_Temps!$A$1:$F$787,5,FALSE)</f>
        <v>90.202743220000002</v>
      </c>
      <c r="BO780" s="2">
        <f>VLOOKUP(A780,Old_Design_Temps!$A$1:$F$787,6,FALSE)</f>
        <v>79.202743220000002</v>
      </c>
      <c r="BP780" s="2">
        <v>90.202743216000002</v>
      </c>
      <c r="BQ780" s="2">
        <v>79.202743216000002</v>
      </c>
      <c r="BR780" s="2">
        <v>30.49</v>
      </c>
    </row>
    <row r="781" spans="1:70" x14ac:dyDescent="0.3">
      <c r="A781">
        <v>56467</v>
      </c>
      <c r="B781">
        <v>12</v>
      </c>
      <c r="C781">
        <v>1000000</v>
      </c>
      <c r="D781" s="1">
        <v>251511</v>
      </c>
      <c r="E781" s="1">
        <v>257609</v>
      </c>
      <c r="F781" s="1">
        <v>596098</v>
      </c>
      <c r="G781" s="1">
        <v>747522</v>
      </c>
      <c r="H781" s="1">
        <v>700116</v>
      </c>
      <c r="I781" s="1">
        <v>768868</v>
      </c>
      <c r="J781" s="1">
        <v>665079</v>
      </c>
      <c r="K781" s="1">
        <v>578972</v>
      </c>
      <c r="L781" s="1">
        <v>770340</v>
      </c>
      <c r="M781" s="1">
        <v>733895</v>
      </c>
      <c r="N781" s="1">
        <v>503971</v>
      </c>
      <c r="O781" s="1">
        <v>231304</v>
      </c>
      <c r="P781">
        <v>10.32</v>
      </c>
      <c r="Q781">
        <v>13.1</v>
      </c>
      <c r="R781">
        <v>14.61</v>
      </c>
      <c r="S781">
        <v>14.34</v>
      </c>
      <c r="T781">
        <v>14.81</v>
      </c>
      <c r="U781">
        <v>18.27</v>
      </c>
      <c r="V781">
        <v>20.260000000000002</v>
      </c>
      <c r="W781">
        <v>20.88</v>
      </c>
      <c r="X781">
        <v>20.04</v>
      </c>
      <c r="Y781">
        <v>18.2</v>
      </c>
      <c r="Z781">
        <v>10.99</v>
      </c>
      <c r="AA781">
        <v>9.18</v>
      </c>
      <c r="AB781">
        <v>8.18</v>
      </c>
      <c r="AC781">
        <v>10.63</v>
      </c>
      <c r="AD781">
        <v>11.32</v>
      </c>
      <c r="AE781">
        <v>10.38</v>
      </c>
      <c r="AF781">
        <v>11.32</v>
      </c>
      <c r="AG781">
        <v>14.14</v>
      </c>
      <c r="AH781">
        <v>15.78</v>
      </c>
      <c r="AI781">
        <v>16.09</v>
      </c>
      <c r="AJ781">
        <v>14.74</v>
      </c>
      <c r="AK781">
        <v>14.62</v>
      </c>
      <c r="AL781">
        <v>8.26</v>
      </c>
      <c r="AM781">
        <v>7.59</v>
      </c>
      <c r="AN781">
        <v>10.7</v>
      </c>
      <c r="AO781">
        <v>9.3000000000000007</v>
      </c>
      <c r="AP781">
        <v>10.3</v>
      </c>
      <c r="AQ781">
        <v>16.100000000000001</v>
      </c>
      <c r="AR781">
        <v>16.5</v>
      </c>
      <c r="AS781">
        <v>18.8</v>
      </c>
      <c r="AT781">
        <v>19.8</v>
      </c>
      <c r="AU781">
        <v>19.899999999999999</v>
      </c>
      <c r="AV781">
        <v>19</v>
      </c>
      <c r="AW781">
        <v>18.2</v>
      </c>
      <c r="AX781">
        <v>15</v>
      </c>
      <c r="AY781">
        <v>12.2</v>
      </c>
      <c r="AZ781">
        <v>3.3</v>
      </c>
      <c r="BA781">
        <v>5.9</v>
      </c>
      <c r="BB781">
        <v>6.1</v>
      </c>
      <c r="BC781">
        <v>8.6999999999999993</v>
      </c>
      <c r="BD781">
        <v>9.9</v>
      </c>
      <c r="BE781">
        <v>8.4</v>
      </c>
      <c r="BF781">
        <v>9.4</v>
      </c>
      <c r="BG781">
        <v>8.5</v>
      </c>
      <c r="BH781">
        <v>6.8</v>
      </c>
      <c r="BI781">
        <v>5.7</v>
      </c>
      <c r="BJ781">
        <v>5.5</v>
      </c>
      <c r="BK781">
        <v>6.4</v>
      </c>
      <c r="BL781" s="2" t="e">
        <f>VLOOKUP(A781,Avg3_Sta_Design!$A$1:$D$1291,3,FALSE)</f>
        <v>#N/A</v>
      </c>
      <c r="BM781" s="2" t="e">
        <f>VLOOKUP(A781,Avg3_Sta_Design!$A$1:$D$1291,4,FALSE)</f>
        <v>#N/A</v>
      </c>
      <c r="BN781" s="2">
        <f>VLOOKUP(A781,Old_Design_Temps!$A$1:$F$787,5,FALSE)</f>
        <v>81.439327463568802</v>
      </c>
      <c r="BO781" s="2">
        <f>VLOOKUP(A781,Old_Design_Temps!$A$1:$F$787,6,FALSE)</f>
        <v>68.003692804276099</v>
      </c>
      <c r="BP781" s="2">
        <v>81.439327463568802</v>
      </c>
      <c r="BQ781" s="2">
        <v>68.003692804276099</v>
      </c>
      <c r="BR781" s="2">
        <v>30.49</v>
      </c>
    </row>
    <row r="782" spans="1:70" x14ac:dyDescent="0.3">
      <c r="A782">
        <v>56564</v>
      </c>
      <c r="B782">
        <v>297</v>
      </c>
      <c r="C782">
        <v>1000000</v>
      </c>
      <c r="D782" s="1">
        <v>1622934</v>
      </c>
      <c r="E782" s="1">
        <v>1469613</v>
      </c>
      <c r="F782" s="1">
        <v>1574007</v>
      </c>
      <c r="G782" s="1">
        <v>1577986</v>
      </c>
      <c r="H782" s="1">
        <v>866053</v>
      </c>
      <c r="I782" s="1">
        <v>1390088</v>
      </c>
      <c r="J782" s="1">
        <v>1674556</v>
      </c>
      <c r="K782" s="1">
        <v>962732</v>
      </c>
      <c r="L782" s="1">
        <v>1241441</v>
      </c>
      <c r="M782">
        <v>57</v>
      </c>
      <c r="N782" s="1">
        <v>132340</v>
      </c>
      <c r="O782" s="1">
        <v>1280992</v>
      </c>
      <c r="P782">
        <v>6.15</v>
      </c>
      <c r="Q782">
        <v>5.38</v>
      </c>
      <c r="R782">
        <v>13.01</v>
      </c>
      <c r="S782">
        <v>18.41</v>
      </c>
      <c r="T782">
        <v>22.32</v>
      </c>
      <c r="U782">
        <v>27.09</v>
      </c>
      <c r="V782">
        <v>29.28</v>
      </c>
      <c r="W782">
        <v>27.97</v>
      </c>
      <c r="X782">
        <v>25.83</v>
      </c>
      <c r="Y782">
        <v>19.98</v>
      </c>
      <c r="Z782">
        <v>14.14</v>
      </c>
      <c r="AA782">
        <v>11.81</v>
      </c>
      <c r="AB782">
        <v>3.18</v>
      </c>
      <c r="AC782">
        <v>2.77</v>
      </c>
      <c r="AD782">
        <v>10.57</v>
      </c>
      <c r="AE782">
        <v>15.49</v>
      </c>
      <c r="AF782">
        <v>19.39</v>
      </c>
      <c r="AG782">
        <v>23.09</v>
      </c>
      <c r="AH782">
        <v>24.37</v>
      </c>
      <c r="AI782">
        <v>22.08</v>
      </c>
      <c r="AJ782">
        <v>20.309999999999999</v>
      </c>
      <c r="AK782">
        <v>15.05</v>
      </c>
      <c r="AL782">
        <v>11.7</v>
      </c>
      <c r="AM782">
        <v>9.81</v>
      </c>
      <c r="AN782">
        <v>9.1999999999999993</v>
      </c>
      <c r="AO782">
        <v>9.9</v>
      </c>
      <c r="AP782">
        <v>14.2</v>
      </c>
      <c r="AQ782">
        <v>22</v>
      </c>
      <c r="AR782">
        <v>24</v>
      </c>
      <c r="AS782">
        <v>25.6</v>
      </c>
      <c r="AT782">
        <v>28.2</v>
      </c>
      <c r="AU782">
        <v>28</v>
      </c>
      <c r="AV782">
        <v>26</v>
      </c>
      <c r="AW782">
        <v>21.5</v>
      </c>
      <c r="AX782">
        <v>16.3</v>
      </c>
      <c r="AY782">
        <v>12.5</v>
      </c>
      <c r="AZ782">
        <v>5.8</v>
      </c>
      <c r="BA782">
        <v>6.6</v>
      </c>
      <c r="BB782">
        <v>5.5</v>
      </c>
      <c r="BC782">
        <v>7</v>
      </c>
      <c r="BD782">
        <v>6</v>
      </c>
      <c r="BE782">
        <v>5.5</v>
      </c>
      <c r="BF782">
        <v>6.3</v>
      </c>
      <c r="BG782">
        <v>4.9000000000000004</v>
      </c>
      <c r="BH782">
        <v>4.5</v>
      </c>
      <c r="BI782">
        <v>5.4</v>
      </c>
      <c r="BJ782">
        <v>5.3</v>
      </c>
      <c r="BK782">
        <v>6.3</v>
      </c>
      <c r="BL782" s="2" t="e">
        <f>VLOOKUP(A782,Avg3_Sta_Design!$A$1:$D$1291,3,FALSE)</f>
        <v>#N/A</v>
      </c>
      <c r="BM782" s="2" t="e">
        <f>VLOOKUP(A782,Avg3_Sta_Design!$A$1:$D$1291,4,FALSE)</f>
        <v>#N/A</v>
      </c>
      <c r="BN782" s="2">
        <f>VLOOKUP(A782,Old_Design_Temps!$A$1:$F$787,5,FALSE)</f>
        <v>91.096594981845399</v>
      </c>
      <c r="BO782" s="2">
        <f>VLOOKUP(A782,Old_Design_Temps!$A$1:$F$787,6,FALSE)</f>
        <v>79.683793279129503</v>
      </c>
      <c r="BP782" s="2">
        <v>91.096594981845399</v>
      </c>
      <c r="BQ782" s="2">
        <v>79.683793279129503</v>
      </c>
      <c r="BR782" s="2">
        <v>30.49</v>
      </c>
    </row>
    <row r="783" spans="1:70" x14ac:dyDescent="0.3">
      <c r="A783">
        <v>56565</v>
      </c>
      <c r="B783">
        <v>175</v>
      </c>
      <c r="C783">
        <v>1000000</v>
      </c>
      <c r="D783" s="1">
        <v>734201</v>
      </c>
      <c r="E783" s="1">
        <v>679777</v>
      </c>
      <c r="F783" s="1">
        <v>733916</v>
      </c>
      <c r="G783" s="1">
        <v>646433</v>
      </c>
      <c r="H783" s="1">
        <v>497831</v>
      </c>
      <c r="I783" s="1">
        <v>671250</v>
      </c>
      <c r="J783" s="1">
        <v>747171</v>
      </c>
      <c r="K783" s="1">
        <v>698677</v>
      </c>
      <c r="L783" s="1">
        <v>657296</v>
      </c>
      <c r="M783" s="1">
        <v>736568</v>
      </c>
      <c r="N783" s="1">
        <v>304091</v>
      </c>
      <c r="O783" s="1">
        <v>530374</v>
      </c>
      <c r="P783">
        <v>6.92</v>
      </c>
      <c r="Q783">
        <v>6.71</v>
      </c>
      <c r="R783">
        <v>13.45</v>
      </c>
      <c r="S783">
        <v>19.59</v>
      </c>
      <c r="T783">
        <v>23.13</v>
      </c>
      <c r="U783">
        <v>27.55</v>
      </c>
      <c r="V783">
        <v>29.88</v>
      </c>
      <c r="W783">
        <v>28.83</v>
      </c>
      <c r="X783">
        <v>26.73</v>
      </c>
      <c r="Y783">
        <v>21.03</v>
      </c>
      <c r="Z783">
        <v>15.47</v>
      </c>
      <c r="AA783">
        <v>13.07</v>
      </c>
      <c r="AB783">
        <v>3.86</v>
      </c>
      <c r="AC783">
        <v>3.94</v>
      </c>
      <c r="AD783">
        <v>11.26</v>
      </c>
      <c r="AE783">
        <v>16.260000000000002</v>
      </c>
      <c r="AF783">
        <v>19.77</v>
      </c>
      <c r="AG783">
        <v>23.05</v>
      </c>
      <c r="AH783">
        <v>24.24</v>
      </c>
      <c r="AI783">
        <v>22.45</v>
      </c>
      <c r="AJ783">
        <v>20.87</v>
      </c>
      <c r="AK783">
        <v>15.76</v>
      </c>
      <c r="AL783">
        <v>12.53</v>
      </c>
      <c r="AM783">
        <v>10.76</v>
      </c>
      <c r="AN783">
        <v>9</v>
      </c>
      <c r="AO783">
        <v>10.199999999999999</v>
      </c>
      <c r="AP783">
        <v>14.8</v>
      </c>
      <c r="AQ783">
        <v>21.1</v>
      </c>
      <c r="AR783">
        <v>24.5</v>
      </c>
      <c r="AS783">
        <v>27.3</v>
      </c>
      <c r="AT783">
        <v>29.5</v>
      </c>
      <c r="AU783">
        <v>28.9</v>
      </c>
      <c r="AV783">
        <v>26.9</v>
      </c>
      <c r="AW783">
        <v>22.3</v>
      </c>
      <c r="AX783">
        <v>17.8</v>
      </c>
      <c r="AY783">
        <v>13.6</v>
      </c>
      <c r="AZ783">
        <v>6.1</v>
      </c>
      <c r="BA783">
        <v>7.3</v>
      </c>
      <c r="BB783">
        <v>6.1</v>
      </c>
      <c r="BC783">
        <v>7.7</v>
      </c>
      <c r="BD783">
        <v>7.2</v>
      </c>
      <c r="BE783">
        <v>6.6</v>
      </c>
      <c r="BF783">
        <v>7.5</v>
      </c>
      <c r="BG783">
        <v>5.2</v>
      </c>
      <c r="BH783">
        <v>4.4000000000000004</v>
      </c>
      <c r="BI783">
        <v>5.6</v>
      </c>
      <c r="BJ783">
        <v>6</v>
      </c>
      <c r="BK783">
        <v>7</v>
      </c>
      <c r="BL783" s="2">
        <f>VLOOKUP(A783,Avg3_Sta_Design!$A$1:$D$1291,3,FALSE)</f>
        <v>90</v>
      </c>
      <c r="BM783" s="2">
        <f>VLOOKUP(A783,Avg3_Sta_Design!$A$1:$D$1291,4,FALSE)</f>
        <v>79</v>
      </c>
      <c r="BN783" s="2">
        <f>VLOOKUP(A783,Old_Design_Temps!$A$1:$F$787,5,FALSE)</f>
        <v>90</v>
      </c>
      <c r="BO783" s="2">
        <f>VLOOKUP(A783,Old_Design_Temps!$A$1:$F$787,6,FALSE)</f>
        <v>79</v>
      </c>
      <c r="BP783" s="2">
        <v>90</v>
      </c>
      <c r="BQ783" s="2">
        <v>79</v>
      </c>
      <c r="BR783" s="2">
        <v>30.49</v>
      </c>
    </row>
    <row r="784" spans="1:70" x14ac:dyDescent="0.3">
      <c r="A784">
        <v>56611</v>
      </c>
      <c r="B784">
        <v>479</v>
      </c>
      <c r="C784">
        <v>1000000</v>
      </c>
      <c r="D784" s="1">
        <v>2158984</v>
      </c>
      <c r="E784" s="1">
        <v>1031253</v>
      </c>
      <c r="F784" s="1">
        <v>353906</v>
      </c>
      <c r="G784" s="1">
        <v>1736843</v>
      </c>
      <c r="H784" s="1">
        <v>102318</v>
      </c>
      <c r="I784" s="1">
        <v>2203396</v>
      </c>
      <c r="J784" s="1">
        <v>2410452</v>
      </c>
      <c r="K784" s="1">
        <v>2332896</v>
      </c>
      <c r="L784" s="1">
        <v>2091975</v>
      </c>
      <c r="M784" s="1">
        <v>1800878</v>
      </c>
      <c r="N784">
        <v>0</v>
      </c>
      <c r="O784">
        <v>0</v>
      </c>
      <c r="P784">
        <v>7.45</v>
      </c>
      <c r="Q784">
        <v>8.61</v>
      </c>
      <c r="R784">
        <v>13.86</v>
      </c>
      <c r="S784">
        <v>20.059999999999999</v>
      </c>
      <c r="T784">
        <v>23.31</v>
      </c>
      <c r="U784">
        <v>27.61</v>
      </c>
      <c r="V784">
        <v>29.8</v>
      </c>
      <c r="W784">
        <v>30.09</v>
      </c>
      <c r="X784">
        <v>27.93</v>
      </c>
      <c r="Y784">
        <v>22.39</v>
      </c>
      <c r="Z784">
        <v>15.15</v>
      </c>
      <c r="AA784">
        <v>12.3</v>
      </c>
      <c r="AB784">
        <v>4.4800000000000004</v>
      </c>
      <c r="AC784">
        <v>5.83</v>
      </c>
      <c r="AD784">
        <v>11.51</v>
      </c>
      <c r="AE784">
        <v>17.07</v>
      </c>
      <c r="AF784">
        <v>20.29</v>
      </c>
      <c r="AG784">
        <v>23.11</v>
      </c>
      <c r="AH784">
        <v>23.87</v>
      </c>
      <c r="AI784">
        <v>22.64</v>
      </c>
      <c r="AJ784">
        <v>21.17</v>
      </c>
      <c r="AK784">
        <v>16.420000000000002</v>
      </c>
      <c r="AL784">
        <v>12.4</v>
      </c>
      <c r="AM784">
        <v>9.86</v>
      </c>
      <c r="AN784">
        <v>10.199999999999999</v>
      </c>
      <c r="AO784">
        <v>12.1</v>
      </c>
      <c r="AP784">
        <v>15.6</v>
      </c>
      <c r="AQ784">
        <v>21.2</v>
      </c>
      <c r="AR784">
        <v>23.5</v>
      </c>
      <c r="AS784">
        <v>27.3</v>
      </c>
      <c r="AT784">
        <v>29.1</v>
      </c>
      <c r="AU784">
        <v>29.1</v>
      </c>
      <c r="AV784">
        <v>27.3</v>
      </c>
      <c r="AW784">
        <v>23</v>
      </c>
      <c r="AX784">
        <v>18.399999999999999</v>
      </c>
      <c r="AY784">
        <v>13.9</v>
      </c>
      <c r="AZ784">
        <v>7.8</v>
      </c>
      <c r="BA784">
        <v>9.5</v>
      </c>
      <c r="BB784">
        <v>8.1</v>
      </c>
      <c r="BC784">
        <v>8.9</v>
      </c>
      <c r="BD784">
        <v>9.1</v>
      </c>
      <c r="BE784">
        <v>7.4</v>
      </c>
      <c r="BF784">
        <v>10.5</v>
      </c>
      <c r="BG784">
        <v>7.6</v>
      </c>
      <c r="BH784">
        <v>7.1</v>
      </c>
      <c r="BI784">
        <v>7.8</v>
      </c>
      <c r="BJ784">
        <v>8.5</v>
      </c>
      <c r="BK784">
        <v>7.8</v>
      </c>
      <c r="BL784" s="2" t="e">
        <f>VLOOKUP(A784,Avg3_Sta_Design!$A$1:$D$1291,3,FALSE)</f>
        <v>#N/A</v>
      </c>
      <c r="BM784" s="2" t="e">
        <f>VLOOKUP(A784,Avg3_Sta_Design!$A$1:$D$1291,4,FALSE)</f>
        <v>#N/A</v>
      </c>
      <c r="BN784" s="2">
        <f>VLOOKUP(A784,Old_Design_Temps!$A$1:$F$787,5,FALSE)</f>
        <v>91.416944791265706</v>
      </c>
      <c r="BO784" s="2">
        <f>VLOOKUP(A784,Old_Design_Temps!$A$1:$F$787,6,FALSE)</f>
        <v>78.619611309628297</v>
      </c>
      <c r="BP784" s="2">
        <v>91.416944791265706</v>
      </c>
      <c r="BQ784" s="2">
        <v>78.619611309628297</v>
      </c>
      <c r="BR784" s="2">
        <v>30.49</v>
      </c>
    </row>
    <row r="785" spans="1:70" x14ac:dyDescent="0.3">
      <c r="A785">
        <v>56616</v>
      </c>
      <c r="B785">
        <v>6051</v>
      </c>
      <c r="C785">
        <v>1000000</v>
      </c>
      <c r="D785" s="1">
        <v>180876</v>
      </c>
      <c r="E785" s="1">
        <v>152611</v>
      </c>
      <c r="F785" s="1">
        <v>149342</v>
      </c>
      <c r="G785" s="1">
        <v>96895</v>
      </c>
      <c r="H785" s="1">
        <v>147509</v>
      </c>
      <c r="I785" s="1">
        <v>159677</v>
      </c>
      <c r="J785" s="1">
        <v>169639</v>
      </c>
      <c r="K785" s="1">
        <v>165488</v>
      </c>
      <c r="L785" s="1">
        <v>195557</v>
      </c>
      <c r="M785" s="1">
        <v>149049</v>
      </c>
      <c r="N785" s="1">
        <v>148734</v>
      </c>
      <c r="O785" s="1">
        <v>180087</v>
      </c>
      <c r="P785">
        <v>3.05</v>
      </c>
      <c r="Q785">
        <v>7.53</v>
      </c>
      <c r="R785">
        <v>9.91</v>
      </c>
      <c r="S785">
        <v>11.52</v>
      </c>
      <c r="T785">
        <v>14.63</v>
      </c>
      <c r="U785">
        <v>23.13</v>
      </c>
      <c r="V785">
        <v>23.55</v>
      </c>
      <c r="W785">
        <v>24.2</v>
      </c>
      <c r="X785">
        <v>20.9</v>
      </c>
      <c r="Y785">
        <v>14.56</v>
      </c>
      <c r="Z785">
        <v>5.15</v>
      </c>
      <c r="AA785">
        <v>1.1399999999999999</v>
      </c>
      <c r="AB785">
        <v>0.16</v>
      </c>
      <c r="AC785">
        <v>2.16</v>
      </c>
      <c r="AD785">
        <v>3.63</v>
      </c>
      <c r="AE785">
        <v>4.01</v>
      </c>
      <c r="AF785">
        <v>7.52</v>
      </c>
      <c r="AG785">
        <v>12.87</v>
      </c>
      <c r="AH785">
        <v>15.43</v>
      </c>
      <c r="AI785">
        <v>15.96</v>
      </c>
      <c r="AJ785">
        <v>13.26</v>
      </c>
      <c r="AK785">
        <v>9.15</v>
      </c>
      <c r="AL785">
        <v>0.63</v>
      </c>
      <c r="AM785">
        <v>-2.4300000000000002</v>
      </c>
      <c r="AN785">
        <v>7.6</v>
      </c>
      <c r="AO785">
        <v>10.3</v>
      </c>
      <c r="AP785">
        <v>12.4</v>
      </c>
      <c r="AQ785">
        <v>15.1</v>
      </c>
      <c r="AR785">
        <v>16.600000000000001</v>
      </c>
      <c r="AS785">
        <v>18.8</v>
      </c>
      <c r="AT785">
        <v>21.8</v>
      </c>
      <c r="AU785">
        <v>21</v>
      </c>
      <c r="AV785">
        <v>20</v>
      </c>
      <c r="AW785">
        <v>17.399999999999999</v>
      </c>
      <c r="AX785">
        <v>11.3</v>
      </c>
      <c r="AY785">
        <v>7.7</v>
      </c>
      <c r="AZ785">
        <v>4.4000000000000004</v>
      </c>
      <c r="BA785">
        <v>7.2</v>
      </c>
      <c r="BB785">
        <v>6.7</v>
      </c>
      <c r="BC785">
        <v>9.1</v>
      </c>
      <c r="BD785">
        <v>8.8000000000000007</v>
      </c>
      <c r="BE785">
        <v>7.4</v>
      </c>
      <c r="BF785">
        <v>7.1</v>
      </c>
      <c r="BG785">
        <v>6.6</v>
      </c>
      <c r="BH785">
        <v>5.7</v>
      </c>
      <c r="BI785">
        <v>5.9</v>
      </c>
      <c r="BJ785">
        <v>6.9</v>
      </c>
      <c r="BK785">
        <v>7.4</v>
      </c>
      <c r="BL785" s="2">
        <f>VLOOKUP(A785,Avg3_Sta_Design!$A$1:$D$1291,3,FALSE)</f>
        <v>79.106258253999997</v>
      </c>
      <c r="BM785" s="2">
        <f>VLOOKUP(A785,Avg3_Sta_Design!$A$1:$D$1291,4,FALSE)</f>
        <v>63.123089344999997</v>
      </c>
      <c r="BN785" s="2">
        <f>VLOOKUP(A785,Old_Design_Temps!$A$1:$F$787,5,FALSE)</f>
        <v>79.106258249999996</v>
      </c>
      <c r="BO785" s="2">
        <f>VLOOKUP(A785,Old_Design_Temps!$A$1:$F$787,6,FALSE)</f>
        <v>63.123089350000001</v>
      </c>
      <c r="BP785" s="2">
        <v>79.106258253999997</v>
      </c>
      <c r="BQ785" s="2">
        <v>63.123089344999997</v>
      </c>
      <c r="BR785" s="2">
        <v>30.49</v>
      </c>
    </row>
    <row r="786" spans="1:70" x14ac:dyDescent="0.3">
      <c r="A786">
        <v>56643</v>
      </c>
      <c r="B786">
        <v>710</v>
      </c>
      <c r="C786">
        <v>1000000</v>
      </c>
      <c r="D786" s="1">
        <v>72524</v>
      </c>
      <c r="E786" s="1">
        <v>98030</v>
      </c>
      <c r="F786" s="1">
        <v>78907</v>
      </c>
      <c r="G786" s="1">
        <v>4265</v>
      </c>
      <c r="H786" s="1">
        <v>98583</v>
      </c>
      <c r="I786" s="1">
        <v>126211</v>
      </c>
      <c r="J786" s="1">
        <v>130053</v>
      </c>
      <c r="K786" s="1">
        <v>126819</v>
      </c>
      <c r="L786" s="1">
        <v>102343</v>
      </c>
      <c r="M786" s="1">
        <v>45024</v>
      </c>
      <c r="N786" s="1">
        <v>102343</v>
      </c>
      <c r="O786" s="1">
        <v>88855</v>
      </c>
      <c r="P786">
        <v>-7.35</v>
      </c>
      <c r="Q786">
        <v>-11.35</v>
      </c>
      <c r="R786">
        <v>1.74</v>
      </c>
      <c r="S786">
        <v>9.58</v>
      </c>
      <c r="T786">
        <v>14.7</v>
      </c>
      <c r="U786">
        <v>20.52</v>
      </c>
      <c r="V786">
        <v>22.67</v>
      </c>
      <c r="W786">
        <v>21.14</v>
      </c>
      <c r="X786">
        <v>19.48</v>
      </c>
      <c r="Y786">
        <v>10.86</v>
      </c>
      <c r="Z786">
        <v>5.09</v>
      </c>
      <c r="AA786">
        <v>-0.93</v>
      </c>
      <c r="AB786">
        <v>-7.95</v>
      </c>
      <c r="AC786">
        <v>-12.31</v>
      </c>
      <c r="AD786">
        <v>-0.88</v>
      </c>
      <c r="AE786">
        <v>5.13</v>
      </c>
      <c r="AF786">
        <v>11.31</v>
      </c>
      <c r="AG786">
        <v>16.71</v>
      </c>
      <c r="AH786">
        <v>18.79</v>
      </c>
      <c r="AI786">
        <v>17.61</v>
      </c>
      <c r="AJ786">
        <v>16.48</v>
      </c>
      <c r="AK786">
        <v>7.9</v>
      </c>
      <c r="AL786">
        <v>2.96</v>
      </c>
      <c r="AM786">
        <v>-1.62</v>
      </c>
      <c r="AN786">
        <v>0.3</v>
      </c>
      <c r="AO786">
        <v>0.2</v>
      </c>
      <c r="AP786">
        <v>3.6</v>
      </c>
      <c r="AQ786">
        <v>10.7</v>
      </c>
      <c r="AR786">
        <v>16.7</v>
      </c>
      <c r="AS786">
        <v>22.5</v>
      </c>
      <c r="AT786">
        <v>25.2</v>
      </c>
      <c r="AU786">
        <v>23.9</v>
      </c>
      <c r="AV786">
        <v>22</v>
      </c>
      <c r="AW786">
        <v>13.5</v>
      </c>
      <c r="AX786">
        <v>5.9</v>
      </c>
      <c r="AY786">
        <v>1.7</v>
      </c>
      <c r="AZ786">
        <v>9</v>
      </c>
      <c r="BA786">
        <v>10.199999999999999</v>
      </c>
      <c r="BB786">
        <v>9.5</v>
      </c>
      <c r="BC786">
        <v>10.5</v>
      </c>
      <c r="BD786">
        <v>8.9</v>
      </c>
      <c r="BE786">
        <v>7.2</v>
      </c>
      <c r="BF786">
        <v>8.4</v>
      </c>
      <c r="BG786">
        <v>8.5</v>
      </c>
      <c r="BH786">
        <v>7.6</v>
      </c>
      <c r="BI786">
        <v>8.4</v>
      </c>
      <c r="BJ786">
        <v>9.8000000000000007</v>
      </c>
      <c r="BK786">
        <v>8.6</v>
      </c>
      <c r="BL786" s="2">
        <f>VLOOKUP(A786,Avg3_Sta_Design!$A$1:$D$1291,3,FALSE)</f>
        <v>83.763796932000005</v>
      </c>
      <c r="BM786" s="2">
        <f>VLOOKUP(A786,Avg3_Sta_Design!$A$1:$D$1291,4,FALSE)</f>
        <v>74</v>
      </c>
      <c r="BN786" s="2">
        <f>VLOOKUP(A786,Old_Design_Temps!$A$1:$F$787,5,FALSE)</f>
        <v>83.763796929999998</v>
      </c>
      <c r="BO786" s="2">
        <f>VLOOKUP(A786,Old_Design_Temps!$A$1:$F$787,6,FALSE)</f>
        <v>74</v>
      </c>
      <c r="BP786" s="2">
        <v>83.763796932000005</v>
      </c>
      <c r="BQ786" s="2">
        <v>74</v>
      </c>
      <c r="BR786" s="2">
        <v>30.49</v>
      </c>
    </row>
    <row r="787" spans="1:70" x14ac:dyDescent="0.3">
      <c r="A787">
        <v>56671</v>
      </c>
      <c r="B787">
        <v>1129</v>
      </c>
      <c r="C787">
        <v>1000000</v>
      </c>
      <c r="D787" s="1">
        <v>1661408</v>
      </c>
      <c r="E787" s="1">
        <v>1468623</v>
      </c>
      <c r="F787">
        <v>0</v>
      </c>
      <c r="G787">
        <v>0</v>
      </c>
      <c r="H787" s="1">
        <v>8665</v>
      </c>
      <c r="I787" s="1">
        <v>802219</v>
      </c>
      <c r="J787" s="1">
        <v>2038960</v>
      </c>
      <c r="K787" s="1">
        <v>1703207</v>
      </c>
      <c r="L787" s="1">
        <v>2110102</v>
      </c>
      <c r="M787" s="1">
        <v>292527</v>
      </c>
      <c r="N787" s="1">
        <v>1623561</v>
      </c>
      <c r="O787" s="1">
        <v>2266722</v>
      </c>
      <c r="P787">
        <v>-3.74</v>
      </c>
      <c r="Q787">
        <v>-7.24</v>
      </c>
      <c r="R787">
        <v>2.54</v>
      </c>
      <c r="S787">
        <v>11.73</v>
      </c>
      <c r="T787">
        <v>19.34</v>
      </c>
      <c r="U787">
        <v>21.02</v>
      </c>
      <c r="V787">
        <v>22.68</v>
      </c>
      <c r="W787">
        <v>21.72</v>
      </c>
      <c r="X787">
        <v>20.54</v>
      </c>
      <c r="Y787">
        <v>12.22</v>
      </c>
      <c r="Z787">
        <v>9.76</v>
      </c>
      <c r="AA787">
        <v>7.85</v>
      </c>
      <c r="AB787">
        <v>-4.95</v>
      </c>
      <c r="AC787">
        <v>-8.59</v>
      </c>
      <c r="AD787">
        <v>0.01</v>
      </c>
      <c r="AE787">
        <v>7.3</v>
      </c>
      <c r="AF787">
        <v>14.46</v>
      </c>
      <c r="AG787">
        <v>17.57</v>
      </c>
      <c r="AH787">
        <v>18.63</v>
      </c>
      <c r="AI787">
        <v>17.11</v>
      </c>
      <c r="AJ787">
        <v>16.16</v>
      </c>
      <c r="AK787">
        <v>8.7899999999999991</v>
      </c>
      <c r="AL787">
        <v>6.05</v>
      </c>
      <c r="AM787">
        <v>6.02</v>
      </c>
      <c r="AN787">
        <v>1.2</v>
      </c>
      <c r="AO787">
        <v>0.7</v>
      </c>
      <c r="AP787">
        <v>4</v>
      </c>
      <c r="AQ787">
        <v>10.7</v>
      </c>
      <c r="AR787">
        <v>19</v>
      </c>
      <c r="AS787">
        <v>23.2</v>
      </c>
      <c r="AT787">
        <v>23</v>
      </c>
      <c r="AU787">
        <v>25.9</v>
      </c>
      <c r="AV787">
        <v>23.2</v>
      </c>
      <c r="AW787">
        <v>17.399999999999999</v>
      </c>
      <c r="AX787">
        <v>12.3</v>
      </c>
      <c r="AY787">
        <v>8.1</v>
      </c>
      <c r="AZ787">
        <v>6.1</v>
      </c>
      <c r="BA787">
        <v>6.5</v>
      </c>
      <c r="BB787">
        <v>6.1</v>
      </c>
      <c r="BC787">
        <v>6.2</v>
      </c>
      <c r="BD787">
        <v>4.7</v>
      </c>
      <c r="BE787">
        <v>5.3</v>
      </c>
      <c r="BF787">
        <v>4</v>
      </c>
      <c r="BG787">
        <v>3.6</v>
      </c>
      <c r="BH787">
        <v>4.0999999999999996</v>
      </c>
      <c r="BI787">
        <v>5.3</v>
      </c>
      <c r="BJ787">
        <v>5.9</v>
      </c>
      <c r="BK787">
        <v>5.3</v>
      </c>
      <c r="BL787" s="2" t="e">
        <f>VLOOKUP(A787,Avg3_Sta_Design!$A$1:$D$1291,3,FALSE)</f>
        <v>#N/A</v>
      </c>
      <c r="BM787" s="2" t="e">
        <f>VLOOKUP(A787,Avg3_Sta_Design!$A$1:$D$1291,4,FALSE)</f>
        <v>#N/A</v>
      </c>
      <c r="BN787" s="2">
        <f>VLOOKUP(A787,Old_Design_Temps!$A$1:$F$787,5,FALSE)</f>
        <v>84.0533539381114</v>
      </c>
      <c r="BO787" s="2">
        <f>VLOOKUP(A787,Old_Design_Temps!$A$1:$F$787,6,FALSE)</f>
        <v>74.465087805565702</v>
      </c>
      <c r="BP787" s="2">
        <v>84.0533539381114</v>
      </c>
      <c r="BQ787" s="2">
        <v>74.465087805565702</v>
      </c>
      <c r="BR787" s="2">
        <v>30.49</v>
      </c>
    </row>
    <row r="788" spans="1:70" x14ac:dyDescent="0.3">
      <c r="A788">
        <v>56706</v>
      </c>
      <c r="B788">
        <v>240</v>
      </c>
      <c r="C788">
        <v>1000000</v>
      </c>
      <c r="D788" s="1">
        <v>86542</v>
      </c>
      <c r="E788" s="1">
        <v>21082</v>
      </c>
      <c r="F788" s="1">
        <v>49971</v>
      </c>
      <c r="G788" s="1">
        <v>73293</v>
      </c>
      <c r="H788" s="1">
        <v>81131</v>
      </c>
      <c r="I788" s="1">
        <v>76984</v>
      </c>
      <c r="J788" s="1">
        <v>69619</v>
      </c>
      <c r="K788" s="1">
        <v>69208</v>
      </c>
      <c r="L788" s="1">
        <v>70697</v>
      </c>
      <c r="M788" s="1">
        <v>46394</v>
      </c>
      <c r="N788" s="1">
        <v>79860</v>
      </c>
      <c r="O788" s="1">
        <v>92437</v>
      </c>
      <c r="P788">
        <v>9.09</v>
      </c>
      <c r="Q788">
        <v>12.92</v>
      </c>
      <c r="R788">
        <v>16.53</v>
      </c>
      <c r="S788">
        <v>16.739999999999998</v>
      </c>
      <c r="T788">
        <v>18.98</v>
      </c>
      <c r="U788">
        <v>25.87</v>
      </c>
      <c r="V788">
        <v>26.54</v>
      </c>
      <c r="W788">
        <v>26.14</v>
      </c>
      <c r="X788">
        <v>24.23</v>
      </c>
      <c r="Y788">
        <v>20.9</v>
      </c>
      <c r="Z788">
        <v>10.37</v>
      </c>
      <c r="AA788">
        <v>7.35</v>
      </c>
      <c r="AB788">
        <v>7.02</v>
      </c>
      <c r="AC788">
        <v>10.220000000000001</v>
      </c>
      <c r="AD788">
        <v>11.39</v>
      </c>
      <c r="AE788">
        <v>10.69</v>
      </c>
      <c r="AF788">
        <v>12.6</v>
      </c>
      <c r="AG788">
        <v>16.43</v>
      </c>
      <c r="AH788">
        <v>17.64</v>
      </c>
      <c r="AI788">
        <v>17.14</v>
      </c>
      <c r="AJ788">
        <v>15.11</v>
      </c>
      <c r="AK788">
        <v>14.84</v>
      </c>
      <c r="AL788">
        <v>7.54</v>
      </c>
      <c r="AM788">
        <v>5.69</v>
      </c>
      <c r="AN788">
        <v>9.1999999999999993</v>
      </c>
      <c r="AO788">
        <v>8.6999999999999993</v>
      </c>
      <c r="AP788">
        <v>10.4</v>
      </c>
      <c r="AQ788">
        <v>13.3</v>
      </c>
      <c r="AR788">
        <v>15.4</v>
      </c>
      <c r="AS788">
        <v>18.100000000000001</v>
      </c>
      <c r="AT788">
        <v>18</v>
      </c>
      <c r="AU788">
        <v>18.7</v>
      </c>
      <c r="AV788">
        <v>17.100000000000001</v>
      </c>
      <c r="AW788">
        <v>15.8</v>
      </c>
      <c r="AX788">
        <v>7.7</v>
      </c>
      <c r="AY788">
        <v>8.1999999999999993</v>
      </c>
      <c r="AZ788">
        <v>2.8</v>
      </c>
      <c r="BA788">
        <v>4.4000000000000004</v>
      </c>
      <c r="BB788">
        <v>5.7</v>
      </c>
      <c r="BC788">
        <v>7.5</v>
      </c>
      <c r="BD788">
        <v>7.2</v>
      </c>
      <c r="BE788">
        <v>7.5</v>
      </c>
      <c r="BF788">
        <v>8.3000000000000007</v>
      </c>
      <c r="BG788">
        <v>8.1</v>
      </c>
      <c r="BH788">
        <v>6.1</v>
      </c>
      <c r="BI788">
        <v>5.6</v>
      </c>
      <c r="BJ788">
        <v>4</v>
      </c>
      <c r="BK788">
        <v>4.8</v>
      </c>
      <c r="BL788" s="2">
        <f>VLOOKUP(A788,Avg3_Sta_Design!$A$1:$D$1291,3,FALSE)</f>
        <v>95.211683456000003</v>
      </c>
      <c r="BM788" s="2">
        <f>VLOOKUP(A788,Avg3_Sta_Design!$A$1:$D$1291,4,FALSE)</f>
        <v>71.704335401999998</v>
      </c>
      <c r="BN788" s="2">
        <f>VLOOKUP(A788,Old_Design_Temps!$A$1:$F$787,5,FALSE)</f>
        <v>95.211683460000003</v>
      </c>
      <c r="BO788" s="2">
        <f>VLOOKUP(A788,Old_Design_Temps!$A$1:$F$787,6,FALSE)</f>
        <v>71.704335400000005</v>
      </c>
      <c r="BP788" s="2">
        <v>95.211683456000003</v>
      </c>
      <c r="BQ788" s="2">
        <v>71.704335401999998</v>
      </c>
      <c r="BR788" s="2">
        <v>30.49</v>
      </c>
    </row>
    <row r="789" spans="1:70" x14ac:dyDescent="0.3">
      <c r="A789">
        <v>56707</v>
      </c>
      <c r="B789">
        <v>145</v>
      </c>
      <c r="C789">
        <v>1000000</v>
      </c>
      <c r="D789" s="1">
        <v>72558</v>
      </c>
      <c r="E789" s="1">
        <v>81275</v>
      </c>
      <c r="F789" s="1">
        <v>80901</v>
      </c>
      <c r="G789" s="1">
        <v>62285</v>
      </c>
      <c r="H789" s="1">
        <v>67405</v>
      </c>
      <c r="I789" s="1">
        <v>73725</v>
      </c>
      <c r="J789" s="1">
        <v>59175</v>
      </c>
      <c r="K789" s="1">
        <v>62269</v>
      </c>
      <c r="L789" s="1">
        <v>70072</v>
      </c>
      <c r="M789" s="1">
        <v>68086</v>
      </c>
      <c r="N789" s="1">
        <v>28376</v>
      </c>
      <c r="O789" s="1">
        <v>90584</v>
      </c>
      <c r="P789">
        <v>8.8800000000000008</v>
      </c>
      <c r="Q789">
        <v>12.63</v>
      </c>
      <c r="R789">
        <v>16.13</v>
      </c>
      <c r="S789">
        <v>16.399999999999999</v>
      </c>
      <c r="T789">
        <v>18.649999999999999</v>
      </c>
      <c r="U789">
        <v>25.19</v>
      </c>
      <c r="V789">
        <v>26.03</v>
      </c>
      <c r="W789">
        <v>25.54</v>
      </c>
      <c r="X789">
        <v>23.66</v>
      </c>
      <c r="Y789">
        <v>20.5</v>
      </c>
      <c r="Z789">
        <v>10.24</v>
      </c>
      <c r="AA789">
        <v>7.37</v>
      </c>
      <c r="AB789">
        <v>7.01</v>
      </c>
      <c r="AC789">
        <v>10.14</v>
      </c>
      <c r="AD789">
        <v>11.49</v>
      </c>
      <c r="AE789">
        <v>10.79</v>
      </c>
      <c r="AF789">
        <v>12.65</v>
      </c>
      <c r="AG789">
        <v>16.46</v>
      </c>
      <c r="AH789">
        <v>17.600000000000001</v>
      </c>
      <c r="AI789">
        <v>17.11</v>
      </c>
      <c r="AJ789">
        <v>15</v>
      </c>
      <c r="AK789">
        <v>14.82</v>
      </c>
      <c r="AL789">
        <v>7.59</v>
      </c>
      <c r="AM789">
        <v>5.87</v>
      </c>
      <c r="AN789">
        <v>9.3000000000000007</v>
      </c>
      <c r="AO789">
        <v>8.6999999999999993</v>
      </c>
      <c r="AP789">
        <v>10.5</v>
      </c>
      <c r="AQ789">
        <v>13.4</v>
      </c>
      <c r="AR789">
        <v>15.4</v>
      </c>
      <c r="AS789">
        <v>17.899999999999999</v>
      </c>
      <c r="AT789">
        <v>18.100000000000001</v>
      </c>
      <c r="AU789">
        <v>18.600000000000001</v>
      </c>
      <c r="AV789">
        <v>17.2</v>
      </c>
      <c r="AW789">
        <v>15.9</v>
      </c>
      <c r="AX789">
        <v>8.3000000000000007</v>
      </c>
      <c r="AY789">
        <v>8.6</v>
      </c>
      <c r="AZ789">
        <v>2.9</v>
      </c>
      <c r="BA789">
        <v>4.5999999999999996</v>
      </c>
      <c r="BB789">
        <v>5.7</v>
      </c>
      <c r="BC789">
        <v>7.7</v>
      </c>
      <c r="BD789">
        <v>7.2</v>
      </c>
      <c r="BE789">
        <v>7.6</v>
      </c>
      <c r="BF789">
        <v>8.3000000000000007</v>
      </c>
      <c r="BG789">
        <v>8.3000000000000007</v>
      </c>
      <c r="BH789">
        <v>6</v>
      </c>
      <c r="BI789">
        <v>5.5</v>
      </c>
      <c r="BJ789">
        <v>4.0999999999999996</v>
      </c>
      <c r="BK789">
        <v>4.9000000000000004</v>
      </c>
      <c r="BL789" s="2">
        <f>VLOOKUP(A789,Avg3_Sta_Design!$A$1:$D$1291,3,FALSE)</f>
        <v>94.367897967999994</v>
      </c>
      <c r="BM789" s="2">
        <f>VLOOKUP(A789,Avg3_Sta_Design!$A$1:$D$1291,4,FALSE)</f>
        <v>71.036042346000002</v>
      </c>
      <c r="BN789" s="2">
        <f>VLOOKUP(A789,Old_Design_Temps!$A$1:$F$787,5,FALSE)</f>
        <v>94.367897970000001</v>
      </c>
      <c r="BO789" s="2">
        <f>VLOOKUP(A789,Old_Design_Temps!$A$1:$F$787,6,FALSE)</f>
        <v>71.036042350000002</v>
      </c>
      <c r="BP789" s="2">
        <v>94.367897967999994</v>
      </c>
      <c r="BQ789" s="2">
        <v>71.036042346000002</v>
      </c>
      <c r="BR789" s="2">
        <v>30.49</v>
      </c>
    </row>
    <row r="790" spans="1:70" x14ac:dyDescent="0.3">
      <c r="A790">
        <v>56786</v>
      </c>
      <c r="B790">
        <v>1486</v>
      </c>
      <c r="C790">
        <v>1000000</v>
      </c>
      <c r="D790" s="1">
        <v>162159</v>
      </c>
      <c r="E790" s="1">
        <v>96310</v>
      </c>
      <c r="F790" s="1">
        <v>195337</v>
      </c>
      <c r="G790" s="1">
        <v>37432</v>
      </c>
      <c r="H790" s="1">
        <v>132794</v>
      </c>
      <c r="I790" s="1">
        <v>112038</v>
      </c>
      <c r="J790" s="1">
        <v>118291</v>
      </c>
      <c r="K790" s="1">
        <v>28586</v>
      </c>
      <c r="L790" s="1">
        <v>81447</v>
      </c>
      <c r="M790" s="1">
        <v>131487</v>
      </c>
      <c r="N790" s="1">
        <v>141563</v>
      </c>
      <c r="O790" s="1">
        <v>154343</v>
      </c>
      <c r="P790">
        <v>-8.83</v>
      </c>
      <c r="Q790">
        <v>-13.87</v>
      </c>
      <c r="R790">
        <v>0.36</v>
      </c>
      <c r="S790">
        <v>7.39</v>
      </c>
      <c r="T790">
        <v>11.76</v>
      </c>
      <c r="U790">
        <v>19.239999999999998</v>
      </c>
      <c r="V790">
        <v>21.58</v>
      </c>
      <c r="W790">
        <v>19.77</v>
      </c>
      <c r="X790">
        <v>17.13</v>
      </c>
      <c r="Y790">
        <v>9.0299999999999994</v>
      </c>
      <c r="Z790">
        <v>1.07</v>
      </c>
      <c r="AA790">
        <v>-6.13</v>
      </c>
      <c r="AB790">
        <v>-9.48</v>
      </c>
      <c r="AC790">
        <v>-14.32</v>
      </c>
      <c r="AD790">
        <v>-1.84</v>
      </c>
      <c r="AE790">
        <v>3.11</v>
      </c>
      <c r="AF790">
        <v>8.74</v>
      </c>
      <c r="AG790">
        <v>15.36</v>
      </c>
      <c r="AH790">
        <v>18</v>
      </c>
      <c r="AI790">
        <v>16.420000000000002</v>
      </c>
      <c r="AJ790">
        <v>13.34</v>
      </c>
      <c r="AK790">
        <v>5.86</v>
      </c>
      <c r="AL790">
        <v>-0.64</v>
      </c>
      <c r="AM790">
        <v>-6.67</v>
      </c>
      <c r="AN790">
        <v>1.7</v>
      </c>
      <c r="AO790">
        <v>0.9</v>
      </c>
      <c r="AP790">
        <v>3.4</v>
      </c>
      <c r="AQ790">
        <v>8.6</v>
      </c>
      <c r="AR790">
        <v>13.8</v>
      </c>
      <c r="AS790">
        <v>20.5</v>
      </c>
      <c r="AT790">
        <v>24.1</v>
      </c>
      <c r="AU790">
        <v>22.5</v>
      </c>
      <c r="AV790">
        <v>19.600000000000001</v>
      </c>
      <c r="AW790">
        <v>11.2</v>
      </c>
      <c r="AX790">
        <v>4.4000000000000004</v>
      </c>
      <c r="AY790">
        <v>1.5</v>
      </c>
      <c r="AZ790">
        <v>12.3</v>
      </c>
      <c r="BA790">
        <v>11.5</v>
      </c>
      <c r="BB790">
        <v>12.3</v>
      </c>
      <c r="BC790">
        <v>12.7</v>
      </c>
      <c r="BD790">
        <v>12.1</v>
      </c>
      <c r="BE790">
        <v>8.9</v>
      </c>
      <c r="BF790">
        <v>9.5</v>
      </c>
      <c r="BG790">
        <v>8.1</v>
      </c>
      <c r="BH790">
        <v>9.1999999999999993</v>
      </c>
      <c r="BI790">
        <v>12</v>
      </c>
      <c r="BJ790">
        <v>11.1</v>
      </c>
      <c r="BK790">
        <v>10.7</v>
      </c>
      <c r="BL790" s="2" t="e">
        <f>VLOOKUP(A790,Avg3_Sta_Design!$A$1:$D$1291,3,FALSE)</f>
        <v>#N/A</v>
      </c>
      <c r="BM790" s="2" t="e">
        <f>VLOOKUP(A790,Avg3_Sta_Design!$A$1:$D$1291,4,FALSE)</f>
        <v>#N/A</v>
      </c>
      <c r="BN790" s="2">
        <f>VLOOKUP(A790,Old_Design_Temps!$A$1:$F$787,5,FALSE)</f>
        <v>84.871688444143103</v>
      </c>
      <c r="BO790" s="2">
        <f>VLOOKUP(A790,Old_Design_Temps!$A$1:$F$787,6,FALSE)</f>
        <v>75.532609170538805</v>
      </c>
      <c r="BP790" s="2">
        <v>84.871688444143103</v>
      </c>
      <c r="BQ790" s="2">
        <v>75.532609170538805</v>
      </c>
      <c r="BR790" s="2">
        <v>30.49</v>
      </c>
    </row>
    <row r="791" spans="1:70" x14ac:dyDescent="0.3">
      <c r="A791">
        <v>56798</v>
      </c>
      <c r="B791">
        <v>342</v>
      </c>
      <c r="C791">
        <v>1000000</v>
      </c>
      <c r="D791" s="1">
        <v>863403</v>
      </c>
      <c r="E791" s="1">
        <v>608973</v>
      </c>
      <c r="F791" s="1">
        <v>371966</v>
      </c>
      <c r="G791" s="1">
        <v>785256</v>
      </c>
      <c r="H791" s="1">
        <v>919293</v>
      </c>
      <c r="I791" s="1">
        <v>864093</v>
      </c>
      <c r="J791" s="1">
        <v>850300</v>
      </c>
      <c r="K791" s="1">
        <v>813880</v>
      </c>
      <c r="L791" s="1">
        <v>710848</v>
      </c>
      <c r="M791" s="1">
        <v>797995</v>
      </c>
      <c r="N791" s="1">
        <v>773343</v>
      </c>
      <c r="O791" s="1">
        <v>878261</v>
      </c>
      <c r="P791">
        <v>-4.43</v>
      </c>
      <c r="Q791">
        <v>-8.85</v>
      </c>
      <c r="R791">
        <v>0.05</v>
      </c>
      <c r="S791">
        <v>9</v>
      </c>
      <c r="T791">
        <v>17.920000000000002</v>
      </c>
      <c r="U791">
        <v>19.47</v>
      </c>
      <c r="V791">
        <v>23.48</v>
      </c>
      <c r="W791">
        <v>23.45</v>
      </c>
      <c r="X791">
        <v>20.82</v>
      </c>
      <c r="Y791">
        <v>11.55</v>
      </c>
      <c r="Z791">
        <v>8.44</v>
      </c>
      <c r="AA791">
        <v>7.22</v>
      </c>
      <c r="AB791">
        <v>-5.93</v>
      </c>
      <c r="AC791">
        <v>-9.4600000000000009</v>
      </c>
      <c r="AD791">
        <v>-2.11</v>
      </c>
      <c r="AE791">
        <v>5.55</v>
      </c>
      <c r="AF791">
        <v>13.39</v>
      </c>
      <c r="AG791">
        <v>15.87</v>
      </c>
      <c r="AH791">
        <v>19.41</v>
      </c>
      <c r="AI791">
        <v>19.190000000000001</v>
      </c>
      <c r="AJ791">
        <v>16.829999999999998</v>
      </c>
      <c r="AK791">
        <v>8.48</v>
      </c>
      <c r="AL791">
        <v>5.86</v>
      </c>
      <c r="AM791">
        <v>5.27</v>
      </c>
      <c r="AN791">
        <v>0.3</v>
      </c>
      <c r="AO791">
        <v>0.3</v>
      </c>
      <c r="AP791">
        <v>1.4</v>
      </c>
      <c r="AQ791">
        <v>7.1</v>
      </c>
      <c r="AR791">
        <v>17</v>
      </c>
      <c r="AS791">
        <v>20</v>
      </c>
      <c r="AT791">
        <v>23.6</v>
      </c>
      <c r="AU791">
        <v>25.8</v>
      </c>
      <c r="AV791">
        <v>22.9</v>
      </c>
      <c r="AW791">
        <v>13.9</v>
      </c>
      <c r="AX791">
        <v>8.8000000000000007</v>
      </c>
      <c r="AY791">
        <v>5.8</v>
      </c>
      <c r="AZ791">
        <v>7.2</v>
      </c>
      <c r="BA791">
        <v>7.1</v>
      </c>
      <c r="BB791">
        <v>6.4</v>
      </c>
      <c r="BC791">
        <v>7.2</v>
      </c>
      <c r="BD791">
        <v>6.5</v>
      </c>
      <c r="BE791">
        <v>5.7</v>
      </c>
      <c r="BF791">
        <v>4.5</v>
      </c>
      <c r="BG791">
        <v>4.5</v>
      </c>
      <c r="BH791">
        <v>4.8</v>
      </c>
      <c r="BI791">
        <v>5.8</v>
      </c>
      <c r="BJ791">
        <v>5.3</v>
      </c>
      <c r="BK791">
        <v>5</v>
      </c>
      <c r="BL791" s="2" t="e">
        <f>VLOOKUP(A791,Avg3_Sta_Design!$A$1:$D$1291,3,FALSE)</f>
        <v>#N/A</v>
      </c>
      <c r="BM791" s="2" t="e">
        <f>VLOOKUP(A791,Avg3_Sta_Design!$A$1:$D$1291,4,FALSE)</f>
        <v>#N/A</v>
      </c>
      <c r="BN791" s="2">
        <f>VLOOKUP(A791,Old_Design_Temps!$A$1:$F$787,5,FALSE)</f>
        <v>84.938274419059596</v>
      </c>
      <c r="BO791" s="2">
        <f>VLOOKUP(A791,Old_Design_Temps!$A$1:$F$787,6,FALSE)</f>
        <v>76.450455657637207</v>
      </c>
      <c r="BP791" s="2">
        <v>84.938274419059596</v>
      </c>
      <c r="BQ791" s="2">
        <v>76.450455657637207</v>
      </c>
      <c r="BR791" s="2">
        <v>30.49</v>
      </c>
    </row>
    <row r="792" spans="1:70" x14ac:dyDescent="0.3">
      <c r="A792">
        <v>56807</v>
      </c>
      <c r="B792">
        <v>307</v>
      </c>
      <c r="C792">
        <v>1000000</v>
      </c>
      <c r="D792" s="1">
        <v>703128</v>
      </c>
      <c r="E792" s="1">
        <v>624585</v>
      </c>
      <c r="F792" s="1">
        <v>541870</v>
      </c>
      <c r="G792" s="1">
        <v>211086</v>
      </c>
      <c r="H792" s="1">
        <v>735619</v>
      </c>
      <c r="I792" s="1">
        <v>820412</v>
      </c>
      <c r="J792" s="1">
        <v>828641</v>
      </c>
      <c r="K792" s="1">
        <v>771833</v>
      </c>
      <c r="L792" s="1">
        <v>771684</v>
      </c>
      <c r="M792" s="1">
        <v>213353</v>
      </c>
      <c r="N792" s="1">
        <v>374116</v>
      </c>
      <c r="O792" s="1">
        <v>848857</v>
      </c>
      <c r="P792">
        <v>1.77</v>
      </c>
      <c r="Q792">
        <v>-1.27</v>
      </c>
      <c r="R792">
        <v>7.73</v>
      </c>
      <c r="S792">
        <v>14.13</v>
      </c>
      <c r="T792">
        <v>20.65</v>
      </c>
      <c r="U792">
        <v>24.03</v>
      </c>
      <c r="V792">
        <v>24.97</v>
      </c>
      <c r="W792">
        <v>24.04</v>
      </c>
      <c r="X792">
        <v>21.81</v>
      </c>
      <c r="Y792">
        <v>13.72</v>
      </c>
      <c r="Z792">
        <v>10.26</v>
      </c>
      <c r="AA792">
        <v>10.32</v>
      </c>
      <c r="AB792">
        <v>-0.75</v>
      </c>
      <c r="AC792">
        <v>-3.84</v>
      </c>
      <c r="AD792">
        <v>4.0599999999999996</v>
      </c>
      <c r="AE792">
        <v>10</v>
      </c>
      <c r="AF792">
        <v>16.55</v>
      </c>
      <c r="AG792">
        <v>20.32</v>
      </c>
      <c r="AH792">
        <v>21.45</v>
      </c>
      <c r="AI792">
        <v>19.87</v>
      </c>
      <c r="AJ792">
        <v>18.190000000000001</v>
      </c>
      <c r="AK792">
        <v>10.81</v>
      </c>
      <c r="AL792">
        <v>8.4700000000000006</v>
      </c>
      <c r="AM792">
        <v>8.4600000000000009</v>
      </c>
      <c r="AN792">
        <v>4.0999999999999996</v>
      </c>
      <c r="AO792">
        <v>2.7</v>
      </c>
      <c r="AP792">
        <v>9.9</v>
      </c>
      <c r="AQ792">
        <v>15.8</v>
      </c>
      <c r="AR792">
        <v>20.8</v>
      </c>
      <c r="AS792">
        <v>26.4</v>
      </c>
      <c r="AT792">
        <v>27.5</v>
      </c>
      <c r="AU792">
        <v>26.5</v>
      </c>
      <c r="AV792">
        <v>23.8</v>
      </c>
      <c r="AW792">
        <v>17.3</v>
      </c>
      <c r="AX792">
        <v>15.1</v>
      </c>
      <c r="AY792">
        <v>12.2</v>
      </c>
      <c r="AZ792">
        <v>6</v>
      </c>
      <c r="BA792">
        <v>6.9</v>
      </c>
      <c r="BB792">
        <v>6.2</v>
      </c>
      <c r="BC792">
        <v>7</v>
      </c>
      <c r="BD792">
        <v>5.5</v>
      </c>
      <c r="BE792">
        <v>5.7</v>
      </c>
      <c r="BF792">
        <v>4.5</v>
      </c>
      <c r="BG792">
        <v>4.2</v>
      </c>
      <c r="BH792">
        <v>5</v>
      </c>
      <c r="BI792">
        <v>6.1</v>
      </c>
      <c r="BJ792">
        <v>4.9000000000000004</v>
      </c>
      <c r="BK792">
        <v>5.2</v>
      </c>
      <c r="BL792" s="2" t="e">
        <f>VLOOKUP(A792,Avg3_Sta_Design!$A$1:$D$1291,3,FALSE)</f>
        <v>#N/A</v>
      </c>
      <c r="BM792" s="2" t="e">
        <f>VLOOKUP(A792,Avg3_Sta_Design!$A$1:$D$1291,4,FALSE)</f>
        <v>#N/A</v>
      </c>
      <c r="BN792" s="2">
        <f>VLOOKUP(A792,Old_Design_Temps!$A$1:$F$787,5,FALSE)</f>
        <v>87.952006897094094</v>
      </c>
      <c r="BO792" s="2">
        <f>VLOOKUP(A792,Old_Design_Temps!$A$1:$F$787,6,FALSE)</f>
        <v>77.853231798291901</v>
      </c>
      <c r="BP792" s="2">
        <v>87.952006897094094</v>
      </c>
      <c r="BQ792" s="2">
        <v>77.853231798291901</v>
      </c>
      <c r="BR792" s="2">
        <v>30.49</v>
      </c>
    </row>
    <row r="793" spans="1:70" x14ac:dyDescent="0.3">
      <c r="A793">
        <v>56847</v>
      </c>
      <c r="B793">
        <v>180</v>
      </c>
      <c r="C793">
        <v>1000000</v>
      </c>
      <c r="D793" s="1">
        <v>121459</v>
      </c>
      <c r="E793" s="1">
        <v>74828</v>
      </c>
      <c r="F793" s="1">
        <v>157845</v>
      </c>
      <c r="G793" s="1">
        <v>82001</v>
      </c>
      <c r="H793" s="1">
        <v>127749</v>
      </c>
      <c r="I793" s="1">
        <v>104941</v>
      </c>
      <c r="J793" s="1">
        <v>144684</v>
      </c>
      <c r="K793" s="1">
        <v>109804</v>
      </c>
      <c r="L793" s="1">
        <v>116912</v>
      </c>
      <c r="M793" s="1">
        <v>134692</v>
      </c>
      <c r="N793" s="1">
        <v>40601</v>
      </c>
      <c r="O793" s="1">
        <v>270136</v>
      </c>
      <c r="P793">
        <v>-3.94</v>
      </c>
      <c r="Q793">
        <v>-8.32</v>
      </c>
      <c r="R793">
        <v>-0.26</v>
      </c>
      <c r="S793">
        <v>8.33</v>
      </c>
      <c r="T793">
        <v>16.23</v>
      </c>
      <c r="U793">
        <v>18.41</v>
      </c>
      <c r="V793">
        <v>22.72</v>
      </c>
      <c r="W793">
        <v>22.87</v>
      </c>
      <c r="X793">
        <v>20</v>
      </c>
      <c r="Y793">
        <v>11.58</v>
      </c>
      <c r="Z793">
        <v>8.6199999999999992</v>
      </c>
      <c r="AA793">
        <v>7.8</v>
      </c>
      <c r="AB793">
        <v>-5.12</v>
      </c>
      <c r="AC793">
        <v>-8.84</v>
      </c>
      <c r="AD793">
        <v>-2.0099999999999998</v>
      </c>
      <c r="AE793">
        <v>5.36</v>
      </c>
      <c r="AF793">
        <v>12.5</v>
      </c>
      <c r="AG793">
        <v>15.53</v>
      </c>
      <c r="AH793">
        <v>19.36</v>
      </c>
      <c r="AI793">
        <v>19.43</v>
      </c>
      <c r="AJ793">
        <v>16.809999999999999</v>
      </c>
      <c r="AK793">
        <v>8.84</v>
      </c>
      <c r="AL793">
        <v>6.25</v>
      </c>
      <c r="AM793">
        <v>5.91</v>
      </c>
      <c r="AN793">
        <v>2</v>
      </c>
      <c r="AO793">
        <v>0.5</v>
      </c>
      <c r="AP793">
        <v>1.7</v>
      </c>
      <c r="AQ793">
        <v>8.8000000000000007</v>
      </c>
      <c r="AR793">
        <v>16.399999999999999</v>
      </c>
      <c r="AS793">
        <v>18.100000000000001</v>
      </c>
      <c r="AT793">
        <v>21.5</v>
      </c>
      <c r="AU793">
        <v>22</v>
      </c>
      <c r="AV793">
        <v>20.3</v>
      </c>
      <c r="AW793">
        <v>14.4</v>
      </c>
      <c r="AX793">
        <v>10.4</v>
      </c>
      <c r="AY793">
        <v>7.6</v>
      </c>
      <c r="AZ793">
        <v>7.6</v>
      </c>
      <c r="BA793">
        <v>7.7</v>
      </c>
      <c r="BB793">
        <v>6.8</v>
      </c>
      <c r="BC793">
        <v>7.9</v>
      </c>
      <c r="BD793">
        <v>7.3</v>
      </c>
      <c r="BE793">
        <v>6.6</v>
      </c>
      <c r="BF793">
        <v>5.4</v>
      </c>
      <c r="BG793">
        <v>5.6</v>
      </c>
      <c r="BH793">
        <v>5.6</v>
      </c>
      <c r="BI793">
        <v>6.8</v>
      </c>
      <c r="BJ793">
        <v>6</v>
      </c>
      <c r="BK793">
        <v>5.8</v>
      </c>
      <c r="BL793" s="2" t="e">
        <f>VLOOKUP(A793,Avg3_Sta_Design!$A$1:$D$1291,3,FALSE)</f>
        <v>#N/A</v>
      </c>
      <c r="BM793" s="2" t="e">
        <f>VLOOKUP(A793,Avg3_Sta_Design!$A$1:$D$1291,4,FALSE)</f>
        <v>#N/A</v>
      </c>
      <c r="BN793" s="2">
        <f>VLOOKUP(A793,Old_Design_Temps!$A$1:$F$787,5,FALSE)</f>
        <v>84.940041369025707</v>
      </c>
      <c r="BO793" s="2">
        <f>VLOOKUP(A793,Old_Design_Temps!$A$1:$F$787,6,FALSE)</f>
        <v>76.044703296673703</v>
      </c>
      <c r="BP793" s="2">
        <v>84.940041369025707</v>
      </c>
      <c r="BQ793" s="2">
        <v>76.044703296673703</v>
      </c>
      <c r="BR793" s="2">
        <v>30.49</v>
      </c>
    </row>
    <row r="794" spans="1:70" x14ac:dyDescent="0.3">
      <c r="A794">
        <v>56848</v>
      </c>
      <c r="B794">
        <v>552</v>
      </c>
      <c r="C794">
        <v>1000000</v>
      </c>
      <c r="D794" s="1">
        <v>170538</v>
      </c>
      <c r="E794" s="1">
        <v>145164</v>
      </c>
      <c r="F794" s="1">
        <v>187735</v>
      </c>
      <c r="G794" s="1">
        <v>153833</v>
      </c>
      <c r="H794" s="1">
        <v>156249</v>
      </c>
      <c r="I794" s="1">
        <v>139060</v>
      </c>
      <c r="J794" s="1">
        <v>150238</v>
      </c>
      <c r="K794" s="1">
        <v>155136</v>
      </c>
      <c r="L794" s="1">
        <v>150230</v>
      </c>
      <c r="M794" s="1">
        <v>157584</v>
      </c>
      <c r="N794" s="1">
        <v>151113</v>
      </c>
      <c r="O794" s="1">
        <v>146798</v>
      </c>
      <c r="P794">
        <v>-1.25</v>
      </c>
      <c r="Q794">
        <v>-4.95</v>
      </c>
      <c r="R794">
        <v>5.71</v>
      </c>
      <c r="S794">
        <v>12.8</v>
      </c>
      <c r="T794">
        <v>19.64</v>
      </c>
      <c r="U794">
        <v>22.58</v>
      </c>
      <c r="V794">
        <v>23.1</v>
      </c>
      <c r="W794">
        <v>21.73</v>
      </c>
      <c r="X794">
        <v>20.48</v>
      </c>
      <c r="Y794">
        <v>13.1</v>
      </c>
      <c r="Z794">
        <v>9.92</v>
      </c>
      <c r="AA794">
        <v>8.32</v>
      </c>
      <c r="AB794">
        <v>-2.91</v>
      </c>
      <c r="AC794">
        <v>-6.5</v>
      </c>
      <c r="AD794">
        <v>2.95</v>
      </c>
      <c r="AE794">
        <v>9.35</v>
      </c>
      <c r="AF794">
        <v>15.66</v>
      </c>
      <c r="AG794">
        <v>19.239999999999998</v>
      </c>
      <c r="AH794">
        <v>20.350000000000001</v>
      </c>
      <c r="AI794">
        <v>18.43</v>
      </c>
      <c r="AJ794">
        <v>17</v>
      </c>
      <c r="AK794">
        <v>10.35</v>
      </c>
      <c r="AL794">
        <v>6.93</v>
      </c>
      <c r="AM794">
        <v>6.83</v>
      </c>
      <c r="AN794">
        <v>2.6</v>
      </c>
      <c r="AO794">
        <v>1.9</v>
      </c>
      <c r="AP794">
        <v>5.9</v>
      </c>
      <c r="AQ794">
        <v>12.2</v>
      </c>
      <c r="AR794">
        <v>18.899999999999999</v>
      </c>
      <c r="AS794">
        <v>23.2</v>
      </c>
      <c r="AT794">
        <v>22.4</v>
      </c>
      <c r="AU794">
        <v>25.2</v>
      </c>
      <c r="AV794">
        <v>24.1</v>
      </c>
      <c r="AW794">
        <v>18.2</v>
      </c>
      <c r="AX794">
        <v>12.6</v>
      </c>
      <c r="AY794">
        <v>9.1</v>
      </c>
      <c r="AZ794">
        <v>5.7</v>
      </c>
      <c r="BA794">
        <v>6.2</v>
      </c>
      <c r="BB794">
        <v>6</v>
      </c>
      <c r="BC794">
        <v>5.8</v>
      </c>
      <c r="BD794">
        <v>3.8</v>
      </c>
      <c r="BE794">
        <v>4.5</v>
      </c>
      <c r="BF794">
        <v>3.5</v>
      </c>
      <c r="BG794">
        <v>2.7</v>
      </c>
      <c r="BH794">
        <v>3</v>
      </c>
      <c r="BI794">
        <v>4.3</v>
      </c>
      <c r="BJ794">
        <v>4.9000000000000004</v>
      </c>
      <c r="BK794">
        <v>5</v>
      </c>
      <c r="BL794" s="2">
        <f>VLOOKUP(A794,Avg3_Sta_Design!$A$1:$D$1291,3,FALSE)</f>
        <v>85</v>
      </c>
      <c r="BM794" s="2">
        <f>VLOOKUP(A794,Avg3_Sta_Design!$A$1:$D$1291,4,FALSE)</f>
        <v>75.786697094000004</v>
      </c>
      <c r="BN794" s="2">
        <f>VLOOKUP(A794,Old_Design_Temps!$A$1:$F$787,5,FALSE)</f>
        <v>85</v>
      </c>
      <c r="BO794" s="2">
        <f>VLOOKUP(A794,Old_Design_Temps!$A$1:$F$787,6,FALSE)</f>
        <v>75.786697090000004</v>
      </c>
      <c r="BP794" s="2">
        <v>85</v>
      </c>
      <c r="BQ794" s="2">
        <v>75.786697094000004</v>
      </c>
      <c r="BR794" s="2">
        <v>30.49</v>
      </c>
    </row>
    <row r="795" spans="1:70" x14ac:dyDescent="0.3">
      <c r="A795">
        <v>56931</v>
      </c>
      <c r="B795">
        <v>358</v>
      </c>
      <c r="C795">
        <v>1000000</v>
      </c>
      <c r="D795" s="1">
        <v>8240</v>
      </c>
      <c r="E795" s="1">
        <v>19140</v>
      </c>
      <c r="F795" s="1">
        <v>16004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8.94</v>
      </c>
      <c r="Q795">
        <v>10.17</v>
      </c>
      <c r="R795">
        <v>16.05</v>
      </c>
      <c r="S795">
        <v>22.12</v>
      </c>
      <c r="T795">
        <v>24.74</v>
      </c>
      <c r="U795">
        <v>28.17</v>
      </c>
      <c r="V795">
        <v>29.43</v>
      </c>
      <c r="W795">
        <v>28.55</v>
      </c>
      <c r="X795">
        <v>26.2</v>
      </c>
      <c r="Y795">
        <v>21.24</v>
      </c>
      <c r="Z795">
        <v>15.54</v>
      </c>
      <c r="AA795">
        <v>13.06</v>
      </c>
      <c r="AB795">
        <v>5.63</v>
      </c>
      <c r="AC795">
        <v>7</v>
      </c>
      <c r="AD795">
        <v>13.07</v>
      </c>
      <c r="AE795">
        <v>18.190000000000001</v>
      </c>
      <c r="AF795">
        <v>21.03</v>
      </c>
      <c r="AG795">
        <v>23.58</v>
      </c>
      <c r="AH795">
        <v>24.22</v>
      </c>
      <c r="AI795">
        <v>22.7</v>
      </c>
      <c r="AJ795">
        <v>20.85</v>
      </c>
      <c r="AK795">
        <v>16.36</v>
      </c>
      <c r="AL795">
        <v>13.18</v>
      </c>
      <c r="AM795">
        <v>11.16</v>
      </c>
      <c r="AN795">
        <v>9.6999999999999993</v>
      </c>
      <c r="AO795">
        <v>11.8</v>
      </c>
      <c r="AP795">
        <v>15.6</v>
      </c>
      <c r="AQ795">
        <v>21.2</v>
      </c>
      <c r="AR795">
        <v>24</v>
      </c>
      <c r="AS795">
        <v>27.5</v>
      </c>
      <c r="AT795">
        <v>29.5</v>
      </c>
      <c r="AU795">
        <v>29.4</v>
      </c>
      <c r="AV795">
        <v>27.5</v>
      </c>
      <c r="AW795">
        <v>23.4</v>
      </c>
      <c r="AX795">
        <v>17.7</v>
      </c>
      <c r="AY795">
        <v>14.7</v>
      </c>
      <c r="AZ795">
        <v>5.4</v>
      </c>
      <c r="BA795">
        <v>6.4</v>
      </c>
      <c r="BB795">
        <v>5.7</v>
      </c>
      <c r="BC795">
        <v>6.3</v>
      </c>
      <c r="BD795">
        <v>6.5</v>
      </c>
      <c r="BE795">
        <v>4.7</v>
      </c>
      <c r="BF795">
        <v>5.5</v>
      </c>
      <c r="BG795">
        <v>4.7</v>
      </c>
      <c r="BH795">
        <v>4</v>
      </c>
      <c r="BI795">
        <v>5.6</v>
      </c>
      <c r="BJ795">
        <v>5.4</v>
      </c>
      <c r="BK795">
        <v>5.9</v>
      </c>
      <c r="BL795" s="2" t="e">
        <f>VLOOKUP(A795,Avg3_Sta_Design!$A$1:$D$1291,3,FALSE)</f>
        <v>#N/A</v>
      </c>
      <c r="BM795" s="2" t="e">
        <f>VLOOKUP(A795,Avg3_Sta_Design!$A$1:$D$1291,4,FALSE)</f>
        <v>#N/A</v>
      </c>
      <c r="BN795" s="2">
        <f>VLOOKUP(A795,Old_Design_Temps!$A$1:$F$787,5,FALSE)</f>
        <v>90.034266862580907</v>
      </c>
      <c r="BO795" s="2">
        <f>VLOOKUP(A795,Old_Design_Temps!$A$1:$F$787,6,FALSE)</f>
        <v>79.495128680726793</v>
      </c>
      <c r="BP795" s="2">
        <v>90.034266862580907</v>
      </c>
      <c r="BQ795" s="2">
        <v>79.495128680726793</v>
      </c>
      <c r="BR795" s="2">
        <v>30.49</v>
      </c>
    </row>
    <row r="796" spans="1:70" x14ac:dyDescent="0.3">
      <c r="A796">
        <v>56963</v>
      </c>
      <c r="B796">
        <v>14</v>
      </c>
      <c r="C796">
        <v>1000000</v>
      </c>
      <c r="D796" s="1">
        <v>530728</v>
      </c>
      <c r="E796" s="1">
        <v>495914</v>
      </c>
      <c r="F796" s="1">
        <v>907894</v>
      </c>
      <c r="G796" s="1">
        <v>290385</v>
      </c>
      <c r="H796" s="1">
        <v>539782</v>
      </c>
      <c r="I796" s="1">
        <v>835482</v>
      </c>
      <c r="J796" s="1">
        <v>978304</v>
      </c>
      <c r="K796" s="1">
        <v>922370</v>
      </c>
      <c r="L796" s="1">
        <v>749982</v>
      </c>
      <c r="M796" s="1">
        <v>637360</v>
      </c>
      <c r="N796" s="1">
        <v>1041954</v>
      </c>
      <c r="O796" s="1">
        <v>732475</v>
      </c>
      <c r="P796">
        <v>-1.56</v>
      </c>
      <c r="Q796">
        <v>-4.58</v>
      </c>
      <c r="R796">
        <v>2.9</v>
      </c>
      <c r="S796">
        <v>12.12</v>
      </c>
      <c r="T796">
        <v>20.18</v>
      </c>
      <c r="U796">
        <v>22.25</v>
      </c>
      <c r="V796">
        <v>24.6</v>
      </c>
      <c r="W796">
        <v>23.99</v>
      </c>
      <c r="X796">
        <v>21.91</v>
      </c>
      <c r="Y796">
        <v>12.8</v>
      </c>
      <c r="Z796">
        <v>10.06</v>
      </c>
      <c r="AA796">
        <v>9.6300000000000008</v>
      </c>
      <c r="AB796">
        <v>-3.32</v>
      </c>
      <c r="AC796">
        <v>-6.31</v>
      </c>
      <c r="AD796">
        <v>0.39</v>
      </c>
      <c r="AE796">
        <v>7.88</v>
      </c>
      <c r="AF796">
        <v>15.41</v>
      </c>
      <c r="AG796">
        <v>18.73</v>
      </c>
      <c r="AH796">
        <v>20.7</v>
      </c>
      <c r="AI796">
        <v>19.37</v>
      </c>
      <c r="AJ796">
        <v>17.920000000000002</v>
      </c>
      <c r="AK796">
        <v>9.93</v>
      </c>
      <c r="AL796">
        <v>7.53</v>
      </c>
      <c r="AM796">
        <v>7.9</v>
      </c>
      <c r="AN796">
        <v>2.2000000000000002</v>
      </c>
      <c r="AO796">
        <v>0.9</v>
      </c>
      <c r="AP796">
        <v>3.6</v>
      </c>
      <c r="AQ796">
        <v>10.3</v>
      </c>
      <c r="AR796">
        <v>19.100000000000001</v>
      </c>
      <c r="AS796">
        <v>24.3</v>
      </c>
      <c r="AT796">
        <v>25.8</v>
      </c>
      <c r="AU796">
        <v>27.1</v>
      </c>
      <c r="AV796">
        <v>26</v>
      </c>
      <c r="AW796">
        <v>17.5</v>
      </c>
      <c r="AX796">
        <v>13.1</v>
      </c>
      <c r="AY796">
        <v>9</v>
      </c>
      <c r="AZ796">
        <v>10.3</v>
      </c>
      <c r="BA796">
        <v>10.199999999999999</v>
      </c>
      <c r="BB796">
        <v>9</v>
      </c>
      <c r="BC796">
        <v>10.4</v>
      </c>
      <c r="BD796">
        <v>8</v>
      </c>
      <c r="BE796">
        <v>8.6999999999999993</v>
      </c>
      <c r="BF796">
        <v>6.7</v>
      </c>
      <c r="BG796">
        <v>7.6</v>
      </c>
      <c r="BH796">
        <v>7.5</v>
      </c>
      <c r="BI796">
        <v>9.1999999999999993</v>
      </c>
      <c r="BJ796">
        <v>7.6</v>
      </c>
      <c r="BK796">
        <v>7.6</v>
      </c>
      <c r="BL796" s="2" t="e">
        <f>VLOOKUP(A796,Avg3_Sta_Design!$A$1:$D$1291,3,FALSE)</f>
        <v>#N/A</v>
      </c>
      <c r="BM796" s="2" t="e">
        <f>VLOOKUP(A796,Avg3_Sta_Design!$A$1:$D$1291,4,FALSE)</f>
        <v>#N/A</v>
      </c>
      <c r="BN796" s="2">
        <f>VLOOKUP(A796,Old_Design_Temps!$A$1:$F$787,5,FALSE)</f>
        <v>88.432097608382605</v>
      </c>
      <c r="BO796" s="2">
        <f>VLOOKUP(A796,Old_Design_Temps!$A$1:$F$787,6,FALSE)</f>
        <v>78.311417787019494</v>
      </c>
      <c r="BP796" s="2">
        <v>88.432097608382605</v>
      </c>
      <c r="BQ796" s="2">
        <v>78.311417787019494</v>
      </c>
      <c r="BR796" s="2">
        <v>30.49</v>
      </c>
    </row>
    <row r="797" spans="1:70" x14ac:dyDescent="0.3">
      <c r="A797">
        <v>56998</v>
      </c>
      <c r="B797">
        <v>4859</v>
      </c>
      <c r="C797">
        <v>1000000</v>
      </c>
      <c r="D797" s="1">
        <v>254209</v>
      </c>
      <c r="E797" s="1">
        <v>227167</v>
      </c>
      <c r="F797" s="1">
        <v>225358</v>
      </c>
      <c r="G797" s="1">
        <v>203271</v>
      </c>
      <c r="H797" s="1">
        <v>249848</v>
      </c>
      <c r="I797" s="1">
        <v>257913</v>
      </c>
      <c r="J797" s="1">
        <v>255451</v>
      </c>
      <c r="K797" s="1">
        <v>278238</v>
      </c>
      <c r="L797" s="1">
        <v>265686</v>
      </c>
      <c r="M797" s="1">
        <v>224062</v>
      </c>
      <c r="N797" s="1">
        <v>240540</v>
      </c>
      <c r="O797" s="1">
        <v>223438</v>
      </c>
      <c r="P797">
        <v>0.04</v>
      </c>
      <c r="Q797">
        <v>0.27</v>
      </c>
      <c r="R797">
        <v>5.77</v>
      </c>
      <c r="S797">
        <v>8.74</v>
      </c>
      <c r="T797">
        <v>11.01</v>
      </c>
      <c r="U797">
        <v>19.899999999999999</v>
      </c>
      <c r="V797">
        <v>21.2</v>
      </c>
      <c r="W797">
        <v>21.67</v>
      </c>
      <c r="X797">
        <v>19.25</v>
      </c>
      <c r="Y797">
        <v>12.57</v>
      </c>
      <c r="Z797">
        <v>3.09</v>
      </c>
      <c r="AA797">
        <v>-0.8</v>
      </c>
      <c r="AB797">
        <v>-2.8</v>
      </c>
      <c r="AC797">
        <v>-3.25</v>
      </c>
      <c r="AD797">
        <v>0.91</v>
      </c>
      <c r="AE797">
        <v>3.58</v>
      </c>
      <c r="AF797">
        <v>7.82</v>
      </c>
      <c r="AG797">
        <v>14.48</v>
      </c>
      <c r="AH797">
        <v>14.64</v>
      </c>
      <c r="AI797">
        <v>14.01</v>
      </c>
      <c r="AJ797">
        <v>11.13</v>
      </c>
      <c r="AK797">
        <v>7.25</v>
      </c>
      <c r="AL797">
        <v>-1.67</v>
      </c>
      <c r="AM797">
        <v>-3.87</v>
      </c>
      <c r="AN797">
        <v>3.2</v>
      </c>
      <c r="AO797">
        <v>5</v>
      </c>
      <c r="AP797">
        <v>7.7</v>
      </c>
      <c r="AQ797">
        <v>10.6</v>
      </c>
      <c r="AR797">
        <v>12</v>
      </c>
      <c r="AS797">
        <v>17.600000000000001</v>
      </c>
      <c r="AT797">
        <v>20</v>
      </c>
      <c r="AU797">
        <v>20.7</v>
      </c>
      <c r="AV797">
        <v>19.899999999999999</v>
      </c>
      <c r="AW797">
        <v>16.399999999999999</v>
      </c>
      <c r="AX797">
        <v>8.3000000000000007</v>
      </c>
      <c r="AY797">
        <v>4.2</v>
      </c>
      <c r="AZ797">
        <v>7</v>
      </c>
      <c r="BA797">
        <v>7.8</v>
      </c>
      <c r="BB797">
        <v>7.5</v>
      </c>
      <c r="BC797">
        <v>9.9</v>
      </c>
      <c r="BD797">
        <v>8.9</v>
      </c>
      <c r="BE797">
        <v>7.5</v>
      </c>
      <c r="BF797">
        <v>8.1</v>
      </c>
      <c r="BG797">
        <v>7.9</v>
      </c>
      <c r="BH797">
        <v>7.4</v>
      </c>
      <c r="BI797">
        <v>6.9</v>
      </c>
      <c r="BJ797">
        <v>8.5</v>
      </c>
      <c r="BK797">
        <v>7.7</v>
      </c>
      <c r="BL797" s="2" t="e">
        <f>VLOOKUP(A797,Avg3_Sta_Design!$A$1:$D$1291,3,FALSE)</f>
        <v>#N/A</v>
      </c>
      <c r="BM797" s="2" t="e">
        <f>VLOOKUP(A797,Avg3_Sta_Design!$A$1:$D$1291,4,FALSE)</f>
        <v>#N/A</v>
      </c>
      <c r="BN797" s="2">
        <f>VLOOKUP(A797,Old_Design_Temps!$A$1:$F$787,5,FALSE)</f>
        <v>84.466472812886806</v>
      </c>
      <c r="BO797" s="2">
        <f>VLOOKUP(A797,Old_Design_Temps!$A$1:$F$787,6,FALSE)</f>
        <v>66.984780698008194</v>
      </c>
      <c r="BP797" s="2">
        <v>84.466472812886806</v>
      </c>
      <c r="BQ797" s="2">
        <v>66.984780698008194</v>
      </c>
      <c r="BR797" s="2">
        <v>30.49</v>
      </c>
    </row>
    <row r="798" spans="1:70" x14ac:dyDescent="0.3">
      <c r="A798">
        <v>57028</v>
      </c>
      <c r="B798">
        <v>2856</v>
      </c>
      <c r="C798">
        <v>1000000</v>
      </c>
      <c r="D798" s="1">
        <v>399769</v>
      </c>
      <c r="E798">
        <v>0</v>
      </c>
      <c r="F798">
        <v>11</v>
      </c>
      <c r="G798" s="1">
        <v>113182</v>
      </c>
      <c r="H798" s="1">
        <v>394073</v>
      </c>
      <c r="I798" s="1">
        <v>383799</v>
      </c>
      <c r="J798" s="1">
        <v>398976</v>
      </c>
      <c r="K798" s="1">
        <v>410095</v>
      </c>
      <c r="L798" s="1">
        <v>352806</v>
      </c>
      <c r="M798" s="1">
        <v>266185</v>
      </c>
      <c r="N798" s="1">
        <v>201003</v>
      </c>
      <c r="O798" s="1">
        <v>417331</v>
      </c>
      <c r="P798">
        <v>-2.4700000000000002</v>
      </c>
      <c r="Q798">
        <v>3.75</v>
      </c>
      <c r="R798">
        <v>7.11</v>
      </c>
      <c r="S798">
        <v>8.1199999999999992</v>
      </c>
      <c r="T798">
        <v>13.91</v>
      </c>
      <c r="U798">
        <v>21.09</v>
      </c>
      <c r="V798">
        <v>21.35</v>
      </c>
      <c r="W798">
        <v>21.76</v>
      </c>
      <c r="X798">
        <v>16.28</v>
      </c>
      <c r="Y798">
        <v>12.54</v>
      </c>
      <c r="Z798">
        <v>-0.3</v>
      </c>
      <c r="AA798">
        <v>-3.39</v>
      </c>
      <c r="AB798">
        <v>-3.68</v>
      </c>
      <c r="AC798">
        <v>0.67</v>
      </c>
      <c r="AD798">
        <v>2.5299999999999998</v>
      </c>
      <c r="AE798">
        <v>3.01</v>
      </c>
      <c r="AF798">
        <v>8.4499999999999993</v>
      </c>
      <c r="AG798">
        <v>12.26</v>
      </c>
      <c r="AH798">
        <v>12.87</v>
      </c>
      <c r="AI798">
        <v>12.02</v>
      </c>
      <c r="AJ798">
        <v>8.6999999999999993</v>
      </c>
      <c r="AK798">
        <v>7.26</v>
      </c>
      <c r="AL798">
        <v>-2.58</v>
      </c>
      <c r="AM798">
        <v>-3.98</v>
      </c>
      <c r="AN798">
        <v>2.8</v>
      </c>
      <c r="AO798">
        <v>5.2</v>
      </c>
      <c r="AP798">
        <v>7.4</v>
      </c>
      <c r="AQ798">
        <v>12.8</v>
      </c>
      <c r="AR798">
        <v>15.8</v>
      </c>
      <c r="AS798">
        <v>20.6</v>
      </c>
      <c r="AT798">
        <v>20.6</v>
      </c>
      <c r="AU798">
        <v>19.7</v>
      </c>
      <c r="AV798">
        <v>17.399999999999999</v>
      </c>
      <c r="AW798">
        <v>14.5</v>
      </c>
      <c r="AX798">
        <v>7.5</v>
      </c>
      <c r="AY798">
        <v>4.8</v>
      </c>
      <c r="AZ798">
        <v>3.2</v>
      </c>
      <c r="BA798">
        <v>6.1</v>
      </c>
      <c r="BB798">
        <v>6.1</v>
      </c>
      <c r="BC798">
        <v>8.6</v>
      </c>
      <c r="BD798">
        <v>7.3</v>
      </c>
      <c r="BE798">
        <v>7.2</v>
      </c>
      <c r="BF798">
        <v>6.2</v>
      </c>
      <c r="BG798">
        <v>6</v>
      </c>
      <c r="BH798">
        <v>4.5999999999999996</v>
      </c>
      <c r="BI798">
        <v>4.9000000000000004</v>
      </c>
      <c r="BJ798">
        <v>7</v>
      </c>
      <c r="BK798">
        <v>6.9</v>
      </c>
      <c r="BL798" s="2" t="e">
        <f>VLOOKUP(A798,Avg3_Sta_Design!$A$1:$D$1291,3,FALSE)</f>
        <v>#N/A</v>
      </c>
      <c r="BM798" s="2" t="e">
        <f>VLOOKUP(A798,Avg3_Sta_Design!$A$1:$D$1291,4,FALSE)</f>
        <v>#N/A</v>
      </c>
      <c r="BN798" s="2">
        <f>VLOOKUP(A798,Old_Design_Temps!$A$1:$F$787,5,FALSE)</f>
        <v>91.755721955912705</v>
      </c>
      <c r="BO798" s="2">
        <f>VLOOKUP(A798,Old_Design_Temps!$A$1:$F$787,6,FALSE)</f>
        <v>67.503609775544206</v>
      </c>
      <c r="BP798" s="2">
        <v>91.755721955912705</v>
      </c>
      <c r="BQ798" s="2">
        <v>67.503609775544206</v>
      </c>
      <c r="BR798" s="2">
        <v>30.49</v>
      </c>
    </row>
    <row r="799" spans="1:70" x14ac:dyDescent="0.3">
      <c r="A799">
        <v>57037</v>
      </c>
      <c r="B799">
        <v>480</v>
      </c>
      <c r="C799">
        <v>1000000</v>
      </c>
      <c r="D799" s="1">
        <v>798638</v>
      </c>
      <c r="E799" s="1">
        <v>840570</v>
      </c>
      <c r="F799" s="1">
        <v>817964</v>
      </c>
      <c r="G799" s="1">
        <v>842864</v>
      </c>
      <c r="H799" s="1">
        <v>794169</v>
      </c>
      <c r="I799" s="1">
        <v>860889</v>
      </c>
      <c r="J799" s="1">
        <v>962954</v>
      </c>
      <c r="K799" s="1">
        <v>927080</v>
      </c>
      <c r="L799" s="1">
        <v>844110</v>
      </c>
      <c r="M799" s="1">
        <v>782647</v>
      </c>
      <c r="N799" s="1">
        <v>938680</v>
      </c>
      <c r="O799" s="1">
        <v>843906</v>
      </c>
      <c r="P799">
        <v>7.07</v>
      </c>
      <c r="Q799">
        <v>6.13</v>
      </c>
      <c r="R799">
        <v>15.14</v>
      </c>
      <c r="S799">
        <v>19.690000000000001</v>
      </c>
      <c r="T799">
        <v>22.51</v>
      </c>
      <c r="U799">
        <v>26.31</v>
      </c>
      <c r="V799">
        <v>28.44</v>
      </c>
      <c r="W799">
        <v>27.64</v>
      </c>
      <c r="X799">
        <v>24.92</v>
      </c>
      <c r="Y799">
        <v>19.350000000000001</v>
      </c>
      <c r="Z799">
        <v>15.69</v>
      </c>
      <c r="AA799">
        <v>14.07</v>
      </c>
      <c r="AB799">
        <v>4.18</v>
      </c>
      <c r="AC799">
        <v>3.06</v>
      </c>
      <c r="AD799">
        <v>12.58</v>
      </c>
      <c r="AE799">
        <v>16.5</v>
      </c>
      <c r="AF799">
        <v>18.82</v>
      </c>
      <c r="AG799">
        <v>22.31</v>
      </c>
      <c r="AH799">
        <v>24</v>
      </c>
      <c r="AI799">
        <v>22.11</v>
      </c>
      <c r="AJ799">
        <v>20.16</v>
      </c>
      <c r="AK799">
        <v>15.38</v>
      </c>
      <c r="AL799">
        <v>12.99</v>
      </c>
      <c r="AM799">
        <v>11.97</v>
      </c>
      <c r="AN799">
        <v>9.1</v>
      </c>
      <c r="AO799">
        <v>8.3000000000000007</v>
      </c>
      <c r="AP799">
        <v>13.5</v>
      </c>
      <c r="AQ799">
        <v>18.899999999999999</v>
      </c>
      <c r="AR799">
        <v>22.6</v>
      </c>
      <c r="AS799">
        <v>26.9</v>
      </c>
      <c r="AT799">
        <v>28.9</v>
      </c>
      <c r="AU799">
        <v>28.9</v>
      </c>
      <c r="AV799">
        <v>26.3</v>
      </c>
      <c r="AW799">
        <v>20.7</v>
      </c>
      <c r="AX799">
        <v>16.399999999999999</v>
      </c>
      <c r="AY799">
        <v>14.2</v>
      </c>
      <c r="AZ799">
        <v>6.6</v>
      </c>
      <c r="BA799">
        <v>8</v>
      </c>
      <c r="BB799">
        <v>6.4</v>
      </c>
      <c r="BC799">
        <v>6.8</v>
      </c>
      <c r="BD799">
        <v>5.3</v>
      </c>
      <c r="BE799">
        <v>4.7</v>
      </c>
      <c r="BF799">
        <v>4.8</v>
      </c>
      <c r="BG799">
        <v>4.9000000000000004</v>
      </c>
      <c r="BH799">
        <v>4.0999999999999996</v>
      </c>
      <c r="BI799">
        <v>5.7</v>
      </c>
      <c r="BJ799">
        <v>5.9</v>
      </c>
      <c r="BK799">
        <v>6.6</v>
      </c>
      <c r="BL799" s="2" t="e">
        <f>VLOOKUP(A799,Avg3_Sta_Design!$A$1:$D$1291,3,FALSE)</f>
        <v>#N/A</v>
      </c>
      <c r="BM799" s="2" t="e">
        <f>VLOOKUP(A799,Avg3_Sta_Design!$A$1:$D$1291,4,FALSE)</f>
        <v>#N/A</v>
      </c>
      <c r="BN799" s="2">
        <f>VLOOKUP(A799,Old_Design_Temps!$A$1:$F$787,5,FALSE)</f>
        <v>90.756823729584994</v>
      </c>
      <c r="BO799" s="2">
        <f>VLOOKUP(A799,Old_Design_Temps!$A$1:$F$787,6,FALSE)</f>
        <v>80.024074422696202</v>
      </c>
      <c r="BP799" s="2">
        <v>90.756823729584994</v>
      </c>
      <c r="BQ799" s="2">
        <v>80.024074422696202</v>
      </c>
      <c r="BR799" s="2">
        <v>30.49</v>
      </c>
    </row>
    <row r="800" spans="1:70" x14ac:dyDescent="0.3">
      <c r="A800">
        <v>57119</v>
      </c>
      <c r="B800">
        <v>755</v>
      </c>
      <c r="C800">
        <v>1000000</v>
      </c>
      <c r="D800" s="1">
        <v>74003</v>
      </c>
      <c r="E800" s="1">
        <v>79352</v>
      </c>
      <c r="F800" s="1">
        <v>88683</v>
      </c>
      <c r="G800" s="1">
        <v>90089</v>
      </c>
      <c r="H800" s="1">
        <v>28593</v>
      </c>
      <c r="I800" s="1">
        <v>91452</v>
      </c>
      <c r="J800" s="1">
        <v>98569</v>
      </c>
      <c r="K800" s="1">
        <v>98360</v>
      </c>
      <c r="L800" s="1">
        <v>87219</v>
      </c>
      <c r="M800" s="1">
        <v>82109</v>
      </c>
      <c r="N800" s="1">
        <v>94500</v>
      </c>
      <c r="O800" s="1">
        <v>98439</v>
      </c>
      <c r="P800">
        <v>-7.33</v>
      </c>
      <c r="Q800">
        <v>-11.5</v>
      </c>
      <c r="R800">
        <v>1.86</v>
      </c>
      <c r="S800">
        <v>9.77</v>
      </c>
      <c r="T800">
        <v>14.77</v>
      </c>
      <c r="U800">
        <v>20.88</v>
      </c>
      <c r="V800">
        <v>22.73</v>
      </c>
      <c r="W800">
        <v>21.38</v>
      </c>
      <c r="X800">
        <v>20.03</v>
      </c>
      <c r="Y800">
        <v>11.44</v>
      </c>
      <c r="Z800">
        <v>5.57</v>
      </c>
      <c r="AA800">
        <v>-0.89</v>
      </c>
      <c r="AB800">
        <v>-8.14</v>
      </c>
      <c r="AC800">
        <v>-12.42</v>
      </c>
      <c r="AD800">
        <v>-0.92</v>
      </c>
      <c r="AE800">
        <v>5.2</v>
      </c>
      <c r="AF800">
        <v>11.2</v>
      </c>
      <c r="AG800">
        <v>16.71</v>
      </c>
      <c r="AH800">
        <v>18.79</v>
      </c>
      <c r="AI800">
        <v>17.690000000000001</v>
      </c>
      <c r="AJ800">
        <v>16.63</v>
      </c>
      <c r="AK800">
        <v>8.0500000000000007</v>
      </c>
      <c r="AL800">
        <v>3.28</v>
      </c>
      <c r="AM800">
        <v>-1.66</v>
      </c>
      <c r="AN800">
        <v>0.2</v>
      </c>
      <c r="AO800">
        <v>0.1</v>
      </c>
      <c r="AP800">
        <v>2.8</v>
      </c>
      <c r="AQ800">
        <v>10.5</v>
      </c>
      <c r="AR800">
        <v>16.5</v>
      </c>
      <c r="AS800">
        <v>21.8</v>
      </c>
      <c r="AT800">
        <v>24.1</v>
      </c>
      <c r="AU800">
        <v>23</v>
      </c>
      <c r="AV800">
        <v>21</v>
      </c>
      <c r="AW800">
        <v>13.2</v>
      </c>
      <c r="AX800">
        <v>6</v>
      </c>
      <c r="AY800">
        <v>1.9</v>
      </c>
      <c r="AZ800">
        <v>8.9</v>
      </c>
      <c r="BA800">
        <v>9.8000000000000007</v>
      </c>
      <c r="BB800">
        <v>9.6</v>
      </c>
      <c r="BC800">
        <v>10.8</v>
      </c>
      <c r="BD800">
        <v>9.5</v>
      </c>
      <c r="BE800">
        <v>7.4</v>
      </c>
      <c r="BF800">
        <v>8</v>
      </c>
      <c r="BG800">
        <v>8.4</v>
      </c>
      <c r="BH800">
        <v>8.1</v>
      </c>
      <c r="BI800">
        <v>8.8000000000000007</v>
      </c>
      <c r="BJ800">
        <v>10</v>
      </c>
      <c r="BK800">
        <v>8.8000000000000007</v>
      </c>
      <c r="BL800" s="2">
        <f>VLOOKUP(A800,Avg3_Sta_Design!$A$1:$D$1291,3,FALSE)</f>
        <v>83.587763021000001</v>
      </c>
      <c r="BM800" s="2">
        <f>VLOOKUP(A800,Avg3_Sta_Design!$A$1:$D$1291,4,FALSE)</f>
        <v>74</v>
      </c>
      <c r="BN800" s="2">
        <f>VLOOKUP(A800,Old_Design_Temps!$A$1:$F$787,5,FALSE)</f>
        <v>83.587763019999997</v>
      </c>
      <c r="BO800" s="2">
        <f>VLOOKUP(A800,Old_Design_Temps!$A$1:$F$787,6,FALSE)</f>
        <v>74</v>
      </c>
      <c r="BP800" s="2">
        <v>83.587763021000001</v>
      </c>
      <c r="BQ800" s="2">
        <v>74</v>
      </c>
      <c r="BR800" s="2">
        <v>30.49</v>
      </c>
    </row>
    <row r="801" spans="1:70" x14ac:dyDescent="0.3">
      <c r="A801">
        <v>57138</v>
      </c>
      <c r="B801">
        <v>294</v>
      </c>
      <c r="C801">
        <v>1000000</v>
      </c>
      <c r="D801" s="1">
        <v>19347</v>
      </c>
      <c r="E801" s="1">
        <v>17897</v>
      </c>
      <c r="F801" s="1">
        <v>37625</v>
      </c>
      <c r="G801" s="1">
        <v>46276</v>
      </c>
      <c r="H801" s="1">
        <v>34776</v>
      </c>
      <c r="I801" s="1">
        <v>41078</v>
      </c>
      <c r="J801" s="1">
        <v>41010</v>
      </c>
      <c r="K801" s="1">
        <v>29994</v>
      </c>
      <c r="L801" s="1">
        <v>32848</v>
      </c>
      <c r="M801" s="1">
        <v>15456</v>
      </c>
      <c r="N801" s="1">
        <v>37723</v>
      </c>
      <c r="O801" s="1">
        <v>7659</v>
      </c>
      <c r="P801">
        <v>7.01</v>
      </c>
      <c r="Q801">
        <v>6.16</v>
      </c>
      <c r="R801">
        <v>14.73</v>
      </c>
      <c r="S801">
        <v>19.18</v>
      </c>
      <c r="T801">
        <v>22.65</v>
      </c>
      <c r="U801">
        <v>27.35</v>
      </c>
      <c r="V801">
        <v>28.75</v>
      </c>
      <c r="W801">
        <v>27.24</v>
      </c>
      <c r="X801">
        <v>24.2</v>
      </c>
      <c r="Y801">
        <v>18.03</v>
      </c>
      <c r="Z801">
        <v>15.03</v>
      </c>
      <c r="AA801">
        <v>15.63</v>
      </c>
      <c r="AB801">
        <v>4.08</v>
      </c>
      <c r="AC801">
        <v>2.96</v>
      </c>
      <c r="AD801">
        <v>11.11</v>
      </c>
      <c r="AE801">
        <v>15.64</v>
      </c>
      <c r="AF801">
        <v>18.13</v>
      </c>
      <c r="AG801">
        <v>22.26</v>
      </c>
      <c r="AH801">
        <v>23.33</v>
      </c>
      <c r="AI801">
        <v>22.63</v>
      </c>
      <c r="AJ801">
        <v>20.73</v>
      </c>
      <c r="AK801">
        <v>15.12</v>
      </c>
      <c r="AL801">
        <v>12.62</v>
      </c>
      <c r="AM801">
        <v>13.15</v>
      </c>
      <c r="AN801">
        <v>9.6999999999999993</v>
      </c>
      <c r="AO801">
        <v>9.1</v>
      </c>
      <c r="AP801">
        <v>12.9</v>
      </c>
      <c r="AQ801">
        <v>18.5</v>
      </c>
      <c r="AR801">
        <v>20.8</v>
      </c>
      <c r="AS801">
        <v>25.1</v>
      </c>
      <c r="AT801">
        <v>24.5</v>
      </c>
      <c r="AU801">
        <v>24.8</v>
      </c>
      <c r="AV801">
        <v>24</v>
      </c>
      <c r="AW801">
        <v>20.5</v>
      </c>
      <c r="AX801">
        <v>17.3</v>
      </c>
      <c r="AY801">
        <v>14.7</v>
      </c>
      <c r="AZ801">
        <v>6</v>
      </c>
      <c r="BA801">
        <v>6.9</v>
      </c>
      <c r="BB801">
        <v>6.4</v>
      </c>
      <c r="BC801">
        <v>6.4</v>
      </c>
      <c r="BD801">
        <v>5.2</v>
      </c>
      <c r="BE801">
        <v>5.0999999999999996</v>
      </c>
      <c r="BF801">
        <v>5.2</v>
      </c>
      <c r="BG801">
        <v>4.3</v>
      </c>
      <c r="BH801">
        <v>5.3</v>
      </c>
      <c r="BI801">
        <v>5.3</v>
      </c>
      <c r="BJ801">
        <v>5</v>
      </c>
      <c r="BK801">
        <v>4.8</v>
      </c>
      <c r="BL801" s="2" t="e">
        <f>VLOOKUP(A801,Avg3_Sta_Design!$A$1:$D$1291,3,FALSE)</f>
        <v>#N/A</v>
      </c>
      <c r="BM801" s="2" t="e">
        <f>VLOOKUP(A801,Avg3_Sta_Design!$A$1:$D$1291,4,FALSE)</f>
        <v>#N/A</v>
      </c>
      <c r="BN801" s="2">
        <f>VLOOKUP(A801,Old_Design_Temps!$A$1:$F$787,5,FALSE)</f>
        <v>90.247231857356397</v>
      </c>
      <c r="BO801" s="2">
        <f>VLOOKUP(A801,Old_Design_Temps!$A$1:$F$787,6,FALSE)</f>
        <v>78.670510375910396</v>
      </c>
      <c r="BP801" s="2">
        <v>90.247231857356397</v>
      </c>
      <c r="BQ801" s="2">
        <v>78.670510375910396</v>
      </c>
      <c r="BR801" s="2">
        <v>30.49</v>
      </c>
    </row>
    <row r="802" spans="1:70" x14ac:dyDescent="0.3">
      <c r="A802">
        <v>57241</v>
      </c>
      <c r="B802">
        <v>190</v>
      </c>
      <c r="C802">
        <v>1000000</v>
      </c>
      <c r="D802" s="1">
        <v>306696</v>
      </c>
      <c r="E802" s="1">
        <v>331223</v>
      </c>
      <c r="F802" s="1">
        <v>347567</v>
      </c>
      <c r="G802" s="1">
        <v>208293</v>
      </c>
      <c r="H802" s="1">
        <v>356467</v>
      </c>
      <c r="I802" s="1">
        <v>364874</v>
      </c>
      <c r="J802" s="1">
        <v>399586</v>
      </c>
      <c r="K802" s="1">
        <v>94856</v>
      </c>
      <c r="L802" s="1">
        <v>22593</v>
      </c>
      <c r="M802">
        <v>0</v>
      </c>
      <c r="N802" s="1">
        <v>98334</v>
      </c>
      <c r="O802">
        <v>0</v>
      </c>
      <c r="P802">
        <v>12.72</v>
      </c>
      <c r="Q802">
        <v>11.78</v>
      </c>
      <c r="R802">
        <v>19.88</v>
      </c>
      <c r="S802">
        <v>23.11</v>
      </c>
      <c r="T802">
        <v>24.71</v>
      </c>
      <c r="U802">
        <v>27.66</v>
      </c>
      <c r="V802">
        <v>28.28</v>
      </c>
      <c r="W802">
        <v>27.94</v>
      </c>
      <c r="X802">
        <v>26.43</v>
      </c>
      <c r="Y802">
        <v>22.74</v>
      </c>
      <c r="Z802">
        <v>21.36</v>
      </c>
      <c r="AA802">
        <v>19.87</v>
      </c>
      <c r="AB802">
        <v>10.09</v>
      </c>
      <c r="AC802">
        <v>9.02</v>
      </c>
      <c r="AD802">
        <v>16.34</v>
      </c>
      <c r="AE802">
        <v>19.510000000000002</v>
      </c>
      <c r="AF802">
        <v>20.04</v>
      </c>
      <c r="AG802">
        <v>22.88</v>
      </c>
      <c r="AH802">
        <v>24.11</v>
      </c>
      <c r="AI802">
        <v>24.21</v>
      </c>
      <c r="AJ802">
        <v>23.09</v>
      </c>
      <c r="AK802">
        <v>19.02</v>
      </c>
      <c r="AL802">
        <v>18.34</v>
      </c>
      <c r="AM802">
        <v>17.010000000000002</v>
      </c>
      <c r="AN802">
        <v>18.2</v>
      </c>
      <c r="AO802">
        <v>16.5</v>
      </c>
      <c r="AP802">
        <v>21.5</v>
      </c>
      <c r="AQ802">
        <v>23.1</v>
      </c>
      <c r="AR802">
        <v>24.4</v>
      </c>
      <c r="AS802">
        <v>26.6</v>
      </c>
      <c r="AT802">
        <v>26.8</v>
      </c>
      <c r="AU802">
        <v>26.8</v>
      </c>
      <c r="AV802">
        <v>25.4</v>
      </c>
      <c r="AW802">
        <v>22.5</v>
      </c>
      <c r="AX802">
        <v>21.2</v>
      </c>
      <c r="AY802">
        <v>19.7</v>
      </c>
      <c r="AZ802">
        <v>6.4</v>
      </c>
      <c r="BA802">
        <v>7.3</v>
      </c>
      <c r="BB802">
        <v>6.4</v>
      </c>
      <c r="BC802">
        <v>5.8</v>
      </c>
      <c r="BD802">
        <v>5.9</v>
      </c>
      <c r="BE802">
        <v>4.9000000000000004</v>
      </c>
      <c r="BF802">
        <v>5.2</v>
      </c>
      <c r="BG802">
        <v>4.5999999999999996</v>
      </c>
      <c r="BH802">
        <v>5.3</v>
      </c>
      <c r="BI802">
        <v>6.2</v>
      </c>
      <c r="BJ802">
        <v>5.8</v>
      </c>
      <c r="BK802">
        <v>5.9</v>
      </c>
      <c r="BL802" s="2" t="e">
        <f>VLOOKUP(A802,Avg3_Sta_Design!$A$1:$D$1291,3,FALSE)</f>
        <v>#N/A</v>
      </c>
      <c r="BM802" s="2" t="e">
        <f>VLOOKUP(A802,Avg3_Sta_Design!$A$1:$D$1291,4,FALSE)</f>
        <v>#N/A</v>
      </c>
      <c r="BN802" s="2">
        <f>VLOOKUP(A802,Old_Design_Temps!$A$1:$F$787,5,FALSE)</f>
        <v>88.501030730010797</v>
      </c>
      <c r="BO802" s="2">
        <f>VLOOKUP(A802,Old_Design_Temps!$A$1:$F$787,6,FALSE)</f>
        <v>79.508737432015295</v>
      </c>
      <c r="BP802" s="2">
        <v>88.501030730010797</v>
      </c>
      <c r="BQ802" s="2">
        <v>79.508737432015295</v>
      </c>
      <c r="BR802" s="2">
        <v>30.49</v>
      </c>
    </row>
    <row r="803" spans="1:70" x14ac:dyDescent="0.3">
      <c r="A803">
        <v>57349</v>
      </c>
      <c r="B803">
        <v>25</v>
      </c>
      <c r="C803">
        <v>1000000</v>
      </c>
      <c r="D803">
        <v>0</v>
      </c>
      <c r="E803">
        <v>0</v>
      </c>
      <c r="F803">
        <v>0</v>
      </c>
      <c r="G803">
        <v>0</v>
      </c>
      <c r="H803">
        <v>0</v>
      </c>
      <c r="I803" s="1">
        <v>178694</v>
      </c>
      <c r="J803" s="1">
        <v>217551</v>
      </c>
      <c r="K803" s="1">
        <v>175770</v>
      </c>
      <c r="L803" s="1">
        <v>222138</v>
      </c>
      <c r="M803" s="1">
        <v>58232</v>
      </c>
      <c r="N803" s="1">
        <v>42230</v>
      </c>
      <c r="O803" s="1">
        <v>175927</v>
      </c>
      <c r="P803">
        <v>0.11</v>
      </c>
      <c r="Q803">
        <v>-3.23</v>
      </c>
      <c r="R803">
        <v>4.08</v>
      </c>
      <c r="S803">
        <v>13</v>
      </c>
      <c r="T803">
        <v>20.54</v>
      </c>
      <c r="U803">
        <v>23.44</v>
      </c>
      <c r="V803">
        <v>25.32</v>
      </c>
      <c r="W803">
        <v>24.55</v>
      </c>
      <c r="X803">
        <v>22.67</v>
      </c>
      <c r="Y803">
        <v>13.8</v>
      </c>
      <c r="Z803">
        <v>11.21</v>
      </c>
      <c r="AA803">
        <v>10.54</v>
      </c>
      <c r="AB803">
        <v>-1.99</v>
      </c>
      <c r="AC803">
        <v>-5.19</v>
      </c>
      <c r="AD803">
        <v>1.85</v>
      </c>
      <c r="AE803">
        <v>8.7899999999999991</v>
      </c>
      <c r="AF803">
        <v>16.03</v>
      </c>
      <c r="AG803">
        <v>19.829999999999998</v>
      </c>
      <c r="AH803">
        <v>21.3</v>
      </c>
      <c r="AI803">
        <v>19.86</v>
      </c>
      <c r="AJ803">
        <v>18.62</v>
      </c>
      <c r="AK803">
        <v>10.79</v>
      </c>
      <c r="AL803">
        <v>8.5399999999999991</v>
      </c>
      <c r="AM803">
        <v>8.67</v>
      </c>
      <c r="AN803">
        <v>2.9</v>
      </c>
      <c r="AO803">
        <v>1.4</v>
      </c>
      <c r="AP803">
        <v>4.9000000000000004</v>
      </c>
      <c r="AQ803">
        <v>12.7</v>
      </c>
      <c r="AR803">
        <v>19.7</v>
      </c>
      <c r="AS803">
        <v>23.6</v>
      </c>
      <c r="AT803">
        <v>25.1</v>
      </c>
      <c r="AU803">
        <v>24.9</v>
      </c>
      <c r="AV803">
        <v>23.5</v>
      </c>
      <c r="AW803">
        <v>16.3</v>
      </c>
      <c r="AX803">
        <v>12.4</v>
      </c>
      <c r="AY803">
        <v>10</v>
      </c>
      <c r="AZ803">
        <v>8.3000000000000007</v>
      </c>
      <c r="BA803">
        <v>8.8000000000000007</v>
      </c>
      <c r="BB803">
        <v>7.5</v>
      </c>
      <c r="BC803">
        <v>9</v>
      </c>
      <c r="BD803">
        <v>7.3</v>
      </c>
      <c r="BE803">
        <v>7.5</v>
      </c>
      <c r="BF803">
        <v>5.4</v>
      </c>
      <c r="BG803">
        <v>5.6</v>
      </c>
      <c r="BH803">
        <v>6.6</v>
      </c>
      <c r="BI803">
        <v>7.6</v>
      </c>
      <c r="BJ803">
        <v>6.4</v>
      </c>
      <c r="BK803">
        <v>6.5</v>
      </c>
      <c r="BL803" s="2" t="e">
        <f>VLOOKUP(A803,Avg3_Sta_Design!$A$1:$D$1291,3,FALSE)</f>
        <v>#N/A</v>
      </c>
      <c r="BM803" s="2" t="e">
        <f>VLOOKUP(A803,Avg3_Sta_Design!$A$1:$D$1291,4,FALSE)</f>
        <v>#N/A</v>
      </c>
      <c r="BN803" s="2">
        <f>VLOOKUP(A803,Old_Design_Temps!$A$1:$F$787,5,FALSE)</f>
        <v>87.042296987429594</v>
      </c>
      <c r="BO803" s="2">
        <f>VLOOKUP(A803,Old_Design_Temps!$A$1:$F$787,6,FALSE)</f>
        <v>78.460901039109501</v>
      </c>
      <c r="BP803" s="2">
        <v>87.042296987429594</v>
      </c>
      <c r="BQ803" s="2">
        <v>78.460901039109501</v>
      </c>
      <c r="BR803" s="2">
        <v>30.49</v>
      </c>
    </row>
    <row r="804" spans="1:70" x14ac:dyDescent="0.3">
      <c r="A804">
        <v>57564</v>
      </c>
      <c r="B804">
        <v>362</v>
      </c>
      <c r="C804">
        <v>1000000</v>
      </c>
      <c r="D804" s="1">
        <v>37722</v>
      </c>
      <c r="E804" s="1">
        <v>31227</v>
      </c>
      <c r="F804" s="1">
        <v>33872</v>
      </c>
      <c r="G804" s="1">
        <v>19754</v>
      </c>
      <c r="H804" s="1">
        <v>32884</v>
      </c>
      <c r="I804" s="1">
        <v>37654</v>
      </c>
      <c r="J804" s="1">
        <v>42346</v>
      </c>
      <c r="K804" s="1">
        <v>40563</v>
      </c>
      <c r="L804" s="1">
        <v>34386</v>
      </c>
      <c r="M804" s="1">
        <v>36651</v>
      </c>
      <c r="N804" s="1">
        <v>31694</v>
      </c>
      <c r="O804" s="1">
        <v>36851</v>
      </c>
      <c r="P804">
        <v>9.44</v>
      </c>
      <c r="Q804">
        <v>13.62</v>
      </c>
      <c r="R804">
        <v>17.37</v>
      </c>
      <c r="S804">
        <v>17.510000000000002</v>
      </c>
      <c r="T804">
        <v>19.739999999999998</v>
      </c>
      <c r="U804">
        <v>27.02</v>
      </c>
      <c r="V804">
        <v>27.62</v>
      </c>
      <c r="W804">
        <v>27.31</v>
      </c>
      <c r="X804">
        <v>25.34</v>
      </c>
      <c r="Y804">
        <v>21.53</v>
      </c>
      <c r="Z804">
        <v>10.81</v>
      </c>
      <c r="AA804">
        <v>7.58</v>
      </c>
      <c r="AB804">
        <v>7.34</v>
      </c>
      <c r="AC804">
        <v>10.58</v>
      </c>
      <c r="AD804">
        <v>11.56</v>
      </c>
      <c r="AE804">
        <v>10.84</v>
      </c>
      <c r="AF804">
        <v>12.73</v>
      </c>
      <c r="AG804">
        <v>16.559999999999999</v>
      </c>
      <c r="AH804">
        <v>17.89</v>
      </c>
      <c r="AI804">
        <v>17.39</v>
      </c>
      <c r="AJ804">
        <v>15.56</v>
      </c>
      <c r="AK804">
        <v>15.22</v>
      </c>
      <c r="AL804">
        <v>7.83</v>
      </c>
      <c r="AM804">
        <v>5.78</v>
      </c>
      <c r="AN804">
        <v>9.8000000000000007</v>
      </c>
      <c r="AO804">
        <v>8.9</v>
      </c>
      <c r="AP804">
        <v>10.6</v>
      </c>
      <c r="AQ804">
        <v>13.6</v>
      </c>
      <c r="AR804">
        <v>15.6</v>
      </c>
      <c r="AS804">
        <v>18.5</v>
      </c>
      <c r="AT804">
        <v>18.2</v>
      </c>
      <c r="AU804">
        <v>19.100000000000001</v>
      </c>
      <c r="AV804">
        <v>17.2</v>
      </c>
      <c r="AW804">
        <v>16.5</v>
      </c>
      <c r="AX804">
        <v>7.7</v>
      </c>
      <c r="AY804">
        <v>8.1999999999999993</v>
      </c>
      <c r="AZ804">
        <v>2.6</v>
      </c>
      <c r="BA804">
        <v>4.3</v>
      </c>
      <c r="BB804">
        <v>5.8</v>
      </c>
      <c r="BC804">
        <v>7.3</v>
      </c>
      <c r="BD804">
        <v>7.5</v>
      </c>
      <c r="BE804">
        <v>7.6</v>
      </c>
      <c r="BF804">
        <v>7.9</v>
      </c>
      <c r="BG804">
        <v>7.6</v>
      </c>
      <c r="BH804">
        <v>6.1</v>
      </c>
      <c r="BI804">
        <v>4.9000000000000004</v>
      </c>
      <c r="BJ804">
        <v>4</v>
      </c>
      <c r="BK804">
        <v>4.4000000000000004</v>
      </c>
      <c r="BL804" s="2">
        <f>VLOOKUP(A804,Avg3_Sta_Design!$A$1:$D$1291,3,FALSE)</f>
        <v>96.023314075000002</v>
      </c>
      <c r="BM804" s="2">
        <f>VLOOKUP(A804,Avg3_Sta_Design!$A$1:$D$1291,4,FALSE)</f>
        <v>72.119686688000002</v>
      </c>
      <c r="BN804" s="2">
        <f>VLOOKUP(A804,Old_Design_Temps!$A$1:$F$787,5,FALSE)</f>
        <v>96.023314080000006</v>
      </c>
      <c r="BO804" s="2">
        <f>VLOOKUP(A804,Old_Design_Temps!$A$1:$F$787,6,FALSE)</f>
        <v>72.119686689999995</v>
      </c>
      <c r="BP804" s="2">
        <v>96.023314075000002</v>
      </c>
      <c r="BQ804" s="2">
        <v>72.119686688000002</v>
      </c>
      <c r="BR804" s="2">
        <v>30.49</v>
      </c>
    </row>
    <row r="805" spans="1:70" x14ac:dyDescent="0.3">
      <c r="A805">
        <v>57703</v>
      </c>
      <c r="B805">
        <v>5938</v>
      </c>
      <c r="C805">
        <v>1000000</v>
      </c>
      <c r="D805" s="1">
        <v>8333</v>
      </c>
      <c r="E805">
        <v>536</v>
      </c>
      <c r="F805" s="1">
        <v>8755</v>
      </c>
      <c r="G805" s="1">
        <v>2279</v>
      </c>
      <c r="H805" s="1">
        <v>11248</v>
      </c>
      <c r="I805" s="1">
        <v>38552</v>
      </c>
      <c r="J805" s="1">
        <v>65371</v>
      </c>
      <c r="K805" s="1">
        <v>44594</v>
      </c>
      <c r="L805" s="1">
        <v>25537</v>
      </c>
      <c r="M805" s="1">
        <v>43081</v>
      </c>
      <c r="N805" s="1">
        <v>36730</v>
      </c>
      <c r="O805" s="1">
        <v>17330</v>
      </c>
      <c r="P805">
        <v>0.75</v>
      </c>
      <c r="Q805">
        <v>0.77</v>
      </c>
      <c r="R805">
        <v>6.84</v>
      </c>
      <c r="S805">
        <v>8.9499999999999993</v>
      </c>
      <c r="T805">
        <v>11.2</v>
      </c>
      <c r="U805">
        <v>20.71</v>
      </c>
      <c r="V805">
        <v>22.15</v>
      </c>
      <c r="W805">
        <v>22.64</v>
      </c>
      <c r="X805">
        <v>19.98</v>
      </c>
      <c r="Y805">
        <v>12.9</v>
      </c>
      <c r="Z805">
        <v>2.84</v>
      </c>
      <c r="AA805">
        <v>-1.68</v>
      </c>
      <c r="AB805">
        <v>-2.72</v>
      </c>
      <c r="AC805">
        <v>-2.74</v>
      </c>
      <c r="AD805">
        <v>1.64</v>
      </c>
      <c r="AE805">
        <v>4.32</v>
      </c>
      <c r="AF805">
        <v>8.1999999999999993</v>
      </c>
      <c r="AG805">
        <v>15.16</v>
      </c>
      <c r="AH805">
        <v>15.02</v>
      </c>
      <c r="AI805">
        <v>14.41</v>
      </c>
      <c r="AJ805">
        <v>11.79</v>
      </c>
      <c r="AK805">
        <v>7.55</v>
      </c>
      <c r="AL805">
        <v>-1.22</v>
      </c>
      <c r="AM805">
        <v>-3.88</v>
      </c>
      <c r="AN805">
        <v>2.5</v>
      </c>
      <c r="AO805">
        <v>3.1</v>
      </c>
      <c r="AP805">
        <v>5.7</v>
      </c>
      <c r="AQ805">
        <v>7.9</v>
      </c>
      <c r="AR805">
        <v>9.3000000000000007</v>
      </c>
      <c r="AS805">
        <v>15.4</v>
      </c>
      <c r="AT805">
        <v>17.600000000000001</v>
      </c>
      <c r="AU805">
        <v>17.5</v>
      </c>
      <c r="AV805">
        <v>14.9</v>
      </c>
      <c r="AW805">
        <v>11.1</v>
      </c>
      <c r="AX805">
        <v>5.9</v>
      </c>
      <c r="AY805">
        <v>3.7</v>
      </c>
      <c r="AZ805">
        <v>12.9</v>
      </c>
      <c r="BA805">
        <v>13.2</v>
      </c>
      <c r="BB805">
        <v>11.7</v>
      </c>
      <c r="BC805">
        <v>11.2</v>
      </c>
      <c r="BD805">
        <v>10.5</v>
      </c>
      <c r="BE805">
        <v>9.6999999999999993</v>
      </c>
      <c r="BF805">
        <v>9.5</v>
      </c>
      <c r="BG805">
        <v>9.6</v>
      </c>
      <c r="BH805">
        <v>9.6</v>
      </c>
      <c r="BI805">
        <v>10.1</v>
      </c>
      <c r="BJ805">
        <v>12.2</v>
      </c>
      <c r="BK805">
        <v>12.8</v>
      </c>
      <c r="BL805" s="2" t="e">
        <f>VLOOKUP(A805,Avg3_Sta_Design!$A$1:$D$1291,3,FALSE)</f>
        <v>#N/A</v>
      </c>
      <c r="BM805" s="2" t="e">
        <f>VLOOKUP(A805,Avg3_Sta_Design!$A$1:$D$1291,4,FALSE)</f>
        <v>#N/A</v>
      </c>
      <c r="BN805" s="2">
        <f>VLOOKUP(A805,Old_Design_Temps!$A$1:$F$787,5,FALSE)</f>
        <v>78.455802294318403</v>
      </c>
      <c r="BO805" s="2">
        <f>VLOOKUP(A805,Old_Design_Temps!$A$1:$F$787,6,FALSE)</f>
        <v>63.630649755892001</v>
      </c>
      <c r="BP805" s="2">
        <v>78.455802294318403</v>
      </c>
      <c r="BQ805" s="2">
        <v>63.630649755892001</v>
      </c>
      <c r="BR805" s="2">
        <v>30.49</v>
      </c>
    </row>
    <row r="806" spans="1:70" x14ac:dyDescent="0.3">
      <c r="A806">
        <v>57822</v>
      </c>
      <c r="B806">
        <v>668</v>
      </c>
      <c r="C806">
        <v>1000000</v>
      </c>
      <c r="D806" s="1">
        <v>216603</v>
      </c>
      <c r="E806" s="1">
        <v>182459</v>
      </c>
      <c r="F806" s="1">
        <v>209766</v>
      </c>
      <c r="G806" s="1">
        <v>186924</v>
      </c>
      <c r="H806" s="1">
        <v>191553</v>
      </c>
      <c r="I806" s="1">
        <v>193791</v>
      </c>
      <c r="J806" s="1">
        <v>187507</v>
      </c>
      <c r="K806" s="1">
        <v>84090</v>
      </c>
      <c r="L806" s="1">
        <v>188702</v>
      </c>
      <c r="M806" s="1">
        <v>189471</v>
      </c>
      <c r="N806" s="1">
        <v>188092</v>
      </c>
      <c r="O806" s="1">
        <v>190494</v>
      </c>
      <c r="P806">
        <v>-1.89</v>
      </c>
      <c r="Q806">
        <v>-6.23</v>
      </c>
      <c r="R806">
        <v>4.47</v>
      </c>
      <c r="S806">
        <v>12.42</v>
      </c>
      <c r="T806">
        <v>19.350000000000001</v>
      </c>
      <c r="U806">
        <v>22.37</v>
      </c>
      <c r="V806">
        <v>23.38</v>
      </c>
      <c r="W806">
        <v>21.8</v>
      </c>
      <c r="X806">
        <v>20.47</v>
      </c>
      <c r="Y806">
        <v>13.16</v>
      </c>
      <c r="Z806">
        <v>8.86</v>
      </c>
      <c r="AA806">
        <v>7.38</v>
      </c>
      <c r="AB806">
        <v>-3.54</v>
      </c>
      <c r="AC806">
        <v>-7.24</v>
      </c>
      <c r="AD806">
        <v>2.3199999999999998</v>
      </c>
      <c r="AE806">
        <v>9.3000000000000007</v>
      </c>
      <c r="AF806">
        <v>15.68</v>
      </c>
      <c r="AG806">
        <v>19.3</v>
      </c>
      <c r="AH806">
        <v>20.399999999999999</v>
      </c>
      <c r="AI806">
        <v>18.48</v>
      </c>
      <c r="AJ806">
        <v>16.86</v>
      </c>
      <c r="AK806">
        <v>10.199999999999999</v>
      </c>
      <c r="AL806">
        <v>6.17</v>
      </c>
      <c r="AM806">
        <v>5.81</v>
      </c>
      <c r="AN806">
        <v>2.6</v>
      </c>
      <c r="AO806">
        <v>2.2000000000000002</v>
      </c>
      <c r="AP806">
        <v>6.1</v>
      </c>
      <c r="AQ806">
        <v>13.2</v>
      </c>
      <c r="AR806">
        <v>19.600000000000001</v>
      </c>
      <c r="AS806">
        <v>22.2</v>
      </c>
      <c r="AT806">
        <v>22.5</v>
      </c>
      <c r="AU806">
        <v>23.7</v>
      </c>
      <c r="AV806">
        <v>23.4</v>
      </c>
      <c r="AW806">
        <v>16.600000000000001</v>
      </c>
      <c r="AX806">
        <v>11.7</v>
      </c>
      <c r="AY806">
        <v>8.9</v>
      </c>
      <c r="AZ806">
        <v>7</v>
      </c>
      <c r="BA806">
        <v>7.7</v>
      </c>
      <c r="BB806">
        <v>6.8</v>
      </c>
      <c r="BC806">
        <v>7</v>
      </c>
      <c r="BD806">
        <v>5.6</v>
      </c>
      <c r="BE806">
        <v>5.3</v>
      </c>
      <c r="BF806">
        <v>4.0999999999999996</v>
      </c>
      <c r="BG806">
        <v>3.5</v>
      </c>
      <c r="BH806">
        <v>3.8</v>
      </c>
      <c r="BI806">
        <v>6</v>
      </c>
      <c r="BJ806">
        <v>5.6</v>
      </c>
      <c r="BK806">
        <v>6.6</v>
      </c>
      <c r="BL806" s="2" t="e">
        <f>VLOOKUP(A806,Avg3_Sta_Design!$A$1:$D$1291,3,FALSE)</f>
        <v>#N/A</v>
      </c>
      <c r="BM806" s="2" t="e">
        <f>VLOOKUP(A806,Avg3_Sta_Design!$A$1:$D$1291,4,FALSE)</f>
        <v>#N/A</v>
      </c>
      <c r="BN806" s="2">
        <f>VLOOKUP(A806,Old_Design_Temps!$A$1:$F$787,5,FALSE)</f>
        <v>87.161079232622001</v>
      </c>
      <c r="BO806" s="2">
        <f>VLOOKUP(A806,Old_Design_Temps!$A$1:$F$787,6,FALSE)</f>
        <v>77.344087703560007</v>
      </c>
      <c r="BP806" s="2">
        <v>87.161079232622001</v>
      </c>
      <c r="BQ806" s="2">
        <v>77.344087703560007</v>
      </c>
      <c r="BR806" s="2">
        <v>30.49</v>
      </c>
    </row>
    <row r="807" spans="1:70" x14ac:dyDescent="0.3">
      <c r="A807">
        <v>57839</v>
      </c>
      <c r="B807">
        <v>9</v>
      </c>
      <c r="C807">
        <v>1000000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 s="1">
        <v>38031</v>
      </c>
      <c r="N807" s="1">
        <v>198738</v>
      </c>
      <c r="O807" s="1">
        <v>303875</v>
      </c>
      <c r="P807">
        <v>-1.96</v>
      </c>
      <c r="Q807">
        <v>-5.54</v>
      </c>
      <c r="R807">
        <v>2.4</v>
      </c>
      <c r="S807">
        <v>11.25</v>
      </c>
      <c r="T807">
        <v>19.02</v>
      </c>
      <c r="U807">
        <v>21.53</v>
      </c>
      <c r="V807">
        <v>25.26</v>
      </c>
      <c r="W807">
        <v>25.11</v>
      </c>
      <c r="X807">
        <v>22.32</v>
      </c>
      <c r="Y807">
        <v>13.42</v>
      </c>
      <c r="Z807">
        <v>10.59</v>
      </c>
      <c r="AA807">
        <v>9.2899999999999991</v>
      </c>
      <c r="AB807">
        <v>-4.0999999999999996</v>
      </c>
      <c r="AC807">
        <v>-7.13</v>
      </c>
      <c r="AD807">
        <v>-0.47</v>
      </c>
      <c r="AE807">
        <v>6.76</v>
      </c>
      <c r="AF807">
        <v>14.05</v>
      </c>
      <c r="AG807">
        <v>17.23</v>
      </c>
      <c r="AH807">
        <v>19.88</v>
      </c>
      <c r="AI807">
        <v>19.170000000000002</v>
      </c>
      <c r="AJ807">
        <v>17.63</v>
      </c>
      <c r="AK807">
        <v>9.5500000000000007</v>
      </c>
      <c r="AL807">
        <v>7.31</v>
      </c>
      <c r="AM807">
        <v>6.94</v>
      </c>
      <c r="AN807">
        <v>2.4</v>
      </c>
      <c r="AO807">
        <v>0.7</v>
      </c>
      <c r="AP807">
        <v>3.3</v>
      </c>
      <c r="AQ807">
        <v>11.9</v>
      </c>
      <c r="AR807">
        <v>17.899999999999999</v>
      </c>
      <c r="AS807">
        <v>21.4</v>
      </c>
      <c r="AT807">
        <v>24.8</v>
      </c>
      <c r="AU807">
        <v>25.6</v>
      </c>
      <c r="AV807">
        <v>24.8</v>
      </c>
      <c r="AW807">
        <v>16.2</v>
      </c>
      <c r="AX807">
        <v>12.8</v>
      </c>
      <c r="AY807">
        <v>9.6999999999999993</v>
      </c>
      <c r="AZ807">
        <v>8.9</v>
      </c>
      <c r="BA807">
        <v>8.4</v>
      </c>
      <c r="BB807">
        <v>7.7</v>
      </c>
      <c r="BC807">
        <v>8.6</v>
      </c>
      <c r="BD807">
        <v>6.2</v>
      </c>
      <c r="BE807">
        <v>6.6</v>
      </c>
      <c r="BF807">
        <v>5.5</v>
      </c>
      <c r="BG807">
        <v>5.9</v>
      </c>
      <c r="BH807">
        <v>5.9</v>
      </c>
      <c r="BI807">
        <v>7.2</v>
      </c>
      <c r="BJ807">
        <v>6.3</v>
      </c>
      <c r="BK807">
        <v>6</v>
      </c>
      <c r="BL807" s="2" t="e">
        <f>VLOOKUP(A807,Avg3_Sta_Design!$A$1:$D$1291,3,FALSE)</f>
        <v>#N/A</v>
      </c>
      <c r="BM807" s="2" t="e">
        <f>VLOOKUP(A807,Avg3_Sta_Design!$A$1:$D$1291,4,FALSE)</f>
        <v>#N/A</v>
      </c>
      <c r="BN807" s="2">
        <f>VLOOKUP(A807,Old_Design_Temps!$A$1:$F$787,5,FALSE)</f>
        <v>87.930803369805503</v>
      </c>
      <c r="BO807" s="2">
        <f>VLOOKUP(A807,Old_Design_Temps!$A$1:$F$787,6,FALSE)</f>
        <v>77.411557713078395</v>
      </c>
      <c r="BP807" s="2">
        <v>87.930803369805503</v>
      </c>
      <c r="BQ807" s="2">
        <v>77.411557713078395</v>
      </c>
      <c r="BR807" s="2">
        <v>30.49</v>
      </c>
    </row>
    <row r="808" spans="1:70" x14ac:dyDescent="0.3">
      <c r="A808">
        <v>57898</v>
      </c>
      <c r="B808">
        <v>34</v>
      </c>
      <c r="C808">
        <v>1000000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 s="1">
        <v>408819</v>
      </c>
      <c r="K808" s="1">
        <v>414512</v>
      </c>
      <c r="L808" s="1">
        <v>376763</v>
      </c>
      <c r="M808" s="1">
        <v>427773</v>
      </c>
      <c r="N808" s="1">
        <v>282735</v>
      </c>
      <c r="O808" s="1">
        <v>381202</v>
      </c>
      <c r="P808">
        <v>20.34</v>
      </c>
      <c r="Q808">
        <v>19.11</v>
      </c>
      <c r="R808">
        <v>24.18</v>
      </c>
      <c r="S808">
        <v>26.1</v>
      </c>
      <c r="T808">
        <v>26.48</v>
      </c>
      <c r="U808">
        <v>28.08</v>
      </c>
      <c r="V808">
        <v>28.62</v>
      </c>
      <c r="W808">
        <v>28.39</v>
      </c>
      <c r="X808">
        <v>27.74</v>
      </c>
      <c r="Y808">
        <v>26.25</v>
      </c>
      <c r="Z808">
        <v>25.57</v>
      </c>
      <c r="AA808">
        <v>24.5</v>
      </c>
      <c r="AB808">
        <v>17.239999999999998</v>
      </c>
      <c r="AC808">
        <v>15.65</v>
      </c>
      <c r="AD808">
        <v>20.329999999999998</v>
      </c>
      <c r="AE808">
        <v>22.26</v>
      </c>
      <c r="AF808">
        <v>22.21</v>
      </c>
      <c r="AG808">
        <v>24.23</v>
      </c>
      <c r="AH808">
        <v>24.5</v>
      </c>
      <c r="AI808">
        <v>24.85</v>
      </c>
      <c r="AJ808">
        <v>24.69</v>
      </c>
      <c r="AK808">
        <v>22.4</v>
      </c>
      <c r="AL808">
        <v>22.07</v>
      </c>
      <c r="AM808">
        <v>21.83</v>
      </c>
      <c r="AN808">
        <v>23.3</v>
      </c>
      <c r="AO808">
        <v>22</v>
      </c>
      <c r="AP808">
        <v>25</v>
      </c>
      <c r="AQ808">
        <v>26.7</v>
      </c>
      <c r="AR808">
        <v>27.5</v>
      </c>
      <c r="AS808">
        <v>29</v>
      </c>
      <c r="AT808">
        <v>29.9</v>
      </c>
      <c r="AU808">
        <v>29.5</v>
      </c>
      <c r="AV808">
        <v>29.2</v>
      </c>
      <c r="AW808">
        <v>27.5</v>
      </c>
      <c r="AX808">
        <v>26.4</v>
      </c>
      <c r="AY808">
        <v>25.1</v>
      </c>
      <c r="AZ808">
        <v>9.5</v>
      </c>
      <c r="BA808">
        <v>10.8</v>
      </c>
      <c r="BB808">
        <v>9.9</v>
      </c>
      <c r="BC808">
        <v>9.3000000000000007</v>
      </c>
      <c r="BD808">
        <v>10.4</v>
      </c>
      <c r="BE808">
        <v>8.3000000000000007</v>
      </c>
      <c r="BF808">
        <v>7.8</v>
      </c>
      <c r="BG808">
        <v>6.8</v>
      </c>
      <c r="BH808">
        <v>5.8</v>
      </c>
      <c r="BI808">
        <v>9.4</v>
      </c>
      <c r="BJ808">
        <v>11.1</v>
      </c>
      <c r="BK808">
        <v>10.6</v>
      </c>
      <c r="BL808" s="2" t="e">
        <f>VLOOKUP(A808,Avg3_Sta_Design!$A$1:$D$1291,3,FALSE)</f>
        <v>#N/A</v>
      </c>
      <c r="BM808" s="2" t="e">
        <f>VLOOKUP(A808,Avg3_Sta_Design!$A$1:$D$1291,4,FALSE)</f>
        <v>#N/A</v>
      </c>
      <c r="BN808" s="2">
        <f>VLOOKUP(A808,Old_Design_Temps!$A$1:$F$787,5,FALSE)</f>
        <v>87.755199478000605</v>
      </c>
      <c r="BO808" s="2">
        <f>VLOOKUP(A808,Old_Design_Temps!$A$1:$F$787,6,FALSE)</f>
        <v>80.230729251637399</v>
      </c>
      <c r="BP808" s="2">
        <v>87.755199478000605</v>
      </c>
      <c r="BQ808" s="2">
        <v>80.230729251637399</v>
      </c>
      <c r="BR808" s="2">
        <v>30.49</v>
      </c>
    </row>
    <row r="809" spans="1:70" x14ac:dyDescent="0.3">
      <c r="A809">
        <v>57909</v>
      </c>
      <c r="B809">
        <v>775</v>
      </c>
      <c r="C809">
        <v>1000000</v>
      </c>
      <c r="D809" s="1">
        <v>187567</v>
      </c>
      <c r="E809" s="1">
        <v>197237</v>
      </c>
      <c r="F809" s="1">
        <v>245259</v>
      </c>
      <c r="G809" s="1">
        <v>243926</v>
      </c>
      <c r="H809" s="1">
        <v>157500</v>
      </c>
      <c r="I809" s="1">
        <v>247675</v>
      </c>
      <c r="J809" s="1">
        <v>239901</v>
      </c>
      <c r="K809" s="1">
        <v>271806</v>
      </c>
      <c r="L809" s="1">
        <v>196996</v>
      </c>
      <c r="M809" s="1">
        <v>93925</v>
      </c>
      <c r="N809" s="1">
        <v>251127</v>
      </c>
      <c r="O809" s="1">
        <v>257367</v>
      </c>
      <c r="P809">
        <v>6.06</v>
      </c>
      <c r="Q809">
        <v>5.3</v>
      </c>
      <c r="R809">
        <v>14.18</v>
      </c>
      <c r="S809">
        <v>18.760000000000002</v>
      </c>
      <c r="T809">
        <v>22.46</v>
      </c>
      <c r="U809">
        <v>26.48</v>
      </c>
      <c r="V809">
        <v>27.85</v>
      </c>
      <c r="W809">
        <v>26.51</v>
      </c>
      <c r="X809">
        <v>22.91</v>
      </c>
      <c r="Y809">
        <v>17.43</v>
      </c>
      <c r="Z809">
        <v>14.37</v>
      </c>
      <c r="AA809">
        <v>13.94</v>
      </c>
      <c r="AB809">
        <v>3.31</v>
      </c>
      <c r="AC809">
        <v>2.2599999999999998</v>
      </c>
      <c r="AD809">
        <v>10.87</v>
      </c>
      <c r="AE809">
        <v>15.33</v>
      </c>
      <c r="AF809">
        <v>17.87</v>
      </c>
      <c r="AG809">
        <v>21.95</v>
      </c>
      <c r="AH809">
        <v>23.21</v>
      </c>
      <c r="AI809">
        <v>22.17</v>
      </c>
      <c r="AJ809">
        <v>19.63</v>
      </c>
      <c r="AK809">
        <v>14.38</v>
      </c>
      <c r="AL809">
        <v>11.79</v>
      </c>
      <c r="AM809">
        <v>11.7</v>
      </c>
      <c r="AN809">
        <v>8.4</v>
      </c>
      <c r="AO809">
        <v>8.4</v>
      </c>
      <c r="AP809">
        <v>13.8</v>
      </c>
      <c r="AQ809">
        <v>18.399999999999999</v>
      </c>
      <c r="AR809">
        <v>21.5</v>
      </c>
      <c r="AS809">
        <v>25.4</v>
      </c>
      <c r="AT809">
        <v>27.2</v>
      </c>
      <c r="AU809">
        <v>26.3</v>
      </c>
      <c r="AV809">
        <v>23.5</v>
      </c>
      <c r="AW809">
        <v>18.600000000000001</v>
      </c>
      <c r="AX809">
        <v>15.1</v>
      </c>
      <c r="AY809">
        <v>13.6</v>
      </c>
      <c r="AZ809">
        <v>6.3</v>
      </c>
      <c r="BA809">
        <v>7.5</v>
      </c>
      <c r="BB809">
        <v>6</v>
      </c>
      <c r="BC809">
        <v>6</v>
      </c>
      <c r="BD809">
        <v>4.7</v>
      </c>
      <c r="BE809">
        <v>4.2</v>
      </c>
      <c r="BF809">
        <v>4.5</v>
      </c>
      <c r="BG809">
        <v>4.5999999999999996</v>
      </c>
      <c r="BH809">
        <v>4.8</v>
      </c>
      <c r="BI809">
        <v>5.2</v>
      </c>
      <c r="BJ809">
        <v>5.9</v>
      </c>
      <c r="BK809">
        <v>5.2</v>
      </c>
      <c r="BL809" s="2" t="e">
        <f>VLOOKUP(A809,Avg3_Sta_Design!$A$1:$D$1291,3,FALSE)</f>
        <v>#N/A</v>
      </c>
      <c r="BM809" s="2" t="e">
        <f>VLOOKUP(A809,Avg3_Sta_Design!$A$1:$D$1291,4,FALSE)</f>
        <v>#N/A</v>
      </c>
      <c r="BN809" s="2">
        <f>VLOOKUP(A809,Old_Design_Temps!$A$1:$F$787,5,FALSE)</f>
        <v>89.504201424456994</v>
      </c>
      <c r="BO809" s="2">
        <f>VLOOKUP(A809,Old_Design_Temps!$A$1:$F$787,6,FALSE)</f>
        <v>78.6750084157039</v>
      </c>
      <c r="BP809" s="2">
        <v>89.504201424456994</v>
      </c>
      <c r="BQ809" s="2">
        <v>78.6750084157039</v>
      </c>
      <c r="BR809" s="2">
        <v>30.49</v>
      </c>
    </row>
    <row r="810" spans="1:70" x14ac:dyDescent="0.3">
      <c r="A810">
        <v>57978</v>
      </c>
      <c r="B810">
        <v>21</v>
      </c>
      <c r="C810">
        <v>1000000</v>
      </c>
      <c r="D810" s="1">
        <v>386910</v>
      </c>
      <c r="E810" s="1">
        <v>315012</v>
      </c>
      <c r="F810" s="1">
        <v>374262</v>
      </c>
      <c r="G810" s="1">
        <v>368480</v>
      </c>
      <c r="H810" s="1">
        <v>192341</v>
      </c>
      <c r="I810" s="1">
        <v>298361</v>
      </c>
      <c r="J810" s="1">
        <v>221798</v>
      </c>
      <c r="K810" s="1">
        <v>284806</v>
      </c>
      <c r="L810" s="1">
        <v>271412</v>
      </c>
      <c r="M810" s="1">
        <v>343053</v>
      </c>
      <c r="N810" s="1">
        <v>163872</v>
      </c>
      <c r="O810" s="1">
        <v>281151</v>
      </c>
      <c r="P810">
        <v>9.69</v>
      </c>
      <c r="Q810">
        <v>12.95</v>
      </c>
      <c r="R810">
        <v>15.88</v>
      </c>
      <c r="S810">
        <v>16.39</v>
      </c>
      <c r="T810">
        <v>18.21</v>
      </c>
      <c r="U810">
        <v>24.57</v>
      </c>
      <c r="V810">
        <v>25.33</v>
      </c>
      <c r="W810">
        <v>24.78</v>
      </c>
      <c r="X810">
        <v>23.1</v>
      </c>
      <c r="Y810">
        <v>20.81</v>
      </c>
      <c r="Z810">
        <v>10.51</v>
      </c>
      <c r="AA810">
        <v>8.1999999999999993</v>
      </c>
      <c r="AB810">
        <v>7.34</v>
      </c>
      <c r="AC810">
        <v>10.119999999999999</v>
      </c>
      <c r="AD810">
        <v>11.4</v>
      </c>
      <c r="AE810">
        <v>10.75</v>
      </c>
      <c r="AF810">
        <v>12.73</v>
      </c>
      <c r="AG810">
        <v>16.63</v>
      </c>
      <c r="AH810">
        <v>17.21</v>
      </c>
      <c r="AI810">
        <v>16.78</v>
      </c>
      <c r="AJ810">
        <v>14.81</v>
      </c>
      <c r="AK810">
        <v>14.42</v>
      </c>
      <c r="AL810">
        <v>7.23</v>
      </c>
      <c r="AM810">
        <v>6.61</v>
      </c>
      <c r="AN810">
        <v>7.4</v>
      </c>
      <c r="AO810">
        <v>6.8</v>
      </c>
      <c r="AP810">
        <v>8.9</v>
      </c>
      <c r="AQ810">
        <v>15.5</v>
      </c>
      <c r="AR810">
        <v>16.2</v>
      </c>
      <c r="AS810">
        <v>19.100000000000001</v>
      </c>
      <c r="AT810">
        <v>19.600000000000001</v>
      </c>
      <c r="AU810">
        <v>20</v>
      </c>
      <c r="AV810">
        <v>18.600000000000001</v>
      </c>
      <c r="AW810">
        <v>16.600000000000001</v>
      </c>
      <c r="AX810">
        <v>10.3</v>
      </c>
      <c r="AY810">
        <v>7.8</v>
      </c>
      <c r="AZ810">
        <v>2.9</v>
      </c>
      <c r="BA810">
        <v>5</v>
      </c>
      <c r="BB810">
        <v>5.2</v>
      </c>
      <c r="BC810">
        <v>7.7</v>
      </c>
      <c r="BD810">
        <v>9.4</v>
      </c>
      <c r="BE810">
        <v>7.8</v>
      </c>
      <c r="BF810">
        <v>9</v>
      </c>
      <c r="BG810">
        <v>7.7</v>
      </c>
      <c r="BH810">
        <v>6.2</v>
      </c>
      <c r="BI810">
        <v>5</v>
      </c>
      <c r="BJ810">
        <v>4.8</v>
      </c>
      <c r="BK810">
        <v>5.8</v>
      </c>
      <c r="BL810" s="2" t="e">
        <f>VLOOKUP(A810,Avg3_Sta_Design!$A$1:$D$1291,3,FALSE)</f>
        <v>#N/A</v>
      </c>
      <c r="BM810" s="2" t="e">
        <f>VLOOKUP(A810,Avg3_Sta_Design!$A$1:$D$1291,4,FALSE)</f>
        <v>#N/A</v>
      </c>
      <c r="BN810" s="2">
        <f>VLOOKUP(A810,Old_Design_Temps!$A$1:$F$787,5,FALSE)</f>
        <v>95.275127030682597</v>
      </c>
      <c r="BO810" s="2">
        <f>VLOOKUP(A810,Old_Design_Temps!$A$1:$F$787,6,FALSE)</f>
        <v>72.421686875579198</v>
      </c>
      <c r="BP810" s="2">
        <v>95.275127030682597</v>
      </c>
      <c r="BQ810" s="2">
        <v>72.421686875579198</v>
      </c>
      <c r="BR810" s="2">
        <v>30.49</v>
      </c>
    </row>
    <row r="811" spans="1:70" x14ac:dyDescent="0.3">
      <c r="A811">
        <v>58001</v>
      </c>
      <c r="B811">
        <v>598</v>
      </c>
      <c r="C811">
        <v>1000000</v>
      </c>
      <c r="D811" s="1">
        <v>663613</v>
      </c>
      <c r="E811" s="1">
        <v>234727</v>
      </c>
      <c r="F811" s="1">
        <v>805166</v>
      </c>
      <c r="G811" s="1">
        <v>703601</v>
      </c>
      <c r="H811" s="1">
        <v>1346434</v>
      </c>
      <c r="I811" s="1">
        <v>1389089</v>
      </c>
      <c r="J811" s="1">
        <v>1599086</v>
      </c>
      <c r="K811" s="1">
        <v>1323777</v>
      </c>
      <c r="L811" s="1">
        <v>1428999</v>
      </c>
      <c r="M811" s="1">
        <v>1118115</v>
      </c>
      <c r="N811" s="1">
        <v>1344459</v>
      </c>
      <c r="O811" s="1">
        <v>1256724</v>
      </c>
      <c r="P811">
        <v>8.1</v>
      </c>
      <c r="Q811">
        <v>9.5</v>
      </c>
      <c r="R811">
        <v>14.6</v>
      </c>
      <c r="S811">
        <v>20.79</v>
      </c>
      <c r="T811">
        <v>23.68</v>
      </c>
      <c r="U811">
        <v>27.48</v>
      </c>
      <c r="V811">
        <v>29.7</v>
      </c>
      <c r="W811">
        <v>30.29</v>
      </c>
      <c r="X811">
        <v>28.07</v>
      </c>
      <c r="Y811">
        <v>22.94</v>
      </c>
      <c r="Z811">
        <v>15.72</v>
      </c>
      <c r="AA811">
        <v>12.97</v>
      </c>
      <c r="AB811">
        <v>5.13</v>
      </c>
      <c r="AC811">
        <v>6.62</v>
      </c>
      <c r="AD811">
        <v>12.02</v>
      </c>
      <c r="AE811">
        <v>17.52</v>
      </c>
      <c r="AF811">
        <v>20.6</v>
      </c>
      <c r="AG811">
        <v>23.17</v>
      </c>
      <c r="AH811">
        <v>23.93</v>
      </c>
      <c r="AI811">
        <v>22.94</v>
      </c>
      <c r="AJ811">
        <v>21.49</v>
      </c>
      <c r="AK811">
        <v>16.95</v>
      </c>
      <c r="AL811">
        <v>12.85</v>
      </c>
      <c r="AM811">
        <v>10.42</v>
      </c>
      <c r="AN811">
        <v>11</v>
      </c>
      <c r="AO811">
        <v>12.7</v>
      </c>
      <c r="AP811">
        <v>16.399999999999999</v>
      </c>
      <c r="AQ811">
        <v>20.8</v>
      </c>
      <c r="AR811">
        <v>23.7</v>
      </c>
      <c r="AS811">
        <v>27.1</v>
      </c>
      <c r="AT811">
        <v>29.1</v>
      </c>
      <c r="AU811">
        <v>29.3</v>
      </c>
      <c r="AV811">
        <v>27.5</v>
      </c>
      <c r="AW811">
        <v>23.2</v>
      </c>
      <c r="AX811">
        <v>19</v>
      </c>
      <c r="AY811">
        <v>14.4</v>
      </c>
      <c r="AZ811">
        <v>6.6</v>
      </c>
      <c r="BA811">
        <v>7.8</v>
      </c>
      <c r="BB811">
        <v>6.8</v>
      </c>
      <c r="BC811">
        <v>7.4</v>
      </c>
      <c r="BD811">
        <v>7.6</v>
      </c>
      <c r="BE811">
        <v>5.7</v>
      </c>
      <c r="BF811">
        <v>8.5</v>
      </c>
      <c r="BG811">
        <v>6</v>
      </c>
      <c r="BH811">
        <v>5.4</v>
      </c>
      <c r="BI811">
        <v>6.2</v>
      </c>
      <c r="BJ811">
        <v>6.7</v>
      </c>
      <c r="BK811">
        <v>6.1</v>
      </c>
      <c r="BL811" s="2" t="e">
        <f>VLOOKUP(A811,Avg3_Sta_Design!$A$1:$D$1291,3,FALSE)</f>
        <v>#N/A</v>
      </c>
      <c r="BM811" s="2" t="e">
        <f>VLOOKUP(A811,Avg3_Sta_Design!$A$1:$D$1291,4,FALSE)</f>
        <v>#N/A</v>
      </c>
      <c r="BN811" s="2">
        <f>VLOOKUP(A811,Old_Design_Temps!$A$1:$F$787,5,FALSE)</f>
        <v>90.759879065652697</v>
      </c>
      <c r="BO811" s="2">
        <f>VLOOKUP(A811,Old_Design_Temps!$A$1:$F$787,6,FALSE)</f>
        <v>77.925820789419205</v>
      </c>
      <c r="BP811" s="2">
        <v>90.759879065652697</v>
      </c>
      <c r="BQ811" s="2">
        <v>77.925820789419205</v>
      </c>
      <c r="BR811" s="2">
        <v>30.49</v>
      </c>
    </row>
    <row r="812" spans="1:70" x14ac:dyDescent="0.3">
      <c r="A812">
        <v>58005</v>
      </c>
      <c r="B812">
        <v>727</v>
      </c>
      <c r="C812">
        <v>1000000</v>
      </c>
      <c r="D812" s="1">
        <v>706338</v>
      </c>
      <c r="E812" s="1">
        <v>781922</v>
      </c>
      <c r="F812" s="1">
        <v>769294</v>
      </c>
      <c r="G812" s="1">
        <v>314674</v>
      </c>
      <c r="H812" s="1">
        <v>707990</v>
      </c>
      <c r="I812" s="1">
        <v>776681</v>
      </c>
      <c r="J812" s="1">
        <v>825239</v>
      </c>
      <c r="K812" s="1">
        <v>11600</v>
      </c>
      <c r="L812" s="1">
        <v>182679</v>
      </c>
      <c r="M812" s="1">
        <v>588634</v>
      </c>
      <c r="N812" s="1">
        <v>668414</v>
      </c>
      <c r="O812" s="1">
        <v>713660</v>
      </c>
      <c r="P812">
        <v>6.22</v>
      </c>
      <c r="Q812">
        <v>6.69</v>
      </c>
      <c r="R812">
        <v>13.01</v>
      </c>
      <c r="S812">
        <v>18.25</v>
      </c>
      <c r="T812">
        <v>21.63</v>
      </c>
      <c r="U812">
        <v>27.25</v>
      </c>
      <c r="V812">
        <v>29.75</v>
      </c>
      <c r="W812">
        <v>29.76</v>
      </c>
      <c r="X812">
        <v>27.12</v>
      </c>
      <c r="Y812">
        <v>20.71</v>
      </c>
      <c r="Z812">
        <v>13.63</v>
      </c>
      <c r="AA812">
        <v>10.82</v>
      </c>
      <c r="AB812">
        <v>3.08</v>
      </c>
      <c r="AC812">
        <v>3.94</v>
      </c>
      <c r="AD812">
        <v>10.56</v>
      </c>
      <c r="AE812">
        <v>15.56</v>
      </c>
      <c r="AF812">
        <v>19.100000000000001</v>
      </c>
      <c r="AG812">
        <v>22.68</v>
      </c>
      <c r="AH812">
        <v>23.57</v>
      </c>
      <c r="AI812">
        <v>22.19</v>
      </c>
      <c r="AJ812">
        <v>20.74</v>
      </c>
      <c r="AK812">
        <v>15.27</v>
      </c>
      <c r="AL812">
        <v>10.94</v>
      </c>
      <c r="AM812">
        <v>8.1199999999999992</v>
      </c>
      <c r="AN812">
        <v>6.9</v>
      </c>
      <c r="AO812">
        <v>8.4</v>
      </c>
      <c r="AP812">
        <v>12.9</v>
      </c>
      <c r="AQ812">
        <v>19</v>
      </c>
      <c r="AR812">
        <v>21.5</v>
      </c>
      <c r="AS812">
        <v>26.1</v>
      </c>
      <c r="AT812">
        <v>28.6</v>
      </c>
      <c r="AU812">
        <v>27.6</v>
      </c>
      <c r="AV812">
        <v>25.6</v>
      </c>
      <c r="AW812">
        <v>20.3</v>
      </c>
      <c r="AX812">
        <v>14.9</v>
      </c>
      <c r="AY812">
        <v>10.9</v>
      </c>
      <c r="AZ812">
        <v>7.7</v>
      </c>
      <c r="BA812">
        <v>9.5</v>
      </c>
      <c r="BB812">
        <v>7.7</v>
      </c>
      <c r="BC812">
        <v>9.6</v>
      </c>
      <c r="BD812">
        <v>9.3000000000000007</v>
      </c>
      <c r="BE812">
        <v>8.1</v>
      </c>
      <c r="BF812">
        <v>9.9</v>
      </c>
      <c r="BG812">
        <v>7.9</v>
      </c>
      <c r="BH812">
        <v>7.6</v>
      </c>
      <c r="BI812">
        <v>7.5</v>
      </c>
      <c r="BJ812">
        <v>9.3000000000000007</v>
      </c>
      <c r="BK812">
        <v>9.3000000000000007</v>
      </c>
      <c r="BL812" s="2" t="e">
        <f>VLOOKUP(A812,Avg3_Sta_Design!$A$1:$D$1291,3,FALSE)</f>
        <v>#N/A</v>
      </c>
      <c r="BM812" s="2" t="e">
        <f>VLOOKUP(A812,Avg3_Sta_Design!$A$1:$D$1291,4,FALSE)</f>
        <v>#N/A</v>
      </c>
      <c r="BN812" s="2">
        <f>VLOOKUP(A812,Old_Design_Temps!$A$1:$F$787,5,FALSE)</f>
        <v>92.170936799575898</v>
      </c>
      <c r="BO812" s="2">
        <f>VLOOKUP(A812,Old_Design_Temps!$A$1:$F$787,6,FALSE)</f>
        <v>78.784558334433996</v>
      </c>
      <c r="BP812" s="2">
        <v>92.170936799575898</v>
      </c>
      <c r="BQ812" s="2">
        <v>78.784558334433996</v>
      </c>
      <c r="BR812" s="2">
        <v>30.49</v>
      </c>
    </row>
    <row r="813" spans="1:70" x14ac:dyDescent="0.3">
      <c r="A813">
        <v>58007</v>
      </c>
      <c r="B813">
        <v>722</v>
      </c>
      <c r="C813">
        <v>1000000</v>
      </c>
      <c r="D813" s="1">
        <v>83456</v>
      </c>
      <c r="E813" s="1">
        <v>75190</v>
      </c>
      <c r="F813" s="1">
        <v>79834</v>
      </c>
      <c r="G813" s="1">
        <v>71667</v>
      </c>
      <c r="H813" s="1">
        <v>67338</v>
      </c>
      <c r="I813" s="1">
        <v>73369</v>
      </c>
      <c r="J813" s="1">
        <v>82426</v>
      </c>
      <c r="K813" s="1">
        <v>81380</v>
      </c>
      <c r="L813" s="1">
        <v>77742</v>
      </c>
      <c r="M813" s="1">
        <v>83247</v>
      </c>
      <c r="N813" s="1">
        <v>76186</v>
      </c>
      <c r="O813" s="1">
        <v>83210</v>
      </c>
      <c r="P813">
        <v>14.89</v>
      </c>
      <c r="Q813">
        <v>16.54</v>
      </c>
      <c r="R813">
        <v>19.11</v>
      </c>
      <c r="S813">
        <v>18.54</v>
      </c>
      <c r="T813">
        <v>18.38</v>
      </c>
      <c r="U813">
        <v>23.92</v>
      </c>
      <c r="V813">
        <v>25.03</v>
      </c>
      <c r="W813">
        <v>26.73</v>
      </c>
      <c r="X813">
        <v>26.65</v>
      </c>
      <c r="Y813">
        <v>23.75</v>
      </c>
      <c r="Z813">
        <v>15.33</v>
      </c>
      <c r="AA813">
        <v>12.59</v>
      </c>
      <c r="AB813">
        <v>9.81</v>
      </c>
      <c r="AC813">
        <v>11.67</v>
      </c>
      <c r="AD813">
        <v>12.5</v>
      </c>
      <c r="AE813">
        <v>11.82</v>
      </c>
      <c r="AF813">
        <v>13.47</v>
      </c>
      <c r="AG813">
        <v>17.3</v>
      </c>
      <c r="AH813">
        <v>18.73</v>
      </c>
      <c r="AI813">
        <v>19.02</v>
      </c>
      <c r="AJ813">
        <v>19.14</v>
      </c>
      <c r="AK813">
        <v>17.14</v>
      </c>
      <c r="AL813">
        <v>8.86</v>
      </c>
      <c r="AM813">
        <v>7.26</v>
      </c>
      <c r="AN813">
        <v>15.5</v>
      </c>
      <c r="AO813">
        <v>16.100000000000001</v>
      </c>
      <c r="AP813">
        <v>16.600000000000001</v>
      </c>
      <c r="AQ813">
        <v>16.8</v>
      </c>
      <c r="AR813">
        <v>17.2</v>
      </c>
      <c r="AS813">
        <v>18.899999999999999</v>
      </c>
      <c r="AT813">
        <v>19.8</v>
      </c>
      <c r="AU813">
        <v>20.100000000000001</v>
      </c>
      <c r="AV813">
        <v>20.5</v>
      </c>
      <c r="AW813">
        <v>19.2</v>
      </c>
      <c r="AX813">
        <v>16.8</v>
      </c>
      <c r="AY813">
        <v>15.1</v>
      </c>
      <c r="AZ813">
        <v>3.3</v>
      </c>
      <c r="BA813">
        <v>3.8</v>
      </c>
      <c r="BB813">
        <v>4.3</v>
      </c>
      <c r="BC813">
        <v>5.5</v>
      </c>
      <c r="BD813">
        <v>5.8</v>
      </c>
      <c r="BE813">
        <v>5.6</v>
      </c>
      <c r="BF813">
        <v>5.9</v>
      </c>
      <c r="BG813">
        <v>5.2</v>
      </c>
      <c r="BH813">
        <v>4.4000000000000004</v>
      </c>
      <c r="BI813">
        <v>4.0999999999999996</v>
      </c>
      <c r="BJ813">
        <v>4</v>
      </c>
      <c r="BK813">
        <v>3.5</v>
      </c>
      <c r="BL813" s="2" t="e">
        <f>VLOOKUP(A813,Avg3_Sta_Design!$A$1:$D$1291,3,FALSE)</f>
        <v>#N/A</v>
      </c>
      <c r="BM813" s="2" t="e">
        <f>VLOOKUP(A813,Avg3_Sta_Design!$A$1:$D$1291,4,FALSE)</f>
        <v>#N/A</v>
      </c>
      <c r="BN813" s="2">
        <f>VLOOKUP(A813,Old_Design_Temps!$A$1:$F$787,5,FALSE)</f>
        <v>88.727425180945204</v>
      </c>
      <c r="BO813" s="2">
        <f>VLOOKUP(A813,Old_Design_Temps!$A$1:$F$787,6,FALSE)</f>
        <v>73.566774924832202</v>
      </c>
      <c r="BP813" s="2">
        <v>88.727425180945204</v>
      </c>
      <c r="BQ813" s="2">
        <v>73.566774924832202</v>
      </c>
      <c r="BR813" s="2">
        <v>30.49</v>
      </c>
    </row>
    <row r="814" spans="1:70" x14ac:dyDescent="0.3">
      <c r="A814">
        <v>58054</v>
      </c>
      <c r="B814">
        <v>1061</v>
      </c>
      <c r="C814">
        <v>1000000</v>
      </c>
      <c r="D814" s="1">
        <v>173584</v>
      </c>
      <c r="E814" s="1">
        <v>252517</v>
      </c>
      <c r="F814" s="1">
        <v>197336</v>
      </c>
      <c r="G814" s="1">
        <v>269232</v>
      </c>
      <c r="H814" s="1">
        <v>334767</v>
      </c>
      <c r="I814" s="1">
        <v>210055</v>
      </c>
      <c r="J814" s="1">
        <v>335708</v>
      </c>
      <c r="K814" s="1">
        <v>283661</v>
      </c>
      <c r="L814" s="1">
        <v>246148</v>
      </c>
      <c r="M814" s="1">
        <v>171581</v>
      </c>
      <c r="N814" s="1">
        <v>229416</v>
      </c>
      <c r="O814" s="1">
        <v>364108</v>
      </c>
      <c r="P814">
        <v>-9.86</v>
      </c>
      <c r="Q814">
        <v>-13.28</v>
      </c>
      <c r="R814">
        <v>-3.88</v>
      </c>
      <c r="S814">
        <v>5.51</v>
      </c>
      <c r="T814">
        <v>15.62</v>
      </c>
      <c r="U814">
        <v>16.420000000000002</v>
      </c>
      <c r="V814">
        <v>20.13</v>
      </c>
      <c r="W814">
        <v>20.86</v>
      </c>
      <c r="X814">
        <v>17.829999999999998</v>
      </c>
      <c r="Y814">
        <v>7.69</v>
      </c>
      <c r="Z814">
        <v>4.53</v>
      </c>
      <c r="AA814">
        <v>1.75</v>
      </c>
      <c r="AB814">
        <v>-10.6</v>
      </c>
      <c r="AC814">
        <v>-13.84</v>
      </c>
      <c r="AD814">
        <v>-5.59</v>
      </c>
      <c r="AE814">
        <v>2.59</v>
      </c>
      <c r="AF814">
        <v>11.17</v>
      </c>
      <c r="AG814">
        <v>13.2</v>
      </c>
      <c r="AH814">
        <v>16.95</v>
      </c>
      <c r="AI814">
        <v>17.829999999999998</v>
      </c>
      <c r="AJ814">
        <v>14.81</v>
      </c>
      <c r="AK814">
        <v>5.08</v>
      </c>
      <c r="AL814">
        <v>2.4300000000000002</v>
      </c>
      <c r="AM814">
        <v>0.47</v>
      </c>
      <c r="AN814">
        <v>0.6</v>
      </c>
      <c r="AO814">
        <v>0.2</v>
      </c>
      <c r="AP814">
        <v>0.3</v>
      </c>
      <c r="AQ814">
        <v>2.6</v>
      </c>
      <c r="AR814">
        <v>12.8</v>
      </c>
      <c r="AS814">
        <v>15.2</v>
      </c>
      <c r="AT814">
        <v>18.899999999999999</v>
      </c>
      <c r="AU814">
        <v>20.2</v>
      </c>
      <c r="AV814">
        <v>18.5</v>
      </c>
      <c r="AW814">
        <v>9.4</v>
      </c>
      <c r="AX814">
        <v>4.8</v>
      </c>
      <c r="AY814">
        <v>2.1</v>
      </c>
      <c r="AZ814">
        <v>4.4000000000000004</v>
      </c>
      <c r="BA814">
        <v>4.0999999999999996</v>
      </c>
      <c r="BB814">
        <v>5.4</v>
      </c>
      <c r="BC814">
        <v>5.3</v>
      </c>
      <c r="BD814">
        <v>4.4000000000000004</v>
      </c>
      <c r="BE814">
        <v>3.9</v>
      </c>
      <c r="BF814">
        <v>2.9</v>
      </c>
      <c r="BG814">
        <v>2.6</v>
      </c>
      <c r="BH814">
        <v>2.2000000000000002</v>
      </c>
      <c r="BI814">
        <v>3.8</v>
      </c>
      <c r="BJ814">
        <v>3.7</v>
      </c>
      <c r="BK814">
        <v>2.9</v>
      </c>
      <c r="BL814" s="2" t="e">
        <f>VLOOKUP(A814,Avg3_Sta_Design!$A$1:$D$1291,3,FALSE)</f>
        <v>#N/A</v>
      </c>
      <c r="BM814" s="2" t="e">
        <f>VLOOKUP(A814,Avg3_Sta_Design!$A$1:$D$1291,4,FALSE)</f>
        <v>#N/A</v>
      </c>
      <c r="BN814" s="2">
        <f>VLOOKUP(A814,Old_Design_Temps!$A$1:$F$787,5,FALSE)</f>
        <v>82.963013282416696</v>
      </c>
      <c r="BO814" s="2">
        <f>VLOOKUP(A814,Old_Design_Temps!$A$1:$F$787,6,FALSE)</f>
        <v>73.616277873944</v>
      </c>
      <c r="BP814" s="2">
        <v>82.963013282416696</v>
      </c>
      <c r="BQ814" s="2">
        <v>73.616277873944</v>
      </c>
      <c r="BR814" s="2">
        <v>30.49</v>
      </c>
    </row>
    <row r="815" spans="1:70" x14ac:dyDescent="0.3">
      <c r="A815">
        <v>58079</v>
      </c>
      <c r="B815">
        <v>8</v>
      </c>
      <c r="C815">
        <v>1000000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 s="1">
        <v>475945</v>
      </c>
      <c r="M815" s="1">
        <v>730150</v>
      </c>
      <c r="N815" s="1">
        <v>779138</v>
      </c>
      <c r="O815" s="1">
        <v>690776</v>
      </c>
      <c r="P815">
        <v>-2.06</v>
      </c>
      <c r="Q815">
        <v>-5.51</v>
      </c>
      <c r="R815">
        <v>2.48</v>
      </c>
      <c r="S815">
        <v>11.44</v>
      </c>
      <c r="T815">
        <v>19.559999999999999</v>
      </c>
      <c r="U815">
        <v>21.61</v>
      </c>
      <c r="V815">
        <v>25.47</v>
      </c>
      <c r="W815">
        <v>25.33</v>
      </c>
      <c r="X815">
        <v>22.6</v>
      </c>
      <c r="Y815">
        <v>13.6</v>
      </c>
      <c r="Z815">
        <v>10.79</v>
      </c>
      <c r="AA815">
        <v>9.4700000000000006</v>
      </c>
      <c r="AB815">
        <v>-4.18</v>
      </c>
      <c r="AC815">
        <v>-7.15</v>
      </c>
      <c r="AD815">
        <v>-0.44</v>
      </c>
      <c r="AE815">
        <v>6.84</v>
      </c>
      <c r="AF815">
        <v>14.17</v>
      </c>
      <c r="AG815">
        <v>17.100000000000001</v>
      </c>
      <c r="AH815">
        <v>19.75</v>
      </c>
      <c r="AI815">
        <v>19.059999999999999</v>
      </c>
      <c r="AJ815">
        <v>17.52</v>
      </c>
      <c r="AK815">
        <v>9.56</v>
      </c>
      <c r="AL815">
        <v>7.39</v>
      </c>
      <c r="AM815">
        <v>6.88</v>
      </c>
      <c r="AN815">
        <v>3</v>
      </c>
      <c r="AO815">
        <v>0.4</v>
      </c>
      <c r="AP815">
        <v>2.5</v>
      </c>
      <c r="AQ815">
        <v>10.1</v>
      </c>
      <c r="AR815">
        <v>16.899999999999999</v>
      </c>
      <c r="AS815">
        <v>21.6</v>
      </c>
      <c r="AT815">
        <v>25.3</v>
      </c>
      <c r="AU815">
        <v>26.1</v>
      </c>
      <c r="AV815">
        <v>25</v>
      </c>
      <c r="AW815">
        <v>15.6</v>
      </c>
      <c r="AX815">
        <v>13.2</v>
      </c>
      <c r="AY815">
        <v>10</v>
      </c>
      <c r="AZ815">
        <v>10</v>
      </c>
      <c r="BA815">
        <v>9.4</v>
      </c>
      <c r="BB815">
        <v>8.6</v>
      </c>
      <c r="BC815">
        <v>9.6</v>
      </c>
      <c r="BD815">
        <v>7.2</v>
      </c>
      <c r="BE815">
        <v>7.5</v>
      </c>
      <c r="BF815">
        <v>6.6</v>
      </c>
      <c r="BG815">
        <v>7</v>
      </c>
      <c r="BH815">
        <v>6.7</v>
      </c>
      <c r="BI815">
        <v>8.4</v>
      </c>
      <c r="BJ815">
        <v>7.2</v>
      </c>
      <c r="BK815">
        <v>6.7</v>
      </c>
      <c r="BL815" s="2" t="e">
        <f>VLOOKUP(A815,Avg3_Sta_Design!$A$1:$D$1291,3,FALSE)</f>
        <v>#N/A</v>
      </c>
      <c r="BM815" s="2" t="e">
        <f>VLOOKUP(A815,Avg3_Sta_Design!$A$1:$D$1291,4,FALSE)</f>
        <v>#N/A</v>
      </c>
      <c r="BN815" s="2">
        <f>VLOOKUP(A815,Old_Design_Temps!$A$1:$F$787,5,FALSE)</f>
        <v>88.470554823104493</v>
      </c>
      <c r="BO815" s="2">
        <f>VLOOKUP(A815,Old_Design_Temps!$A$1:$F$787,6,FALSE)</f>
        <v>77.6823870887564</v>
      </c>
      <c r="BP815" s="2">
        <v>88.470554823104493</v>
      </c>
      <c r="BQ815" s="2">
        <v>77.6823870887564</v>
      </c>
      <c r="BR815" s="2">
        <v>30.49</v>
      </c>
    </row>
    <row r="816" spans="1:70" x14ac:dyDescent="0.3">
      <c r="A816">
        <v>58124</v>
      </c>
      <c r="B816">
        <v>1159</v>
      </c>
      <c r="C816">
        <v>1000000</v>
      </c>
      <c r="D816">
        <v>0</v>
      </c>
      <c r="E816">
        <v>0</v>
      </c>
      <c r="F816">
        <v>0</v>
      </c>
      <c r="G816">
        <v>0</v>
      </c>
      <c r="H816">
        <v>0</v>
      </c>
      <c r="I816" s="1">
        <v>25975</v>
      </c>
      <c r="J816" s="1">
        <v>56815</v>
      </c>
      <c r="K816" s="1">
        <v>57617</v>
      </c>
      <c r="L816" s="1">
        <v>12213</v>
      </c>
      <c r="M816" s="1">
        <v>43361</v>
      </c>
      <c r="N816" s="1">
        <v>53240</v>
      </c>
      <c r="O816" s="1">
        <v>17723</v>
      </c>
      <c r="P816">
        <v>-9.43</v>
      </c>
      <c r="Q816">
        <v>-13.97</v>
      </c>
      <c r="R816">
        <v>-0.19</v>
      </c>
      <c r="S816">
        <v>7.8</v>
      </c>
      <c r="T816">
        <v>14.27</v>
      </c>
      <c r="U816">
        <v>18.079999999999998</v>
      </c>
      <c r="V816">
        <v>20.84</v>
      </c>
      <c r="W816">
        <v>19.45</v>
      </c>
      <c r="X816">
        <v>18.36</v>
      </c>
      <c r="Y816">
        <v>9.36</v>
      </c>
      <c r="Z816">
        <v>4.1900000000000004</v>
      </c>
      <c r="AA816">
        <v>-0.27</v>
      </c>
      <c r="AB816">
        <v>-10.06</v>
      </c>
      <c r="AC816">
        <v>-14.23</v>
      </c>
      <c r="AD816">
        <v>-2.61</v>
      </c>
      <c r="AE816">
        <v>3.51</v>
      </c>
      <c r="AF816">
        <v>10.71</v>
      </c>
      <c r="AG816">
        <v>14.71</v>
      </c>
      <c r="AH816">
        <v>16.93</v>
      </c>
      <c r="AI816">
        <v>16.36</v>
      </c>
      <c r="AJ816">
        <v>15.26</v>
      </c>
      <c r="AK816">
        <v>6.78</v>
      </c>
      <c r="AL816">
        <v>2.39</v>
      </c>
      <c r="AM816">
        <v>-0.99</v>
      </c>
      <c r="AN816">
        <v>0.6</v>
      </c>
      <c r="AO816">
        <v>0.3</v>
      </c>
      <c r="AP816">
        <v>1.6</v>
      </c>
      <c r="AQ816">
        <v>8.6999999999999993</v>
      </c>
      <c r="AR816">
        <v>15.8</v>
      </c>
      <c r="AS816">
        <v>20.2</v>
      </c>
      <c r="AT816">
        <v>23.4</v>
      </c>
      <c r="AU816">
        <v>21.6</v>
      </c>
      <c r="AV816">
        <v>19.7</v>
      </c>
      <c r="AW816">
        <v>11.6</v>
      </c>
      <c r="AX816">
        <v>5.8</v>
      </c>
      <c r="AY816">
        <v>1.5</v>
      </c>
      <c r="AZ816">
        <v>8.1999999999999993</v>
      </c>
      <c r="BA816">
        <v>8.1999999999999993</v>
      </c>
      <c r="BB816">
        <v>8.6999999999999993</v>
      </c>
      <c r="BC816">
        <v>9.5</v>
      </c>
      <c r="BD816">
        <v>8.6</v>
      </c>
      <c r="BE816">
        <v>6.5</v>
      </c>
      <c r="BF816">
        <v>7.4</v>
      </c>
      <c r="BG816">
        <v>7.7</v>
      </c>
      <c r="BH816">
        <v>6.6</v>
      </c>
      <c r="BI816">
        <v>8.1</v>
      </c>
      <c r="BJ816">
        <v>9.1</v>
      </c>
      <c r="BK816">
        <v>8.6999999999999993</v>
      </c>
      <c r="BL816" s="2" t="e">
        <f>VLOOKUP(A816,Avg3_Sta_Design!$A$1:$D$1291,3,FALSE)</f>
        <v>#N/A</v>
      </c>
      <c r="BM816" s="2" t="e">
        <f>VLOOKUP(A816,Avg3_Sta_Design!$A$1:$D$1291,4,FALSE)</f>
        <v>#N/A</v>
      </c>
      <c r="BN816" s="2">
        <f>VLOOKUP(A816,Old_Design_Temps!$A$1:$F$787,5,FALSE)</f>
        <v>83.495460711444196</v>
      </c>
      <c r="BO816" s="2">
        <f>VLOOKUP(A816,Old_Design_Temps!$A$1:$F$787,6,FALSE)</f>
        <v>74.570086317206204</v>
      </c>
      <c r="BP816" s="2">
        <v>83.495460711444196</v>
      </c>
      <c r="BQ816" s="2">
        <v>74.570086317206204</v>
      </c>
      <c r="BR816" s="2">
        <v>30.49</v>
      </c>
    </row>
    <row r="817" spans="1:70" x14ac:dyDescent="0.3">
      <c r="A817">
        <v>58205</v>
      </c>
      <c r="B817">
        <v>792</v>
      </c>
      <c r="C817">
        <v>1000000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 s="1">
        <v>2285549</v>
      </c>
      <c r="P817">
        <v>0.89</v>
      </c>
      <c r="Q817">
        <v>-2.36</v>
      </c>
      <c r="R817">
        <v>9.48</v>
      </c>
      <c r="S817">
        <v>15.04</v>
      </c>
      <c r="T817">
        <v>18.87</v>
      </c>
      <c r="U817">
        <v>25.22</v>
      </c>
      <c r="V817">
        <v>26.57</v>
      </c>
      <c r="W817">
        <v>25.11</v>
      </c>
      <c r="X817">
        <v>23.8</v>
      </c>
      <c r="Y817">
        <v>15.66</v>
      </c>
      <c r="Z817">
        <v>10.16</v>
      </c>
      <c r="AA817">
        <v>5.76</v>
      </c>
      <c r="AB817">
        <v>-2</v>
      </c>
      <c r="AC817">
        <v>-4.47</v>
      </c>
      <c r="AD817">
        <v>5.09</v>
      </c>
      <c r="AE817">
        <v>10.71</v>
      </c>
      <c r="AF817">
        <v>15.24</v>
      </c>
      <c r="AG817">
        <v>21</v>
      </c>
      <c r="AH817">
        <v>22.71</v>
      </c>
      <c r="AI817">
        <v>20.79</v>
      </c>
      <c r="AJ817">
        <v>19.09</v>
      </c>
      <c r="AK817">
        <v>11.31</v>
      </c>
      <c r="AL817">
        <v>7.08</v>
      </c>
      <c r="AM817">
        <v>3.64</v>
      </c>
      <c r="AN817">
        <v>2.2999999999999998</v>
      </c>
      <c r="AO817">
        <v>2</v>
      </c>
      <c r="AP817">
        <v>8.1999999999999993</v>
      </c>
      <c r="AQ817">
        <v>14.5</v>
      </c>
      <c r="AR817">
        <v>18.3</v>
      </c>
      <c r="AS817">
        <v>23.5</v>
      </c>
      <c r="AT817">
        <v>26.3</v>
      </c>
      <c r="AU817">
        <v>25.4</v>
      </c>
      <c r="AV817">
        <v>23.2</v>
      </c>
      <c r="AW817">
        <v>16</v>
      </c>
      <c r="AX817">
        <v>10.3</v>
      </c>
      <c r="AY817">
        <v>5.4</v>
      </c>
      <c r="AZ817">
        <v>7.8</v>
      </c>
      <c r="BA817">
        <v>8.6999999999999993</v>
      </c>
      <c r="BB817">
        <v>8</v>
      </c>
      <c r="BC817">
        <v>8.8000000000000007</v>
      </c>
      <c r="BD817">
        <v>8.6</v>
      </c>
      <c r="BE817">
        <v>8.1999999999999993</v>
      </c>
      <c r="BF817">
        <v>7.5</v>
      </c>
      <c r="BG817">
        <v>6.8</v>
      </c>
      <c r="BH817">
        <v>8.1</v>
      </c>
      <c r="BI817">
        <v>7</v>
      </c>
      <c r="BJ817">
        <v>9.4</v>
      </c>
      <c r="BK817">
        <v>8.8000000000000007</v>
      </c>
      <c r="BL817" s="2" t="e">
        <f>VLOOKUP(A817,Avg3_Sta_Design!$A$1:$D$1291,3,FALSE)</f>
        <v>#N/A</v>
      </c>
      <c r="BM817" s="2" t="e">
        <f>VLOOKUP(A817,Avg3_Sta_Design!$A$1:$D$1291,4,FALSE)</f>
        <v>#N/A</v>
      </c>
      <c r="BN817" s="2">
        <f>VLOOKUP(A817,Old_Design_Temps!$A$1:$F$787,5,FALSE)</f>
        <v>91.304771288673706</v>
      </c>
      <c r="BO817" s="2">
        <f>VLOOKUP(A817,Old_Design_Temps!$A$1:$F$787,6,FALSE)</f>
        <v>79.6678875710395</v>
      </c>
      <c r="BP817" s="2">
        <v>91.304771288673706</v>
      </c>
      <c r="BQ817" s="2">
        <v>79.6678875710395</v>
      </c>
      <c r="BR817" s="2">
        <v>30.49</v>
      </c>
    </row>
    <row r="818" spans="1:70" x14ac:dyDescent="0.3">
      <c r="A818">
        <v>58427</v>
      </c>
      <c r="B818">
        <v>840</v>
      </c>
      <c r="C818">
        <v>1000000</v>
      </c>
      <c r="D818" s="1">
        <v>219894</v>
      </c>
      <c r="E818" s="1">
        <v>240150</v>
      </c>
      <c r="F818" s="1">
        <v>240225</v>
      </c>
      <c r="G818" s="1">
        <v>99742</v>
      </c>
      <c r="H818" s="1">
        <v>106747</v>
      </c>
      <c r="I818" s="1">
        <v>121416</v>
      </c>
      <c r="J818" s="1">
        <v>148234</v>
      </c>
      <c r="K818" s="1">
        <v>142869</v>
      </c>
      <c r="L818" s="1">
        <v>135440</v>
      </c>
      <c r="M818" s="1">
        <v>197616</v>
      </c>
      <c r="N818" s="1">
        <v>172695</v>
      </c>
      <c r="O818" s="1">
        <v>180928</v>
      </c>
      <c r="P818">
        <v>-6.37</v>
      </c>
      <c r="Q818">
        <v>-11.37</v>
      </c>
      <c r="R818">
        <v>0.38</v>
      </c>
      <c r="S818">
        <v>8.66</v>
      </c>
      <c r="T818">
        <v>16.29</v>
      </c>
      <c r="U818">
        <v>19.2</v>
      </c>
      <c r="V818">
        <v>21.32</v>
      </c>
      <c r="W818">
        <v>20.95</v>
      </c>
      <c r="X818">
        <v>19.28</v>
      </c>
      <c r="Y818">
        <v>11.16</v>
      </c>
      <c r="Z818">
        <v>7.07</v>
      </c>
      <c r="AA818">
        <v>4.04</v>
      </c>
      <c r="AB818">
        <v>-7.28</v>
      </c>
      <c r="AC818">
        <v>-11.69</v>
      </c>
      <c r="AD818">
        <v>-1.89</v>
      </c>
      <c r="AE818">
        <v>5.29</v>
      </c>
      <c r="AF818">
        <v>12.87</v>
      </c>
      <c r="AG818">
        <v>16.23</v>
      </c>
      <c r="AH818">
        <v>17.64</v>
      </c>
      <c r="AI818">
        <v>17.29</v>
      </c>
      <c r="AJ818">
        <v>16.02</v>
      </c>
      <c r="AK818">
        <v>8.4700000000000006</v>
      </c>
      <c r="AL818">
        <v>4.47</v>
      </c>
      <c r="AM818">
        <v>2.8</v>
      </c>
      <c r="AN818">
        <v>0.3</v>
      </c>
      <c r="AO818">
        <v>0.3</v>
      </c>
      <c r="AP818">
        <v>2.4</v>
      </c>
      <c r="AQ818">
        <v>10.4</v>
      </c>
      <c r="AR818">
        <v>18.100000000000001</v>
      </c>
      <c r="AS818">
        <v>19.899999999999999</v>
      </c>
      <c r="AT818">
        <v>21.6</v>
      </c>
      <c r="AU818">
        <v>22.4</v>
      </c>
      <c r="AV818">
        <v>20.3</v>
      </c>
      <c r="AW818">
        <v>12.3</v>
      </c>
      <c r="AX818">
        <v>7.9</v>
      </c>
      <c r="AY818">
        <v>4.9000000000000004</v>
      </c>
      <c r="AZ818">
        <v>9.6999999999999993</v>
      </c>
      <c r="BA818">
        <v>9.1999999999999993</v>
      </c>
      <c r="BB818">
        <v>9.5</v>
      </c>
      <c r="BC818">
        <v>9.6</v>
      </c>
      <c r="BD818">
        <v>8.8000000000000007</v>
      </c>
      <c r="BE818">
        <v>7.4</v>
      </c>
      <c r="BF818">
        <v>6.4</v>
      </c>
      <c r="BG818">
        <v>6.9</v>
      </c>
      <c r="BH818">
        <v>6.3</v>
      </c>
      <c r="BI818">
        <v>9.6</v>
      </c>
      <c r="BJ818">
        <v>10.1</v>
      </c>
      <c r="BK818">
        <v>10.3</v>
      </c>
      <c r="BL818" s="2" t="e">
        <f>VLOOKUP(A818,Avg3_Sta_Design!$A$1:$D$1291,3,FALSE)</f>
        <v>#N/A</v>
      </c>
      <c r="BM818" s="2" t="e">
        <f>VLOOKUP(A818,Avg3_Sta_Design!$A$1:$D$1291,4,FALSE)</f>
        <v>#N/A</v>
      </c>
      <c r="BN818" s="2">
        <f>VLOOKUP(A818,Old_Design_Temps!$A$1:$F$787,5,FALSE)</f>
        <v>85.345387812154001</v>
      </c>
      <c r="BO818" s="2">
        <f>VLOOKUP(A818,Old_Design_Temps!$A$1:$F$787,6,FALSE)</f>
        <v>76.430602451906296</v>
      </c>
      <c r="BP818" s="2">
        <v>85.345387812154001</v>
      </c>
      <c r="BQ818" s="2">
        <v>76.430602451906296</v>
      </c>
      <c r="BR818" s="2">
        <v>30.49</v>
      </c>
    </row>
    <row r="819" spans="1:70" x14ac:dyDescent="0.3">
      <c r="A819">
        <v>58472</v>
      </c>
      <c r="B819">
        <v>306</v>
      </c>
      <c r="C819">
        <v>1000000</v>
      </c>
      <c r="D819" s="1">
        <v>82273</v>
      </c>
      <c r="E819" s="1">
        <v>72604</v>
      </c>
      <c r="F819" s="1">
        <v>84327</v>
      </c>
      <c r="G819" s="1">
        <v>69602</v>
      </c>
      <c r="H819" s="1">
        <v>36244</v>
      </c>
      <c r="I819" s="1">
        <v>79906</v>
      </c>
      <c r="J819" s="1">
        <v>88933</v>
      </c>
      <c r="K819" s="1">
        <v>82431</v>
      </c>
      <c r="L819" s="1">
        <v>76482</v>
      </c>
      <c r="M819" s="1">
        <v>71985</v>
      </c>
      <c r="N819" s="1">
        <v>82938</v>
      </c>
      <c r="O819" s="1">
        <v>71639</v>
      </c>
      <c r="P819">
        <v>9.6300000000000008</v>
      </c>
      <c r="Q819">
        <v>12.88</v>
      </c>
      <c r="R819">
        <v>15.86</v>
      </c>
      <c r="S819">
        <v>16.38</v>
      </c>
      <c r="T819">
        <v>18.239999999999998</v>
      </c>
      <c r="U819">
        <v>24.56</v>
      </c>
      <c r="V819">
        <v>25.29</v>
      </c>
      <c r="W819">
        <v>24.76</v>
      </c>
      <c r="X819">
        <v>23.06</v>
      </c>
      <c r="Y819">
        <v>20.79</v>
      </c>
      <c r="Z819">
        <v>10.45</v>
      </c>
      <c r="AA819">
        <v>8.15</v>
      </c>
      <c r="AB819">
        <v>7.34</v>
      </c>
      <c r="AC819">
        <v>10.119999999999999</v>
      </c>
      <c r="AD819">
        <v>11.42</v>
      </c>
      <c r="AE819">
        <v>10.75</v>
      </c>
      <c r="AF819">
        <v>12.74</v>
      </c>
      <c r="AG819">
        <v>16.63</v>
      </c>
      <c r="AH819">
        <v>17.21</v>
      </c>
      <c r="AI819">
        <v>16.79</v>
      </c>
      <c r="AJ819">
        <v>14.83</v>
      </c>
      <c r="AK819">
        <v>14.43</v>
      </c>
      <c r="AL819">
        <v>7.22</v>
      </c>
      <c r="AM819">
        <v>6.59</v>
      </c>
      <c r="AN819">
        <v>5.2</v>
      </c>
      <c r="AO819">
        <v>5.6</v>
      </c>
      <c r="AP819">
        <v>8.4</v>
      </c>
      <c r="AQ819">
        <v>12.8</v>
      </c>
      <c r="AR819">
        <v>15.2</v>
      </c>
      <c r="AS819">
        <v>17.899999999999999</v>
      </c>
      <c r="AT819">
        <v>18.7</v>
      </c>
      <c r="AU819">
        <v>18.7</v>
      </c>
      <c r="AV819">
        <v>17.100000000000001</v>
      </c>
      <c r="AW819">
        <v>14.5</v>
      </c>
      <c r="AX819">
        <v>6.3</v>
      </c>
      <c r="AY819">
        <v>5</v>
      </c>
      <c r="AZ819">
        <v>2.8</v>
      </c>
      <c r="BA819">
        <v>5</v>
      </c>
      <c r="BB819">
        <v>5</v>
      </c>
      <c r="BC819">
        <v>7.6</v>
      </c>
      <c r="BD819">
        <v>8.9</v>
      </c>
      <c r="BE819">
        <v>7.3</v>
      </c>
      <c r="BF819">
        <v>8.5</v>
      </c>
      <c r="BG819">
        <v>7.4</v>
      </c>
      <c r="BH819">
        <v>5.9</v>
      </c>
      <c r="BI819">
        <v>5</v>
      </c>
      <c r="BJ819">
        <v>5</v>
      </c>
      <c r="BK819">
        <v>6</v>
      </c>
      <c r="BL819" s="2" t="e">
        <f>VLOOKUP(A819,Avg3_Sta_Design!$A$1:$D$1291,3,FALSE)</f>
        <v>#N/A</v>
      </c>
      <c r="BM819" s="2" t="e">
        <f>VLOOKUP(A819,Avg3_Sta_Design!$A$1:$D$1291,4,FALSE)</f>
        <v>#N/A</v>
      </c>
      <c r="BN819" s="2">
        <f>VLOOKUP(A819,Old_Design_Temps!$A$1:$F$787,5,FALSE)</f>
        <v>96.422412820185698</v>
      </c>
      <c r="BO819" s="2">
        <f>VLOOKUP(A819,Old_Design_Temps!$A$1:$F$787,6,FALSE)</f>
        <v>72.3566605047953</v>
      </c>
      <c r="BP819" s="2">
        <v>96.422412820185698</v>
      </c>
      <c r="BQ819" s="2">
        <v>72.3566605047953</v>
      </c>
      <c r="BR819" s="2">
        <v>30.49</v>
      </c>
    </row>
    <row r="820" spans="1:70" x14ac:dyDescent="0.3">
      <c r="A820">
        <v>58557</v>
      </c>
      <c r="B820">
        <v>886</v>
      </c>
      <c r="C820">
        <v>1000000</v>
      </c>
      <c r="D820" s="1">
        <v>45364</v>
      </c>
      <c r="E820">
        <v>0</v>
      </c>
      <c r="F820" s="1">
        <v>139306</v>
      </c>
      <c r="G820" s="1">
        <v>549214</v>
      </c>
      <c r="H820" s="1">
        <v>206905</v>
      </c>
      <c r="I820" s="1">
        <v>710603</v>
      </c>
      <c r="J820" s="1">
        <v>791274</v>
      </c>
      <c r="K820" s="1">
        <v>835345</v>
      </c>
      <c r="L820" s="1">
        <v>752376</v>
      </c>
      <c r="M820" s="1">
        <v>688080</v>
      </c>
      <c r="N820" s="1">
        <v>240188</v>
      </c>
      <c r="O820" s="1">
        <v>615847</v>
      </c>
      <c r="P820">
        <v>10.59</v>
      </c>
      <c r="Q820">
        <v>14.53</v>
      </c>
      <c r="R820">
        <v>17.010000000000002</v>
      </c>
      <c r="S820">
        <v>18.12</v>
      </c>
      <c r="T820">
        <v>20.32</v>
      </c>
      <c r="U820">
        <v>29.48</v>
      </c>
      <c r="V820">
        <v>28.91</v>
      </c>
      <c r="W820">
        <v>30.55</v>
      </c>
      <c r="X820">
        <v>27.36</v>
      </c>
      <c r="Y820">
        <v>21.5</v>
      </c>
      <c r="Z820">
        <v>12.13</v>
      </c>
      <c r="AA820">
        <v>8.0399999999999991</v>
      </c>
      <c r="AB820">
        <v>5.34</v>
      </c>
      <c r="AC820">
        <v>7.58</v>
      </c>
      <c r="AD820">
        <v>8.67</v>
      </c>
      <c r="AE820">
        <v>8.31</v>
      </c>
      <c r="AF820">
        <v>11.09</v>
      </c>
      <c r="AG820">
        <v>16.079999999999998</v>
      </c>
      <c r="AH820">
        <v>18.559999999999999</v>
      </c>
      <c r="AI820">
        <v>19.670000000000002</v>
      </c>
      <c r="AJ820">
        <v>18.12</v>
      </c>
      <c r="AK820">
        <v>13.95</v>
      </c>
      <c r="AL820">
        <v>5.28</v>
      </c>
      <c r="AM820">
        <v>2.5499999999999998</v>
      </c>
      <c r="AN820">
        <v>10.5</v>
      </c>
      <c r="AO820">
        <v>13.4</v>
      </c>
      <c r="AP820">
        <v>14.1</v>
      </c>
      <c r="AQ820">
        <v>16.8</v>
      </c>
      <c r="AR820">
        <v>17</v>
      </c>
      <c r="AS820">
        <v>19</v>
      </c>
      <c r="AT820">
        <v>21.9</v>
      </c>
      <c r="AU820">
        <v>21.2</v>
      </c>
      <c r="AV820">
        <v>20.6</v>
      </c>
      <c r="AW820">
        <v>18.399999999999999</v>
      </c>
      <c r="AX820">
        <v>13.5</v>
      </c>
      <c r="AY820">
        <v>9.6</v>
      </c>
      <c r="AZ820">
        <v>3.4</v>
      </c>
      <c r="BA820">
        <v>3.9</v>
      </c>
      <c r="BB820">
        <v>4.8</v>
      </c>
      <c r="BC820">
        <v>5.8</v>
      </c>
      <c r="BD820">
        <v>6</v>
      </c>
      <c r="BE820">
        <v>6</v>
      </c>
      <c r="BF820">
        <v>6.6</v>
      </c>
      <c r="BG820">
        <v>5.8</v>
      </c>
      <c r="BH820">
        <v>5</v>
      </c>
      <c r="BI820">
        <v>4.9000000000000004</v>
      </c>
      <c r="BJ820">
        <v>4.2</v>
      </c>
      <c r="BK820">
        <v>3.8</v>
      </c>
      <c r="BL820" s="2" t="e">
        <f>VLOOKUP(A820,Avg3_Sta_Design!$A$1:$D$1291,3,FALSE)</f>
        <v>#N/A</v>
      </c>
      <c r="BM820" s="2" t="e">
        <f>VLOOKUP(A820,Avg3_Sta_Design!$A$1:$D$1291,4,FALSE)</f>
        <v>#N/A</v>
      </c>
      <c r="BN820" s="2">
        <f>VLOOKUP(A820,Old_Design_Temps!$A$1:$F$787,5,FALSE)</f>
        <v>95.685350297437907</v>
      </c>
      <c r="BO820" s="2">
        <f>VLOOKUP(A820,Old_Design_Temps!$A$1:$F$787,6,FALSE)</f>
        <v>76.2548295405022</v>
      </c>
      <c r="BP820" s="2">
        <v>95.685350297437907</v>
      </c>
      <c r="BQ820" s="2">
        <v>76.2548295405022</v>
      </c>
      <c r="BR820" s="2">
        <v>30.49</v>
      </c>
    </row>
    <row r="821" spans="1:70" x14ac:dyDescent="0.3">
      <c r="A821">
        <v>58560</v>
      </c>
      <c r="B821">
        <v>384</v>
      </c>
      <c r="C821">
        <v>1000000</v>
      </c>
      <c r="D821" s="1">
        <v>124625</v>
      </c>
      <c r="E821" s="1">
        <v>203057</v>
      </c>
      <c r="F821" s="1">
        <v>219866</v>
      </c>
      <c r="G821" s="1">
        <v>54586</v>
      </c>
      <c r="H821" s="1">
        <v>103469</v>
      </c>
      <c r="I821" s="1">
        <v>210162</v>
      </c>
      <c r="J821" s="1">
        <v>218126</v>
      </c>
      <c r="K821" s="1">
        <v>184086</v>
      </c>
      <c r="L821" s="1">
        <v>180687</v>
      </c>
      <c r="M821" s="1">
        <v>170980</v>
      </c>
      <c r="N821" s="1">
        <v>32581</v>
      </c>
      <c r="O821" s="1">
        <v>25332</v>
      </c>
      <c r="P821">
        <v>2.86</v>
      </c>
      <c r="Q821">
        <v>0.16</v>
      </c>
      <c r="R821">
        <v>9.3800000000000008</v>
      </c>
      <c r="S821">
        <v>15.16</v>
      </c>
      <c r="T821">
        <v>20.69</v>
      </c>
      <c r="U821">
        <v>24.97</v>
      </c>
      <c r="V821">
        <v>25.59</v>
      </c>
      <c r="W821">
        <v>24.44</v>
      </c>
      <c r="X821">
        <v>21.9</v>
      </c>
      <c r="Y821">
        <v>14.42</v>
      </c>
      <c r="Z821">
        <v>11.83</v>
      </c>
      <c r="AA821">
        <v>11.43</v>
      </c>
      <c r="AB821">
        <v>0.28000000000000003</v>
      </c>
      <c r="AC821">
        <v>-2.57</v>
      </c>
      <c r="AD821">
        <v>5.65</v>
      </c>
      <c r="AE821">
        <v>11.43</v>
      </c>
      <c r="AF821">
        <v>16.829999999999998</v>
      </c>
      <c r="AG821">
        <v>20.92</v>
      </c>
      <c r="AH821">
        <v>21.96</v>
      </c>
      <c r="AI821">
        <v>20.2</v>
      </c>
      <c r="AJ821">
        <v>18.600000000000001</v>
      </c>
      <c r="AK821">
        <v>11.6</v>
      </c>
      <c r="AL821">
        <v>9.1300000000000008</v>
      </c>
      <c r="AM821">
        <v>9.61</v>
      </c>
      <c r="AN821">
        <v>6.1</v>
      </c>
      <c r="AO821">
        <v>4.0999999999999996</v>
      </c>
      <c r="AP821">
        <v>10.4</v>
      </c>
      <c r="AQ821">
        <v>15.7</v>
      </c>
      <c r="AR821">
        <v>20.7</v>
      </c>
      <c r="AS821">
        <v>25.4</v>
      </c>
      <c r="AT821">
        <v>26.6</v>
      </c>
      <c r="AU821">
        <v>26</v>
      </c>
      <c r="AV821">
        <v>24.3</v>
      </c>
      <c r="AW821">
        <v>18.5</v>
      </c>
      <c r="AX821">
        <v>15.3</v>
      </c>
      <c r="AY821">
        <v>12.8</v>
      </c>
      <c r="AZ821">
        <v>5</v>
      </c>
      <c r="BA821">
        <v>5.8</v>
      </c>
      <c r="BB821">
        <v>5.0999999999999996</v>
      </c>
      <c r="BC821">
        <v>5.5</v>
      </c>
      <c r="BD821">
        <v>4.4000000000000004</v>
      </c>
      <c r="BE821">
        <v>4.5999999999999996</v>
      </c>
      <c r="BF821">
        <v>3.7</v>
      </c>
      <c r="BG821">
        <v>3.4</v>
      </c>
      <c r="BH821">
        <v>4.8</v>
      </c>
      <c r="BI821">
        <v>5.6</v>
      </c>
      <c r="BJ821">
        <v>4.0999999999999996</v>
      </c>
      <c r="BK821">
        <v>3.9</v>
      </c>
      <c r="BL821" s="2" t="e">
        <f>VLOOKUP(A821,Avg3_Sta_Design!$A$1:$D$1291,3,FALSE)</f>
        <v>#N/A</v>
      </c>
      <c r="BM821" s="2" t="e">
        <f>VLOOKUP(A821,Avg3_Sta_Design!$A$1:$D$1291,4,FALSE)</f>
        <v>#N/A</v>
      </c>
      <c r="BN821" s="2">
        <f>VLOOKUP(A821,Old_Design_Temps!$A$1:$F$787,5,FALSE)</f>
        <v>88.374594718116199</v>
      </c>
      <c r="BO821" s="2">
        <f>VLOOKUP(A821,Old_Design_Temps!$A$1:$F$787,6,FALSE)</f>
        <v>77.5602557244586</v>
      </c>
      <c r="BP821" s="2">
        <v>88.374594718116199</v>
      </c>
      <c r="BQ821" s="2">
        <v>77.5602557244586</v>
      </c>
      <c r="BR821" s="2">
        <v>30.49</v>
      </c>
    </row>
    <row r="822" spans="1:70" x14ac:dyDescent="0.3">
      <c r="A822">
        <v>58574</v>
      </c>
      <c r="B822">
        <v>6333</v>
      </c>
      <c r="C822">
        <v>1000000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421</v>
      </c>
      <c r="O822" s="1">
        <v>12990</v>
      </c>
      <c r="P822">
        <v>-4.6399999999999997</v>
      </c>
      <c r="Q822">
        <v>-0.53</v>
      </c>
      <c r="R822">
        <v>3.92</v>
      </c>
      <c r="S822">
        <v>5.69</v>
      </c>
      <c r="T822">
        <v>9.27</v>
      </c>
      <c r="U822">
        <v>17.62</v>
      </c>
      <c r="V822">
        <v>17.73</v>
      </c>
      <c r="W822">
        <v>18.53</v>
      </c>
      <c r="X822">
        <v>15.11</v>
      </c>
      <c r="Y822">
        <v>9.77</v>
      </c>
      <c r="Z822">
        <v>-0.17</v>
      </c>
      <c r="AA822">
        <v>-7.35</v>
      </c>
      <c r="AB822">
        <v>-6.41</v>
      </c>
      <c r="AC822">
        <v>-3.32</v>
      </c>
      <c r="AD822">
        <v>-0.42</v>
      </c>
      <c r="AE822">
        <v>1.1299999999999999</v>
      </c>
      <c r="AF822">
        <v>5.51</v>
      </c>
      <c r="AG822">
        <v>10.4</v>
      </c>
      <c r="AH822">
        <v>11.62</v>
      </c>
      <c r="AI822">
        <v>11.06</v>
      </c>
      <c r="AJ822">
        <v>8.2200000000000006</v>
      </c>
      <c r="AK822">
        <v>4.75</v>
      </c>
      <c r="AL822">
        <v>-3.41</v>
      </c>
      <c r="AM822">
        <v>-8.1</v>
      </c>
      <c r="AN822">
        <v>1</v>
      </c>
      <c r="AO822">
        <v>2.8</v>
      </c>
      <c r="AP822">
        <v>5.8</v>
      </c>
      <c r="AQ822">
        <v>7.5</v>
      </c>
      <c r="AR822">
        <v>8.5</v>
      </c>
      <c r="AS822">
        <v>10.6</v>
      </c>
      <c r="AT822">
        <v>13.6</v>
      </c>
      <c r="AU822">
        <v>15.5</v>
      </c>
      <c r="AV822">
        <v>12.6</v>
      </c>
      <c r="AW822">
        <v>9.9</v>
      </c>
      <c r="AX822">
        <v>3.4</v>
      </c>
      <c r="AY822">
        <v>0.8</v>
      </c>
      <c r="AZ822">
        <v>4.5999999999999996</v>
      </c>
      <c r="BA822">
        <v>5.5</v>
      </c>
      <c r="BB822">
        <v>6.2</v>
      </c>
      <c r="BC822">
        <v>6.9</v>
      </c>
      <c r="BD822">
        <v>6.2</v>
      </c>
      <c r="BE822">
        <v>6.5</v>
      </c>
      <c r="BF822">
        <v>5.9</v>
      </c>
      <c r="BG822">
        <v>6.1</v>
      </c>
      <c r="BH822">
        <v>5.5</v>
      </c>
      <c r="BI822">
        <v>5.5</v>
      </c>
      <c r="BJ822">
        <v>6.2</v>
      </c>
      <c r="BK822">
        <v>5.3</v>
      </c>
      <c r="BL822" s="2" t="e">
        <f>VLOOKUP(A822,Avg3_Sta_Design!$A$1:$D$1291,3,FALSE)</f>
        <v>#N/A</v>
      </c>
      <c r="BM822" s="2" t="e">
        <f>VLOOKUP(A822,Avg3_Sta_Design!$A$1:$D$1291,4,FALSE)</f>
        <v>#N/A</v>
      </c>
      <c r="BN822" s="2">
        <f>VLOOKUP(A822,Old_Design_Temps!$A$1:$F$787,5,FALSE)</f>
        <v>82.915181999385595</v>
      </c>
      <c r="BO822" s="2">
        <f>VLOOKUP(A822,Old_Design_Temps!$A$1:$F$787,6,FALSE)</f>
        <v>65.090240601339104</v>
      </c>
      <c r="BP822" s="2">
        <v>82.915181999385595</v>
      </c>
      <c r="BQ822" s="2">
        <v>65.090240601339104</v>
      </c>
      <c r="BR822" s="2">
        <v>30.49</v>
      </c>
    </row>
    <row r="823" spans="1:70" x14ac:dyDescent="0.3">
      <c r="A823">
        <v>58595</v>
      </c>
      <c r="B823">
        <v>618</v>
      </c>
      <c r="C823">
        <v>1000000</v>
      </c>
      <c r="D823" s="1">
        <v>76723</v>
      </c>
      <c r="E823" s="1">
        <v>64086</v>
      </c>
      <c r="F823" s="1">
        <v>78755</v>
      </c>
      <c r="G823" s="1">
        <v>68685</v>
      </c>
      <c r="H823" s="1">
        <v>82185</v>
      </c>
      <c r="I823" s="1">
        <v>77515</v>
      </c>
      <c r="J823" s="1">
        <v>79423</v>
      </c>
      <c r="K823" s="1">
        <v>72251</v>
      </c>
      <c r="L823" s="1">
        <v>84427</v>
      </c>
      <c r="M823" s="1">
        <v>35592</v>
      </c>
      <c r="N823" s="1">
        <v>70687</v>
      </c>
      <c r="O823" s="1">
        <v>89387</v>
      </c>
      <c r="P823">
        <v>-7.53</v>
      </c>
      <c r="Q823">
        <v>-11.86</v>
      </c>
      <c r="R823">
        <v>-2.2400000000000002</v>
      </c>
      <c r="S823">
        <v>6.99</v>
      </c>
      <c r="T823">
        <v>16.600000000000001</v>
      </c>
      <c r="U823">
        <v>17.82</v>
      </c>
      <c r="V823">
        <v>21.68</v>
      </c>
      <c r="W823">
        <v>21.99</v>
      </c>
      <c r="X823">
        <v>18.95</v>
      </c>
      <c r="Y823">
        <v>9.09</v>
      </c>
      <c r="Z823">
        <v>6.08</v>
      </c>
      <c r="AA823">
        <v>3.65</v>
      </c>
      <c r="AB823">
        <v>-8.67</v>
      </c>
      <c r="AC823">
        <v>-12.24</v>
      </c>
      <c r="AD823">
        <v>-4.12</v>
      </c>
      <c r="AE823">
        <v>3.62</v>
      </c>
      <c r="AF823">
        <v>11.96</v>
      </c>
      <c r="AG823">
        <v>14.26</v>
      </c>
      <c r="AH823">
        <v>17.87</v>
      </c>
      <c r="AI823">
        <v>17.95</v>
      </c>
      <c r="AJ823">
        <v>15.26</v>
      </c>
      <c r="AK823">
        <v>6.33</v>
      </c>
      <c r="AL823">
        <v>3.72</v>
      </c>
      <c r="AM823">
        <v>2.08</v>
      </c>
      <c r="AN823">
        <v>1.2</v>
      </c>
      <c r="AO823">
        <v>0.3</v>
      </c>
      <c r="AP823">
        <v>0.6</v>
      </c>
      <c r="AQ823">
        <v>4.9000000000000004</v>
      </c>
      <c r="AR823">
        <v>14.1</v>
      </c>
      <c r="AS823">
        <v>16.5</v>
      </c>
      <c r="AT823">
        <v>19.899999999999999</v>
      </c>
      <c r="AU823">
        <v>21</v>
      </c>
      <c r="AV823">
        <v>19.600000000000001</v>
      </c>
      <c r="AW823">
        <v>11</v>
      </c>
      <c r="AX823">
        <v>6.8</v>
      </c>
      <c r="AY823">
        <v>4.0999999999999996</v>
      </c>
      <c r="AZ823">
        <v>5.9</v>
      </c>
      <c r="BA823">
        <v>5.3</v>
      </c>
      <c r="BB823">
        <v>6.7</v>
      </c>
      <c r="BC823">
        <v>6.1</v>
      </c>
      <c r="BD823">
        <v>5.4</v>
      </c>
      <c r="BE823">
        <v>4.5999999999999996</v>
      </c>
      <c r="BF823">
        <v>3.9</v>
      </c>
      <c r="BG823">
        <v>3.4</v>
      </c>
      <c r="BH823">
        <v>2.9</v>
      </c>
      <c r="BI823">
        <v>4.5</v>
      </c>
      <c r="BJ823">
        <v>4.3</v>
      </c>
      <c r="BK823">
        <v>3.3</v>
      </c>
      <c r="BL823" s="2" t="e">
        <f>VLOOKUP(A823,Avg3_Sta_Design!$A$1:$D$1291,3,FALSE)</f>
        <v>#N/A</v>
      </c>
      <c r="BM823" s="2" t="e">
        <f>VLOOKUP(A823,Avg3_Sta_Design!$A$1:$D$1291,4,FALSE)</f>
        <v>#N/A</v>
      </c>
      <c r="BN823" s="2">
        <f>VLOOKUP(A823,Old_Design_Temps!$A$1:$F$787,5,FALSE)</f>
        <v>85.012663291696796</v>
      </c>
      <c r="BO823" s="2">
        <f>VLOOKUP(A823,Old_Design_Temps!$A$1:$F$787,6,FALSE)</f>
        <v>74.740733834016595</v>
      </c>
      <c r="BP823" s="2">
        <v>85.012663291696796</v>
      </c>
      <c r="BQ823" s="2">
        <v>74.740733834016595</v>
      </c>
      <c r="BR823" s="2">
        <v>30.49</v>
      </c>
    </row>
    <row r="824" spans="1:70" x14ac:dyDescent="0.3">
      <c r="A824">
        <v>58706</v>
      </c>
      <c r="B824">
        <v>164</v>
      </c>
      <c r="C824">
        <v>1000000</v>
      </c>
      <c r="D824" s="1">
        <v>126699</v>
      </c>
      <c r="E824" s="1">
        <v>126753</v>
      </c>
      <c r="F824" s="1">
        <v>132530</v>
      </c>
      <c r="G824" s="1">
        <v>96497</v>
      </c>
      <c r="H824" s="1">
        <v>124632</v>
      </c>
      <c r="I824" s="1">
        <v>123159</v>
      </c>
      <c r="J824" s="1">
        <v>129999</v>
      </c>
      <c r="K824" s="1">
        <v>121934</v>
      </c>
      <c r="L824" s="1">
        <v>122418</v>
      </c>
      <c r="M824" s="1">
        <v>146336</v>
      </c>
      <c r="N824" s="1">
        <v>99873</v>
      </c>
      <c r="O824" s="1">
        <v>134562</v>
      </c>
      <c r="P824">
        <v>7.86</v>
      </c>
      <c r="Q824">
        <v>6.86</v>
      </c>
      <c r="R824">
        <v>15.27</v>
      </c>
      <c r="S824">
        <v>19.670000000000002</v>
      </c>
      <c r="T824">
        <v>22.77</v>
      </c>
      <c r="U824">
        <v>27.38</v>
      </c>
      <c r="V824">
        <v>28.6</v>
      </c>
      <c r="W824">
        <v>27.31</v>
      </c>
      <c r="X824">
        <v>24.59</v>
      </c>
      <c r="Y824">
        <v>18.66</v>
      </c>
      <c r="Z824">
        <v>16.04</v>
      </c>
      <c r="AA824">
        <v>16.52</v>
      </c>
      <c r="AB824">
        <v>4.8600000000000003</v>
      </c>
      <c r="AC824">
        <v>3.62</v>
      </c>
      <c r="AD824">
        <v>11.72</v>
      </c>
      <c r="AE824">
        <v>16.05</v>
      </c>
      <c r="AF824">
        <v>18.38</v>
      </c>
      <c r="AG824">
        <v>22.39</v>
      </c>
      <c r="AH824">
        <v>23.46</v>
      </c>
      <c r="AI824">
        <v>22.89</v>
      </c>
      <c r="AJ824">
        <v>21.04</v>
      </c>
      <c r="AK824">
        <v>15.68</v>
      </c>
      <c r="AL824">
        <v>13.34</v>
      </c>
      <c r="AM824">
        <v>13.85</v>
      </c>
      <c r="AN824">
        <v>10.199999999999999</v>
      </c>
      <c r="AO824">
        <v>9.1999999999999993</v>
      </c>
      <c r="AP824">
        <v>12.8</v>
      </c>
      <c r="AQ824">
        <v>19.2</v>
      </c>
      <c r="AR824">
        <v>21.9</v>
      </c>
      <c r="AS824">
        <v>26.5</v>
      </c>
      <c r="AT824">
        <v>26.5</v>
      </c>
      <c r="AU824">
        <v>26.9</v>
      </c>
      <c r="AV824">
        <v>25.1</v>
      </c>
      <c r="AW824">
        <v>20.6</v>
      </c>
      <c r="AX824">
        <v>17.7</v>
      </c>
      <c r="AY824">
        <v>14.9</v>
      </c>
      <c r="AZ824">
        <v>6</v>
      </c>
      <c r="BA824">
        <v>7</v>
      </c>
      <c r="BB824">
        <v>6.5</v>
      </c>
      <c r="BC824">
        <v>6.5</v>
      </c>
      <c r="BD824">
        <v>5.3</v>
      </c>
      <c r="BE824">
        <v>5.3</v>
      </c>
      <c r="BF824">
        <v>5.3</v>
      </c>
      <c r="BG824">
        <v>4.5</v>
      </c>
      <c r="BH824">
        <v>5.4</v>
      </c>
      <c r="BI824">
        <v>5.4</v>
      </c>
      <c r="BJ824">
        <v>5</v>
      </c>
      <c r="BK824">
        <v>4.9000000000000004</v>
      </c>
      <c r="BL824" s="2" t="e">
        <f>VLOOKUP(A824,Avg3_Sta_Design!$A$1:$D$1291,3,FALSE)</f>
        <v>#N/A</v>
      </c>
      <c r="BM824" s="2" t="e">
        <f>VLOOKUP(A824,Avg3_Sta_Design!$A$1:$D$1291,4,FALSE)</f>
        <v>#N/A</v>
      </c>
      <c r="BN824" s="2">
        <f>VLOOKUP(A824,Old_Design_Temps!$A$1:$F$787,5,FALSE)</f>
        <v>90.042268718067504</v>
      </c>
      <c r="BO824" s="2">
        <f>VLOOKUP(A824,Old_Design_Temps!$A$1:$F$787,6,FALSE)</f>
        <v>79.092412560423398</v>
      </c>
      <c r="BP824" s="2">
        <v>90.042268718067504</v>
      </c>
      <c r="BQ824" s="2">
        <v>79.092412560423398</v>
      </c>
      <c r="BR824" s="2">
        <v>30.49</v>
      </c>
    </row>
    <row r="825" spans="1:70" x14ac:dyDescent="0.3">
      <c r="A825">
        <v>58707</v>
      </c>
      <c r="B825">
        <v>89</v>
      </c>
      <c r="C825">
        <v>1000000</v>
      </c>
      <c r="D825" s="1">
        <v>143630</v>
      </c>
      <c r="E825" s="1">
        <v>114838</v>
      </c>
      <c r="F825" s="1">
        <v>127874</v>
      </c>
      <c r="G825" s="1">
        <v>98075</v>
      </c>
      <c r="H825" s="1">
        <v>124214</v>
      </c>
      <c r="I825" s="1">
        <v>116512</v>
      </c>
      <c r="J825" s="1">
        <v>115900</v>
      </c>
      <c r="K825" s="1">
        <v>113797</v>
      </c>
      <c r="L825" s="1">
        <v>116387</v>
      </c>
      <c r="M825" s="1">
        <v>94517</v>
      </c>
      <c r="N825" s="1">
        <v>141677</v>
      </c>
      <c r="O825" s="1">
        <v>141953</v>
      </c>
      <c r="P825">
        <v>8.1999999999999993</v>
      </c>
      <c r="Q825">
        <v>6.83</v>
      </c>
      <c r="R825">
        <v>15.14</v>
      </c>
      <c r="S825">
        <v>19.57</v>
      </c>
      <c r="T825">
        <v>22.89</v>
      </c>
      <c r="U825">
        <v>27.87</v>
      </c>
      <c r="V825">
        <v>28.67</v>
      </c>
      <c r="W825">
        <v>27.48</v>
      </c>
      <c r="X825">
        <v>24.8</v>
      </c>
      <c r="Y825">
        <v>18.86</v>
      </c>
      <c r="Z825">
        <v>16.18</v>
      </c>
      <c r="AA825">
        <v>16.829999999999998</v>
      </c>
      <c r="AB825">
        <v>4.87</v>
      </c>
      <c r="AC825">
        <v>3.4</v>
      </c>
      <c r="AD825">
        <v>11.57</v>
      </c>
      <c r="AE825">
        <v>15.84</v>
      </c>
      <c r="AF825">
        <v>18.420000000000002</v>
      </c>
      <c r="AG825">
        <v>22.63</v>
      </c>
      <c r="AH825">
        <v>23.56</v>
      </c>
      <c r="AI825">
        <v>22.89</v>
      </c>
      <c r="AJ825">
        <v>21.21</v>
      </c>
      <c r="AK825">
        <v>15.79</v>
      </c>
      <c r="AL825">
        <v>13.42</v>
      </c>
      <c r="AM825">
        <v>14.09</v>
      </c>
      <c r="AN825">
        <v>10.1</v>
      </c>
      <c r="AO825">
        <v>8.8000000000000007</v>
      </c>
      <c r="AP825">
        <v>13.3</v>
      </c>
      <c r="AQ825">
        <v>19.399999999999999</v>
      </c>
      <c r="AR825">
        <v>23.4</v>
      </c>
      <c r="AS825">
        <v>28.5</v>
      </c>
      <c r="AT825">
        <v>29.5</v>
      </c>
      <c r="AU825">
        <v>28.8</v>
      </c>
      <c r="AV825">
        <v>26.4</v>
      </c>
      <c r="AW825">
        <v>20.7</v>
      </c>
      <c r="AX825">
        <v>17.7</v>
      </c>
      <c r="AY825">
        <v>15.1</v>
      </c>
      <c r="AZ825">
        <v>6.1</v>
      </c>
      <c r="BA825">
        <v>7.4</v>
      </c>
      <c r="BB825">
        <v>6.8</v>
      </c>
      <c r="BC825">
        <v>6.6</v>
      </c>
      <c r="BD825">
        <v>5.7</v>
      </c>
      <c r="BE825">
        <v>6</v>
      </c>
      <c r="BF825">
        <v>5.6</v>
      </c>
      <c r="BG825">
        <v>4.9000000000000004</v>
      </c>
      <c r="BH825">
        <v>5.6</v>
      </c>
      <c r="BI825">
        <v>5.7</v>
      </c>
      <c r="BJ825">
        <v>5.0999999999999996</v>
      </c>
      <c r="BK825">
        <v>5.3</v>
      </c>
      <c r="BL825" s="2" t="e">
        <f>VLOOKUP(A825,Avg3_Sta_Design!$A$1:$D$1291,3,FALSE)</f>
        <v>#N/A</v>
      </c>
      <c r="BM825" s="2" t="e">
        <f>VLOOKUP(A825,Avg3_Sta_Design!$A$1:$D$1291,4,FALSE)</f>
        <v>#N/A</v>
      </c>
      <c r="BN825" s="2">
        <f>VLOOKUP(A825,Old_Design_Temps!$A$1:$F$787,5,FALSE)</f>
        <v>89.292446095613101</v>
      </c>
      <c r="BO825" s="2">
        <f>VLOOKUP(A825,Old_Design_Temps!$A$1:$F$787,6,FALSE)</f>
        <v>79.400346166454298</v>
      </c>
      <c r="BP825" s="2">
        <v>89.292446095613101</v>
      </c>
      <c r="BQ825" s="2">
        <v>79.400346166454298</v>
      </c>
      <c r="BR825" s="2">
        <v>30.49</v>
      </c>
    </row>
    <row r="826" spans="1:70" x14ac:dyDescent="0.3">
      <c r="A826">
        <v>58944</v>
      </c>
      <c r="B826">
        <v>345</v>
      </c>
      <c r="C826">
        <v>1000000</v>
      </c>
      <c r="D826" s="1">
        <v>118443</v>
      </c>
      <c r="E826" s="1">
        <v>104523</v>
      </c>
      <c r="F826" s="1">
        <v>91137</v>
      </c>
      <c r="G826" s="1">
        <v>49628</v>
      </c>
      <c r="H826" s="1">
        <v>55592</v>
      </c>
      <c r="I826" s="1">
        <v>155282</v>
      </c>
      <c r="J826" s="1">
        <v>143485</v>
      </c>
      <c r="K826" s="1">
        <v>48214</v>
      </c>
      <c r="L826" s="1">
        <v>53672</v>
      </c>
      <c r="M826" s="1">
        <v>140998</v>
      </c>
      <c r="N826">
        <v>165</v>
      </c>
      <c r="O826">
        <v>72</v>
      </c>
      <c r="P826">
        <v>9.06</v>
      </c>
      <c r="Q826">
        <v>10.48</v>
      </c>
      <c r="R826">
        <v>16.13</v>
      </c>
      <c r="S826">
        <v>22.12</v>
      </c>
      <c r="T826">
        <v>24.67</v>
      </c>
      <c r="U826">
        <v>27.83</v>
      </c>
      <c r="V826">
        <v>29.4</v>
      </c>
      <c r="W826">
        <v>28.72</v>
      </c>
      <c r="X826">
        <v>26.17</v>
      </c>
      <c r="Y826">
        <v>21.69</v>
      </c>
      <c r="Z826">
        <v>16.149999999999999</v>
      </c>
      <c r="AA826">
        <v>13.73</v>
      </c>
      <c r="AB826">
        <v>6.12</v>
      </c>
      <c r="AC826">
        <v>7.72</v>
      </c>
      <c r="AD826">
        <v>13.39</v>
      </c>
      <c r="AE826">
        <v>18.55</v>
      </c>
      <c r="AF826">
        <v>21.29</v>
      </c>
      <c r="AG826">
        <v>23.5</v>
      </c>
      <c r="AH826">
        <v>24.38</v>
      </c>
      <c r="AI826">
        <v>23.07</v>
      </c>
      <c r="AJ826">
        <v>21.31</v>
      </c>
      <c r="AK826">
        <v>17.010000000000002</v>
      </c>
      <c r="AL826">
        <v>13.83</v>
      </c>
      <c r="AM826">
        <v>11.79</v>
      </c>
      <c r="AN826">
        <v>10.5</v>
      </c>
      <c r="AO826">
        <v>12.6</v>
      </c>
      <c r="AP826">
        <v>16.399999999999999</v>
      </c>
      <c r="AQ826">
        <v>21.6</v>
      </c>
      <c r="AR826">
        <v>24.5</v>
      </c>
      <c r="AS826">
        <v>27.3</v>
      </c>
      <c r="AT826">
        <v>29.8</v>
      </c>
      <c r="AU826">
        <v>29.7</v>
      </c>
      <c r="AV826">
        <v>27.9</v>
      </c>
      <c r="AW826">
        <v>23.8</v>
      </c>
      <c r="AX826">
        <v>18.5</v>
      </c>
      <c r="AY826">
        <v>15.6</v>
      </c>
      <c r="AZ826">
        <v>6.1</v>
      </c>
      <c r="BA826">
        <v>7.3</v>
      </c>
      <c r="BB826">
        <v>6.4</v>
      </c>
      <c r="BC826">
        <v>7</v>
      </c>
      <c r="BD826">
        <v>7.8</v>
      </c>
      <c r="BE826">
        <v>5.4</v>
      </c>
      <c r="BF826">
        <v>5.8</v>
      </c>
      <c r="BG826">
        <v>4.9000000000000004</v>
      </c>
      <c r="BH826">
        <v>4.5999999999999996</v>
      </c>
      <c r="BI826">
        <v>6.6</v>
      </c>
      <c r="BJ826">
        <v>6.4</v>
      </c>
      <c r="BK826">
        <v>7</v>
      </c>
      <c r="BL826" s="2" t="e">
        <f>VLOOKUP(A826,Avg3_Sta_Design!$A$1:$D$1291,3,FALSE)</f>
        <v>#N/A</v>
      </c>
      <c r="BM826" s="2" t="e">
        <f>VLOOKUP(A826,Avg3_Sta_Design!$A$1:$D$1291,4,FALSE)</f>
        <v>#N/A</v>
      </c>
      <c r="BN826" s="2">
        <f>VLOOKUP(A826,Old_Design_Temps!$A$1:$F$787,5,FALSE)</f>
        <v>89.715791530471506</v>
      </c>
      <c r="BO826" s="2">
        <f>VLOOKUP(A826,Old_Design_Temps!$A$1:$F$787,6,FALSE)</f>
        <v>80.138191236363696</v>
      </c>
      <c r="BP826" s="2">
        <v>89.715791530471506</v>
      </c>
      <c r="BQ826" s="2">
        <v>80.138191236363696</v>
      </c>
      <c r="BR826" s="2">
        <v>30.49</v>
      </c>
    </row>
    <row r="827" spans="1:70" x14ac:dyDescent="0.3">
      <c r="A827">
        <v>59254</v>
      </c>
      <c r="B827">
        <v>312</v>
      </c>
      <c r="C827">
        <v>1000000</v>
      </c>
      <c r="D827" s="1">
        <v>82047</v>
      </c>
      <c r="E827" s="1">
        <v>65389</v>
      </c>
      <c r="F827" s="1">
        <v>82849</v>
      </c>
      <c r="G827" s="1">
        <v>67333</v>
      </c>
      <c r="H827" s="1">
        <v>68974</v>
      </c>
      <c r="I827" s="1">
        <v>82337</v>
      </c>
      <c r="J827" s="1">
        <v>75390</v>
      </c>
      <c r="K827" s="1">
        <v>85585</v>
      </c>
      <c r="L827" s="1">
        <v>69641</v>
      </c>
      <c r="M827" s="1">
        <v>74523</v>
      </c>
      <c r="N827" s="1">
        <v>68985</v>
      </c>
      <c r="O827" s="1">
        <v>76159</v>
      </c>
      <c r="P827">
        <v>-2.89</v>
      </c>
      <c r="Q827">
        <v>-7.36</v>
      </c>
      <c r="R827">
        <v>0</v>
      </c>
      <c r="S827">
        <v>8.85</v>
      </c>
      <c r="T827">
        <v>15.59</v>
      </c>
      <c r="U827">
        <v>17.649999999999999</v>
      </c>
      <c r="V827">
        <v>22.34</v>
      </c>
      <c r="W827">
        <v>22.66</v>
      </c>
      <c r="X827">
        <v>19.57</v>
      </c>
      <c r="Y827">
        <v>11.7</v>
      </c>
      <c r="Z827">
        <v>8.57</v>
      </c>
      <c r="AA827">
        <v>7.91</v>
      </c>
      <c r="AB827">
        <v>-4.41</v>
      </c>
      <c r="AC827">
        <v>-7.9</v>
      </c>
      <c r="AD827">
        <v>-1.72</v>
      </c>
      <c r="AE827">
        <v>5.56</v>
      </c>
      <c r="AF827">
        <v>12.24</v>
      </c>
      <c r="AG827">
        <v>15.16</v>
      </c>
      <c r="AH827">
        <v>19.190000000000001</v>
      </c>
      <c r="AI827">
        <v>19.579999999999998</v>
      </c>
      <c r="AJ827">
        <v>16.920000000000002</v>
      </c>
      <c r="AK827">
        <v>9.2200000000000006</v>
      </c>
      <c r="AL827">
        <v>6.52</v>
      </c>
      <c r="AM827">
        <v>6.4</v>
      </c>
      <c r="AN827">
        <v>1.3</v>
      </c>
      <c r="AO827">
        <v>0.4</v>
      </c>
      <c r="AP827">
        <v>1.4</v>
      </c>
      <c r="AQ827">
        <v>8.4</v>
      </c>
      <c r="AR827">
        <v>16.600000000000001</v>
      </c>
      <c r="AS827">
        <v>18.8</v>
      </c>
      <c r="AT827">
        <v>21.5</v>
      </c>
      <c r="AU827">
        <v>22.2</v>
      </c>
      <c r="AV827">
        <v>21.2</v>
      </c>
      <c r="AW827">
        <v>13.7</v>
      </c>
      <c r="AX827">
        <v>9.6</v>
      </c>
      <c r="AY827">
        <v>7.7</v>
      </c>
      <c r="AZ827">
        <v>9.4</v>
      </c>
      <c r="BA827">
        <v>9.4</v>
      </c>
      <c r="BB827">
        <v>8.3000000000000007</v>
      </c>
      <c r="BC827">
        <v>9</v>
      </c>
      <c r="BD827">
        <v>8.5</v>
      </c>
      <c r="BE827">
        <v>7.7</v>
      </c>
      <c r="BF827">
        <v>6.5</v>
      </c>
      <c r="BG827">
        <v>6.7</v>
      </c>
      <c r="BH827">
        <v>6.7</v>
      </c>
      <c r="BI827">
        <v>8.1999999999999993</v>
      </c>
      <c r="BJ827">
        <v>7.2</v>
      </c>
      <c r="BK827">
        <v>7</v>
      </c>
      <c r="BL827" s="2" t="e">
        <f>VLOOKUP(A827,Avg3_Sta_Design!$A$1:$D$1291,3,FALSE)</f>
        <v>#N/A</v>
      </c>
      <c r="BM827" s="2" t="e">
        <f>VLOOKUP(A827,Avg3_Sta_Design!$A$1:$D$1291,4,FALSE)</f>
        <v>#N/A</v>
      </c>
      <c r="BN827" s="2">
        <f>VLOOKUP(A827,Old_Design_Temps!$A$1:$F$787,5,FALSE)</f>
        <v>84.541906760124306</v>
      </c>
      <c r="BO827" s="2">
        <f>VLOOKUP(A827,Old_Design_Temps!$A$1:$F$787,6,FALSE)</f>
        <v>75.867973233792895</v>
      </c>
      <c r="BP827" s="2">
        <v>84.541906760124306</v>
      </c>
      <c r="BQ827" s="2">
        <v>75.867973233792895</v>
      </c>
      <c r="BR827" s="2">
        <v>30.49</v>
      </c>
    </row>
    <row r="828" spans="1:70" x14ac:dyDescent="0.3">
      <c r="A828">
        <v>59338</v>
      </c>
      <c r="B828">
        <v>712</v>
      </c>
      <c r="C828">
        <v>1000000</v>
      </c>
      <c r="D828" s="1">
        <v>30367</v>
      </c>
      <c r="E828">
        <v>0</v>
      </c>
      <c r="F828" s="1">
        <v>39223</v>
      </c>
      <c r="G828" s="1">
        <v>67053</v>
      </c>
      <c r="H828" s="1">
        <v>640510</v>
      </c>
      <c r="I828" s="1">
        <v>829979</v>
      </c>
      <c r="J828" s="1">
        <v>824153</v>
      </c>
      <c r="K828" s="1">
        <v>1000332</v>
      </c>
      <c r="L828" s="1">
        <v>793611</v>
      </c>
      <c r="M828" s="1">
        <v>656763</v>
      </c>
      <c r="N828">
        <v>75</v>
      </c>
      <c r="O828">
        <v>691</v>
      </c>
      <c r="P828">
        <v>10.95</v>
      </c>
      <c r="Q828">
        <v>14.87</v>
      </c>
      <c r="R828">
        <v>17.36</v>
      </c>
      <c r="S828">
        <v>18.52</v>
      </c>
      <c r="T828">
        <v>20.72</v>
      </c>
      <c r="U828">
        <v>29.95</v>
      </c>
      <c r="V828">
        <v>29.23</v>
      </c>
      <c r="W828">
        <v>30.81</v>
      </c>
      <c r="X828">
        <v>27.58</v>
      </c>
      <c r="Y828">
        <v>21.8</v>
      </c>
      <c r="Z828">
        <v>12.56</v>
      </c>
      <c r="AA828">
        <v>8.44</v>
      </c>
      <c r="AB828">
        <v>5.62</v>
      </c>
      <c r="AC828">
        <v>7.89</v>
      </c>
      <c r="AD828">
        <v>8.89</v>
      </c>
      <c r="AE828">
        <v>8.52</v>
      </c>
      <c r="AF828">
        <v>11.23</v>
      </c>
      <c r="AG828">
        <v>16.28</v>
      </c>
      <c r="AH828">
        <v>18.8</v>
      </c>
      <c r="AI828">
        <v>19.850000000000001</v>
      </c>
      <c r="AJ828">
        <v>18.34</v>
      </c>
      <c r="AK828">
        <v>14.17</v>
      </c>
      <c r="AL828">
        <v>5.57</v>
      </c>
      <c r="AM828">
        <v>2.82</v>
      </c>
      <c r="AN828">
        <v>10.7</v>
      </c>
      <c r="AO828">
        <v>13.6</v>
      </c>
      <c r="AP828">
        <v>14.3</v>
      </c>
      <c r="AQ828">
        <v>16.899999999999999</v>
      </c>
      <c r="AR828">
        <v>16.899999999999999</v>
      </c>
      <c r="AS828">
        <v>18.899999999999999</v>
      </c>
      <c r="AT828">
        <v>22</v>
      </c>
      <c r="AU828">
        <v>21.2</v>
      </c>
      <c r="AV828">
        <v>20.8</v>
      </c>
      <c r="AW828">
        <v>18.399999999999999</v>
      </c>
      <c r="AX828">
        <v>13.6</v>
      </c>
      <c r="AY828">
        <v>9.8000000000000007</v>
      </c>
      <c r="AZ828">
        <v>3.4</v>
      </c>
      <c r="BA828">
        <v>4</v>
      </c>
      <c r="BB828">
        <v>4.9000000000000004</v>
      </c>
      <c r="BC828">
        <v>5.8</v>
      </c>
      <c r="BD828">
        <v>6</v>
      </c>
      <c r="BE828">
        <v>6</v>
      </c>
      <c r="BF828">
        <v>6.6</v>
      </c>
      <c r="BG828">
        <v>5.8</v>
      </c>
      <c r="BH828">
        <v>5</v>
      </c>
      <c r="BI828">
        <v>4.9000000000000004</v>
      </c>
      <c r="BJ828">
        <v>4.3</v>
      </c>
      <c r="BK828">
        <v>3.8</v>
      </c>
      <c r="BL828" s="2" t="e">
        <f>VLOOKUP(A828,Avg3_Sta_Design!$A$1:$D$1291,3,FALSE)</f>
        <v>#N/A</v>
      </c>
      <c r="BM828" s="2" t="e">
        <f>VLOOKUP(A828,Avg3_Sta_Design!$A$1:$D$1291,4,FALSE)</f>
        <v>#N/A</v>
      </c>
      <c r="BN828" s="2">
        <f>VLOOKUP(A828,Old_Design_Temps!$A$1:$F$787,5,FALSE)</f>
        <v>95.3578210733357</v>
      </c>
      <c r="BO828" s="2">
        <f>VLOOKUP(A828,Old_Design_Temps!$A$1:$F$787,6,FALSE)</f>
        <v>75.885721272430601</v>
      </c>
      <c r="BP828" s="2">
        <v>95.3578210733357</v>
      </c>
      <c r="BQ828" s="2">
        <v>75.885721272430601</v>
      </c>
      <c r="BR828" s="2">
        <v>30.49</v>
      </c>
    </row>
    <row r="829" spans="1:70" x14ac:dyDescent="0.3">
      <c r="A829">
        <v>59784</v>
      </c>
      <c r="B829">
        <v>712</v>
      </c>
      <c r="C829">
        <v>1000000</v>
      </c>
      <c r="D829" s="1">
        <v>488096</v>
      </c>
      <c r="E829" s="1">
        <v>325961</v>
      </c>
      <c r="F829" s="1">
        <v>81824</v>
      </c>
      <c r="G829" s="1">
        <v>460088</v>
      </c>
      <c r="H829" s="1">
        <v>405243</v>
      </c>
      <c r="I829" s="1">
        <v>484509</v>
      </c>
      <c r="J829" s="1">
        <v>581506</v>
      </c>
      <c r="K829" s="1">
        <v>574885</v>
      </c>
      <c r="L829" s="1">
        <v>538973</v>
      </c>
      <c r="M829" s="1">
        <v>241088</v>
      </c>
      <c r="N829" s="1">
        <v>526649</v>
      </c>
      <c r="O829" s="1">
        <v>640729</v>
      </c>
      <c r="P829">
        <v>10.95</v>
      </c>
      <c r="Q829">
        <v>14.87</v>
      </c>
      <c r="R829">
        <v>17.36</v>
      </c>
      <c r="S829">
        <v>18.52</v>
      </c>
      <c r="T829">
        <v>20.72</v>
      </c>
      <c r="U829">
        <v>29.95</v>
      </c>
      <c r="V829">
        <v>29.23</v>
      </c>
      <c r="W829">
        <v>30.81</v>
      </c>
      <c r="X829">
        <v>27.58</v>
      </c>
      <c r="Y829">
        <v>21.8</v>
      </c>
      <c r="Z829">
        <v>12.56</v>
      </c>
      <c r="AA829">
        <v>8.44</v>
      </c>
      <c r="AB829">
        <v>5.62</v>
      </c>
      <c r="AC829">
        <v>7.89</v>
      </c>
      <c r="AD829">
        <v>8.89</v>
      </c>
      <c r="AE829">
        <v>8.52</v>
      </c>
      <c r="AF829">
        <v>11.23</v>
      </c>
      <c r="AG829">
        <v>16.28</v>
      </c>
      <c r="AH829">
        <v>18.8</v>
      </c>
      <c r="AI829">
        <v>19.850000000000001</v>
      </c>
      <c r="AJ829">
        <v>18.34</v>
      </c>
      <c r="AK829">
        <v>14.17</v>
      </c>
      <c r="AL829">
        <v>5.57</v>
      </c>
      <c r="AM829">
        <v>2.82</v>
      </c>
      <c r="AN829">
        <v>10.7</v>
      </c>
      <c r="AO829">
        <v>13.6</v>
      </c>
      <c r="AP829">
        <v>14.3</v>
      </c>
      <c r="AQ829">
        <v>16.899999999999999</v>
      </c>
      <c r="AR829">
        <v>16.899999999999999</v>
      </c>
      <c r="AS829">
        <v>18.899999999999999</v>
      </c>
      <c r="AT829">
        <v>22</v>
      </c>
      <c r="AU829">
        <v>21.2</v>
      </c>
      <c r="AV829">
        <v>20.8</v>
      </c>
      <c r="AW829">
        <v>18.399999999999999</v>
      </c>
      <c r="AX829">
        <v>13.6</v>
      </c>
      <c r="AY829">
        <v>9.8000000000000007</v>
      </c>
      <c r="AZ829">
        <v>3.4</v>
      </c>
      <c r="BA829">
        <v>4</v>
      </c>
      <c r="BB829">
        <v>4.9000000000000004</v>
      </c>
      <c r="BC829">
        <v>5.8</v>
      </c>
      <c r="BD829">
        <v>6</v>
      </c>
      <c r="BE829">
        <v>6</v>
      </c>
      <c r="BF829">
        <v>6.6</v>
      </c>
      <c r="BG829">
        <v>5.8</v>
      </c>
      <c r="BH829">
        <v>5</v>
      </c>
      <c r="BI829">
        <v>4.9000000000000004</v>
      </c>
      <c r="BJ829">
        <v>4.3</v>
      </c>
      <c r="BK829">
        <v>3.8</v>
      </c>
      <c r="BL829" s="2" t="e">
        <f>VLOOKUP(A829,Avg3_Sta_Design!$A$1:$D$1291,3,FALSE)</f>
        <v>#N/A</v>
      </c>
      <c r="BM829" s="2" t="e">
        <f>VLOOKUP(A829,Avg3_Sta_Design!$A$1:$D$1291,4,FALSE)</f>
        <v>#N/A</v>
      </c>
      <c r="BN829" s="2">
        <f>VLOOKUP(A829,Old_Design_Temps!$A$1:$F$787,5,FALSE)</f>
        <v>95.357808590866298</v>
      </c>
      <c r="BO829" s="2">
        <f>VLOOKUP(A829,Old_Design_Temps!$A$1:$F$787,6,FALSE)</f>
        <v>75.8857075376513</v>
      </c>
      <c r="BP829" s="2">
        <v>95.357808590866298</v>
      </c>
      <c r="BQ829" s="2">
        <v>75.8857075376513</v>
      </c>
      <c r="BR829" s="2">
        <v>30.49</v>
      </c>
    </row>
    <row r="830" spans="1:70" x14ac:dyDescent="0.3">
      <c r="A830">
        <v>60100</v>
      </c>
      <c r="B830">
        <v>342</v>
      </c>
      <c r="C830">
        <v>1000000</v>
      </c>
      <c r="D830" s="1">
        <v>54787</v>
      </c>
      <c r="E830" s="1">
        <v>40485</v>
      </c>
      <c r="F830" s="1">
        <v>21545</v>
      </c>
      <c r="G830" s="1">
        <v>58918</v>
      </c>
      <c r="H830" s="1">
        <v>66965</v>
      </c>
      <c r="I830" s="1">
        <v>39154</v>
      </c>
      <c r="J830" s="1">
        <v>57351</v>
      </c>
      <c r="K830" s="1">
        <v>51590</v>
      </c>
      <c r="L830" s="1">
        <v>45080</v>
      </c>
      <c r="M830" s="1">
        <v>6619</v>
      </c>
      <c r="N830">
        <v>0</v>
      </c>
      <c r="O830">
        <v>0</v>
      </c>
      <c r="P830">
        <v>9.43</v>
      </c>
      <c r="Q830">
        <v>13.79</v>
      </c>
      <c r="R830">
        <v>17.48</v>
      </c>
      <c r="S830">
        <v>17.760000000000002</v>
      </c>
      <c r="T830">
        <v>20.12</v>
      </c>
      <c r="U830">
        <v>27.46</v>
      </c>
      <c r="V830">
        <v>28.11</v>
      </c>
      <c r="W830">
        <v>27.7</v>
      </c>
      <c r="X830">
        <v>25.68</v>
      </c>
      <c r="Y830">
        <v>21.71</v>
      </c>
      <c r="Z830">
        <v>10.99</v>
      </c>
      <c r="AA830">
        <v>7.76</v>
      </c>
      <c r="AB830">
        <v>7.46</v>
      </c>
      <c r="AC830">
        <v>10.64</v>
      </c>
      <c r="AD830">
        <v>11.7</v>
      </c>
      <c r="AE830">
        <v>10.92</v>
      </c>
      <c r="AF830">
        <v>12.86</v>
      </c>
      <c r="AG830">
        <v>16.73</v>
      </c>
      <c r="AH830">
        <v>18.02</v>
      </c>
      <c r="AI830">
        <v>17.47</v>
      </c>
      <c r="AJ830">
        <v>15.65</v>
      </c>
      <c r="AK830">
        <v>15.34</v>
      </c>
      <c r="AL830">
        <v>7.91</v>
      </c>
      <c r="AM830">
        <v>5.87</v>
      </c>
      <c r="AN830">
        <v>10</v>
      </c>
      <c r="AO830">
        <v>9.6</v>
      </c>
      <c r="AP830">
        <v>11.3</v>
      </c>
      <c r="AQ830">
        <v>13.8</v>
      </c>
      <c r="AR830">
        <v>15.7</v>
      </c>
      <c r="AS830">
        <v>18.5</v>
      </c>
      <c r="AT830">
        <v>18.7</v>
      </c>
      <c r="AU830">
        <v>19.3</v>
      </c>
      <c r="AV830">
        <v>17.8</v>
      </c>
      <c r="AW830">
        <v>16.8</v>
      </c>
      <c r="AX830">
        <v>9.4</v>
      </c>
      <c r="AY830">
        <v>8.4</v>
      </c>
      <c r="AZ830">
        <v>2.7</v>
      </c>
      <c r="BA830">
        <v>4.4000000000000004</v>
      </c>
      <c r="BB830">
        <v>5.9</v>
      </c>
      <c r="BC830">
        <v>7.4</v>
      </c>
      <c r="BD830">
        <v>7.5</v>
      </c>
      <c r="BE830">
        <v>7.6</v>
      </c>
      <c r="BF830">
        <v>7.8</v>
      </c>
      <c r="BG830">
        <v>7.6</v>
      </c>
      <c r="BH830">
        <v>6.1</v>
      </c>
      <c r="BI830">
        <v>4.9000000000000004</v>
      </c>
      <c r="BJ830">
        <v>4.0999999999999996</v>
      </c>
      <c r="BK830">
        <v>4.5</v>
      </c>
      <c r="BL830" s="2" t="e">
        <f>VLOOKUP(A830,Avg3_Sta_Design!$A$1:$D$1291,3,FALSE)</f>
        <v>#N/A</v>
      </c>
      <c r="BM830" s="2" t="e">
        <f>VLOOKUP(A830,Avg3_Sta_Design!$A$1:$D$1291,4,FALSE)</f>
        <v>#N/A</v>
      </c>
      <c r="BN830" s="2">
        <f>VLOOKUP(A830,Old_Design_Temps!$A$1:$F$787,5,FALSE)</f>
        <v>96.653529205458597</v>
      </c>
      <c r="BO830" s="2">
        <f>VLOOKUP(A830,Old_Design_Temps!$A$1:$F$787,6,FALSE)</f>
        <v>74.568300486825805</v>
      </c>
      <c r="BP830" s="2">
        <v>96.653529205458597</v>
      </c>
      <c r="BQ830" s="2">
        <v>74.568300486825805</v>
      </c>
      <c r="BR830" s="2">
        <v>30.49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1"/>
  <sheetViews>
    <sheetView workbookViewId="0">
      <selection activeCell="F1290" sqref="F1290"/>
    </sheetView>
  </sheetViews>
  <sheetFormatPr defaultRowHeight="14.4" x14ac:dyDescent="0.3"/>
  <sheetData>
    <row r="1" spans="1:4" x14ac:dyDescent="0.3">
      <c r="A1" s="2" t="s">
        <v>63</v>
      </c>
      <c r="B1" s="2" t="s">
        <v>64</v>
      </c>
      <c r="C1" s="2" t="s">
        <v>66</v>
      </c>
      <c r="D1" s="2" t="s">
        <v>65</v>
      </c>
    </row>
    <row r="2" spans="1:4" x14ac:dyDescent="0.3">
      <c r="A2" s="2">
        <v>3</v>
      </c>
      <c r="B2" s="2" t="s">
        <v>67</v>
      </c>
      <c r="C2" s="2">
        <v>88</v>
      </c>
      <c r="D2" s="2">
        <v>79.234346368000004</v>
      </c>
    </row>
    <row r="3" spans="1:4" x14ac:dyDescent="0.3">
      <c r="A3" s="2">
        <v>7</v>
      </c>
      <c r="B3" s="2" t="s">
        <v>67</v>
      </c>
      <c r="C3" s="2">
        <v>87.732190141999993</v>
      </c>
      <c r="D3" s="2">
        <v>77.445603648000002</v>
      </c>
    </row>
    <row r="4" spans="1:4" x14ac:dyDescent="0.3">
      <c r="A4" s="2">
        <v>8</v>
      </c>
      <c r="B4" s="2" t="s">
        <v>67</v>
      </c>
      <c r="C4" s="2">
        <v>88.194351143999995</v>
      </c>
      <c r="D4" s="2">
        <v>78.012400604000007</v>
      </c>
    </row>
    <row r="5" spans="1:4" x14ac:dyDescent="0.3">
      <c r="A5" s="2">
        <v>10</v>
      </c>
      <c r="B5" s="2" t="s">
        <v>67</v>
      </c>
      <c r="C5" s="2">
        <v>89.646606214000002</v>
      </c>
      <c r="D5" s="2">
        <v>79</v>
      </c>
    </row>
    <row r="6" spans="1:4" x14ac:dyDescent="0.3">
      <c r="A6" s="2">
        <v>26</v>
      </c>
      <c r="B6" s="2" t="s">
        <v>67</v>
      </c>
      <c r="C6" s="2">
        <v>87.958956479999998</v>
      </c>
      <c r="D6" s="2">
        <v>77.746599801000002</v>
      </c>
    </row>
    <row r="7" spans="1:4" x14ac:dyDescent="0.3">
      <c r="A7" s="2">
        <v>46</v>
      </c>
      <c r="B7" s="2" t="s">
        <v>67</v>
      </c>
      <c r="C7" s="2">
        <v>87.364544975000001</v>
      </c>
      <c r="D7" s="2">
        <v>77.364544975000001</v>
      </c>
    </row>
    <row r="8" spans="1:4" x14ac:dyDescent="0.3">
      <c r="A8" s="2">
        <v>47</v>
      </c>
      <c r="B8" s="2" t="s">
        <v>67</v>
      </c>
      <c r="C8" s="2">
        <v>88.059722731999997</v>
      </c>
      <c r="D8" s="2">
        <v>77.952259892000001</v>
      </c>
    </row>
    <row r="9" spans="1:4" x14ac:dyDescent="0.3">
      <c r="A9" s="2">
        <v>50</v>
      </c>
      <c r="B9" s="2" t="s">
        <v>67</v>
      </c>
      <c r="C9" s="2">
        <v>87.747023859999999</v>
      </c>
      <c r="D9" s="2">
        <v>77</v>
      </c>
    </row>
    <row r="10" spans="1:4" x14ac:dyDescent="0.3">
      <c r="A10" s="2">
        <v>51</v>
      </c>
      <c r="B10" s="2" t="s">
        <v>67</v>
      </c>
      <c r="C10" s="2">
        <v>89.620506606000006</v>
      </c>
      <c r="D10" s="2">
        <v>79</v>
      </c>
    </row>
    <row r="11" spans="1:4" x14ac:dyDescent="0.3">
      <c r="A11" s="2">
        <v>56</v>
      </c>
      <c r="B11" s="2" t="s">
        <v>67</v>
      </c>
      <c r="C11" s="2">
        <v>88.609646136999999</v>
      </c>
      <c r="D11" s="2">
        <v>79</v>
      </c>
    </row>
    <row r="12" spans="1:4" x14ac:dyDescent="0.3">
      <c r="A12" s="2">
        <v>59</v>
      </c>
      <c r="B12" s="2" t="s">
        <v>67</v>
      </c>
      <c r="C12" s="2">
        <v>88.027685175000002</v>
      </c>
      <c r="D12" s="2">
        <v>74.990796513999996</v>
      </c>
    </row>
    <row r="13" spans="1:4" x14ac:dyDescent="0.3">
      <c r="A13" s="2">
        <v>60</v>
      </c>
      <c r="B13" s="2" t="s">
        <v>67</v>
      </c>
      <c r="C13" s="2">
        <v>88.075067637000004</v>
      </c>
      <c r="D13" s="2">
        <v>75.000730906000001</v>
      </c>
    </row>
    <row r="14" spans="1:4" x14ac:dyDescent="0.3">
      <c r="A14" s="2">
        <v>79</v>
      </c>
      <c r="B14" s="2" t="s">
        <v>67</v>
      </c>
      <c r="C14" s="2">
        <v>73.792761403</v>
      </c>
      <c r="D14" s="2">
        <v>61.792761403</v>
      </c>
    </row>
    <row r="15" spans="1:4" x14ac:dyDescent="0.3">
      <c r="A15" s="2">
        <v>87</v>
      </c>
      <c r="B15" s="2" t="s">
        <v>67</v>
      </c>
      <c r="C15" s="2">
        <v>79.375768402000006</v>
      </c>
      <c r="D15" s="2">
        <v>62.517687588999998</v>
      </c>
    </row>
    <row r="16" spans="1:4" x14ac:dyDescent="0.3">
      <c r="A16" s="2">
        <v>96</v>
      </c>
      <c r="B16" s="2" t="s">
        <v>67</v>
      </c>
      <c r="C16" s="2">
        <v>65.251595838</v>
      </c>
      <c r="D16" s="2">
        <v>58.313471112999999</v>
      </c>
    </row>
    <row r="17" spans="1:4" x14ac:dyDescent="0.3">
      <c r="A17" s="2">
        <v>108</v>
      </c>
      <c r="B17" s="2" t="s">
        <v>67</v>
      </c>
      <c r="C17" s="2">
        <v>88.305612814</v>
      </c>
      <c r="D17" s="2">
        <v>70.909688364000004</v>
      </c>
    </row>
    <row r="18" spans="1:4" x14ac:dyDescent="0.3">
      <c r="A18" s="2">
        <v>113</v>
      </c>
      <c r="B18" s="2" t="s">
        <v>67</v>
      </c>
      <c r="C18" s="2">
        <v>79.830596374999999</v>
      </c>
      <c r="D18" s="2">
        <v>63.588098909000003</v>
      </c>
    </row>
    <row r="19" spans="1:4" x14ac:dyDescent="0.3">
      <c r="A19" s="2">
        <v>116</v>
      </c>
      <c r="B19" s="2" t="s">
        <v>67</v>
      </c>
      <c r="C19" s="2">
        <v>96.684886966999997</v>
      </c>
      <c r="D19" s="2">
        <v>75.064826244000002</v>
      </c>
    </row>
    <row r="20" spans="1:4" x14ac:dyDescent="0.3">
      <c r="A20" s="2">
        <v>117</v>
      </c>
      <c r="B20" s="2" t="s">
        <v>67</v>
      </c>
      <c r="C20" s="2">
        <v>96.659575079999996</v>
      </c>
      <c r="D20" s="2">
        <v>75.287785237999998</v>
      </c>
    </row>
    <row r="21" spans="1:4" x14ac:dyDescent="0.3">
      <c r="A21" s="2">
        <v>118</v>
      </c>
      <c r="B21" s="2" t="s">
        <v>67</v>
      </c>
      <c r="C21" s="2">
        <v>89.862874892999997</v>
      </c>
      <c r="D21" s="2">
        <v>72.219999834000006</v>
      </c>
    </row>
    <row r="22" spans="1:4" x14ac:dyDescent="0.3">
      <c r="A22" s="2">
        <v>120</v>
      </c>
      <c r="B22" s="2" t="s">
        <v>67</v>
      </c>
      <c r="C22" s="2">
        <v>95.172387638999993</v>
      </c>
      <c r="D22" s="2">
        <v>77.853016655999994</v>
      </c>
    </row>
    <row r="23" spans="1:4" x14ac:dyDescent="0.3">
      <c r="A23" s="2">
        <v>126</v>
      </c>
      <c r="B23" s="2" t="s">
        <v>67</v>
      </c>
      <c r="C23" s="2">
        <v>87.785656927000005</v>
      </c>
      <c r="D23" s="2">
        <v>71.209875198999995</v>
      </c>
    </row>
    <row r="24" spans="1:4" x14ac:dyDescent="0.3">
      <c r="A24" s="2">
        <v>127</v>
      </c>
      <c r="B24" s="2" t="s">
        <v>67</v>
      </c>
      <c r="C24" s="2">
        <v>91.143780781000004</v>
      </c>
      <c r="D24" s="2">
        <v>76.397707143999995</v>
      </c>
    </row>
    <row r="25" spans="1:4" x14ac:dyDescent="0.3">
      <c r="A25" s="2">
        <v>130</v>
      </c>
      <c r="B25" s="2" t="s">
        <v>67</v>
      </c>
      <c r="C25" s="2">
        <v>87.839793512</v>
      </c>
      <c r="D25" s="2">
        <v>78.426824146000001</v>
      </c>
    </row>
    <row r="26" spans="1:4" x14ac:dyDescent="0.3">
      <c r="A26" s="2">
        <v>136</v>
      </c>
      <c r="B26" s="2" t="s">
        <v>67</v>
      </c>
      <c r="C26" s="2">
        <v>88.339527638999996</v>
      </c>
      <c r="D26" s="2">
        <v>79</v>
      </c>
    </row>
    <row r="27" spans="1:4" x14ac:dyDescent="0.3">
      <c r="A27" s="2">
        <v>141</v>
      </c>
      <c r="B27" s="2" t="s">
        <v>67</v>
      </c>
      <c r="C27" s="2">
        <v>96.333546096999996</v>
      </c>
      <c r="D27" s="2">
        <v>75.303241075000003</v>
      </c>
    </row>
    <row r="28" spans="1:4" x14ac:dyDescent="0.3">
      <c r="A28" s="2">
        <v>147</v>
      </c>
      <c r="B28" s="2" t="s">
        <v>67</v>
      </c>
      <c r="C28" s="2">
        <v>96.592494974000005</v>
      </c>
      <c r="D28" s="2">
        <v>75.022446619999997</v>
      </c>
    </row>
    <row r="29" spans="1:4" x14ac:dyDescent="0.3">
      <c r="A29" s="2">
        <v>160</v>
      </c>
      <c r="B29" s="2" t="s">
        <v>67</v>
      </c>
      <c r="C29" s="2">
        <v>85.600700509000006</v>
      </c>
      <c r="D29" s="2">
        <v>70.114821792000001</v>
      </c>
    </row>
    <row r="30" spans="1:4" x14ac:dyDescent="0.3">
      <c r="A30" s="2">
        <v>165</v>
      </c>
      <c r="B30" s="2" t="s">
        <v>67</v>
      </c>
      <c r="C30" s="2">
        <v>89.968004645999997</v>
      </c>
      <c r="D30" s="2">
        <v>77.725963604</v>
      </c>
    </row>
    <row r="31" spans="1:4" x14ac:dyDescent="0.3">
      <c r="A31" s="2">
        <v>167</v>
      </c>
      <c r="B31" s="2" t="s">
        <v>67</v>
      </c>
      <c r="C31" s="2">
        <v>90.923107461000001</v>
      </c>
      <c r="D31" s="2">
        <v>79.720925272000002</v>
      </c>
    </row>
    <row r="32" spans="1:4" x14ac:dyDescent="0.3">
      <c r="A32" s="2">
        <v>169</v>
      </c>
      <c r="B32" s="2" t="s">
        <v>67</v>
      </c>
      <c r="C32" s="2">
        <v>90</v>
      </c>
      <c r="D32" s="2">
        <v>79</v>
      </c>
    </row>
    <row r="33" spans="1:4" x14ac:dyDescent="0.3">
      <c r="A33" s="2">
        <v>170</v>
      </c>
      <c r="B33" s="2" t="s">
        <v>67</v>
      </c>
      <c r="C33" s="2">
        <v>90.762367365000003</v>
      </c>
      <c r="D33" s="2">
        <v>79.388552379999993</v>
      </c>
    </row>
    <row r="34" spans="1:4" x14ac:dyDescent="0.3">
      <c r="A34" s="2">
        <v>201</v>
      </c>
      <c r="B34" s="2" t="s">
        <v>67</v>
      </c>
      <c r="C34" s="2">
        <v>88.701363315999998</v>
      </c>
      <c r="D34" s="2">
        <v>77.244709822999994</v>
      </c>
    </row>
    <row r="35" spans="1:4" x14ac:dyDescent="0.3">
      <c r="A35" s="2">
        <v>202</v>
      </c>
      <c r="B35" s="2" t="s">
        <v>67</v>
      </c>
      <c r="C35" s="2">
        <v>90.730725882000002</v>
      </c>
      <c r="D35" s="2">
        <v>79.730725882000002</v>
      </c>
    </row>
    <row r="36" spans="1:4" x14ac:dyDescent="0.3">
      <c r="A36" s="2">
        <v>203</v>
      </c>
      <c r="B36" s="2" t="s">
        <v>67</v>
      </c>
      <c r="C36" s="2">
        <v>90.218027237000001</v>
      </c>
      <c r="D36" s="2">
        <v>79</v>
      </c>
    </row>
    <row r="37" spans="1:4" x14ac:dyDescent="0.3">
      <c r="A37" s="2">
        <v>204</v>
      </c>
      <c r="B37" s="2" t="s">
        <v>67</v>
      </c>
      <c r="C37" s="2">
        <v>87.641589126</v>
      </c>
      <c r="D37" s="2">
        <v>78</v>
      </c>
    </row>
    <row r="38" spans="1:4" x14ac:dyDescent="0.3">
      <c r="A38" s="2">
        <v>207</v>
      </c>
      <c r="B38" s="2" t="s">
        <v>67</v>
      </c>
      <c r="C38" s="2">
        <v>87.265684366000002</v>
      </c>
      <c r="D38" s="2">
        <v>79.353360545000001</v>
      </c>
    </row>
    <row r="39" spans="1:4" x14ac:dyDescent="0.3">
      <c r="A39" s="2">
        <v>210</v>
      </c>
      <c r="B39" s="2" t="s">
        <v>67</v>
      </c>
      <c r="C39" s="2">
        <v>89.067671622000006</v>
      </c>
      <c r="D39" s="2">
        <v>77.673331665000006</v>
      </c>
    </row>
    <row r="40" spans="1:4" x14ac:dyDescent="0.3">
      <c r="A40" s="2">
        <v>228</v>
      </c>
      <c r="B40" s="2" t="s">
        <v>67</v>
      </c>
      <c r="C40" s="2">
        <v>87.832883613000007</v>
      </c>
      <c r="D40" s="2">
        <v>68.448580059999998</v>
      </c>
    </row>
    <row r="41" spans="1:4" x14ac:dyDescent="0.3">
      <c r="A41" s="2">
        <v>246</v>
      </c>
      <c r="B41" s="2" t="s">
        <v>67</v>
      </c>
      <c r="C41" s="2">
        <v>69.471078739999996</v>
      </c>
      <c r="D41" s="2">
        <v>62.196923704</v>
      </c>
    </row>
    <row r="42" spans="1:4" x14ac:dyDescent="0.3">
      <c r="A42" s="2">
        <v>259</v>
      </c>
      <c r="B42" s="2" t="s">
        <v>67</v>
      </c>
      <c r="C42" s="2">
        <v>79.952932197999999</v>
      </c>
      <c r="D42" s="2">
        <v>64.907768525999998</v>
      </c>
    </row>
    <row r="43" spans="1:4" x14ac:dyDescent="0.3">
      <c r="A43" s="2">
        <v>260</v>
      </c>
      <c r="B43" s="2" t="s">
        <v>67</v>
      </c>
      <c r="C43" s="2">
        <v>72.153738353999998</v>
      </c>
      <c r="D43" s="2">
        <v>63.651032993000001</v>
      </c>
    </row>
    <row r="44" spans="1:4" x14ac:dyDescent="0.3">
      <c r="A44" s="2">
        <v>271</v>
      </c>
      <c r="B44" s="2" t="s">
        <v>67</v>
      </c>
      <c r="C44" s="2">
        <v>82.700348657000006</v>
      </c>
      <c r="D44" s="2">
        <v>67.088614094999997</v>
      </c>
    </row>
    <row r="45" spans="1:4" x14ac:dyDescent="0.3">
      <c r="A45" s="2">
        <v>273</v>
      </c>
      <c r="B45" s="2" t="s">
        <v>67</v>
      </c>
      <c r="C45" s="2">
        <v>74.777989857999998</v>
      </c>
      <c r="D45" s="2">
        <v>64.806688715000007</v>
      </c>
    </row>
    <row r="46" spans="1:4" x14ac:dyDescent="0.3">
      <c r="A46" s="2">
        <v>286</v>
      </c>
      <c r="B46" s="2" t="s">
        <v>67</v>
      </c>
      <c r="C46" s="2">
        <v>92.932873157000003</v>
      </c>
      <c r="D46" s="2">
        <v>69.626316845000005</v>
      </c>
    </row>
    <row r="47" spans="1:4" x14ac:dyDescent="0.3">
      <c r="A47" s="2">
        <v>298</v>
      </c>
      <c r="B47" s="2" t="s">
        <v>67</v>
      </c>
      <c r="C47" s="2">
        <v>90.295130975000006</v>
      </c>
      <c r="D47" s="2">
        <v>78.572770304000002</v>
      </c>
    </row>
    <row r="48" spans="1:4" x14ac:dyDescent="0.3">
      <c r="A48" s="2">
        <v>299</v>
      </c>
      <c r="B48" s="2" t="s">
        <v>67</v>
      </c>
      <c r="C48" s="2">
        <v>81.341810585999994</v>
      </c>
      <c r="D48" s="2">
        <v>62.591793045000003</v>
      </c>
    </row>
    <row r="49" spans="1:4" x14ac:dyDescent="0.3">
      <c r="A49" s="2">
        <v>302</v>
      </c>
      <c r="B49" s="2" t="s">
        <v>67</v>
      </c>
      <c r="C49" s="2">
        <v>82.470469322</v>
      </c>
      <c r="D49" s="2">
        <v>71.473178696999994</v>
      </c>
    </row>
    <row r="50" spans="1:4" x14ac:dyDescent="0.3">
      <c r="A50" s="2">
        <v>310</v>
      </c>
      <c r="B50" s="2" t="s">
        <v>67</v>
      </c>
      <c r="C50" s="2">
        <v>78.796058704999993</v>
      </c>
      <c r="D50" s="2">
        <v>71.205650129999995</v>
      </c>
    </row>
    <row r="51" spans="1:4" x14ac:dyDescent="0.3">
      <c r="A51" s="2">
        <v>315</v>
      </c>
      <c r="B51" s="2" t="s">
        <v>67</v>
      </c>
      <c r="C51" s="2">
        <v>83.986637970999993</v>
      </c>
      <c r="D51" s="2">
        <v>71.982989873999998</v>
      </c>
    </row>
    <row r="52" spans="1:4" x14ac:dyDescent="0.3">
      <c r="A52" s="2">
        <v>329</v>
      </c>
      <c r="B52" s="2" t="s">
        <v>67</v>
      </c>
      <c r="C52" s="2">
        <v>94.785740293000003</v>
      </c>
      <c r="D52" s="2">
        <v>70.811121572999994</v>
      </c>
    </row>
    <row r="53" spans="1:4" x14ac:dyDescent="0.3">
      <c r="A53" s="2">
        <v>330</v>
      </c>
      <c r="B53" s="2" t="s">
        <v>67</v>
      </c>
      <c r="C53" s="2">
        <v>78.100750982999998</v>
      </c>
      <c r="D53" s="2">
        <v>69.421325944000003</v>
      </c>
    </row>
    <row r="54" spans="1:4" x14ac:dyDescent="0.3">
      <c r="A54" s="2">
        <v>331</v>
      </c>
      <c r="B54" s="2" t="s">
        <v>67</v>
      </c>
      <c r="C54" s="2">
        <v>91.557203864000002</v>
      </c>
      <c r="D54" s="2">
        <v>72.717957448999996</v>
      </c>
    </row>
    <row r="55" spans="1:4" x14ac:dyDescent="0.3">
      <c r="A55" s="2">
        <v>335</v>
      </c>
      <c r="B55" s="2" t="s">
        <v>67</v>
      </c>
      <c r="C55" s="2">
        <v>84.102608618999994</v>
      </c>
      <c r="D55" s="2">
        <v>71.725569293000007</v>
      </c>
    </row>
    <row r="56" spans="1:4" x14ac:dyDescent="0.3">
      <c r="A56" s="2">
        <v>345</v>
      </c>
      <c r="B56" s="2" t="s">
        <v>67</v>
      </c>
      <c r="C56" s="2">
        <v>75.443268083000007</v>
      </c>
      <c r="D56" s="2">
        <v>66.970769094999994</v>
      </c>
    </row>
    <row r="57" spans="1:4" x14ac:dyDescent="0.3">
      <c r="A57" s="2">
        <v>350</v>
      </c>
      <c r="B57" s="2" t="s">
        <v>67</v>
      </c>
      <c r="C57" s="2">
        <v>74.297281583</v>
      </c>
      <c r="D57" s="2">
        <v>67.993392368000002</v>
      </c>
    </row>
    <row r="58" spans="1:4" x14ac:dyDescent="0.3">
      <c r="A58" s="2">
        <v>356</v>
      </c>
      <c r="B58" s="2" t="s">
        <v>67</v>
      </c>
      <c r="C58" s="2">
        <v>79.642113852999998</v>
      </c>
      <c r="D58" s="2">
        <v>70.012905415999995</v>
      </c>
    </row>
    <row r="59" spans="1:4" x14ac:dyDescent="0.3">
      <c r="A59" s="2">
        <v>358</v>
      </c>
      <c r="B59" s="2" t="s">
        <v>67</v>
      </c>
      <c r="C59" s="2">
        <v>93.268547166999994</v>
      </c>
      <c r="D59" s="2">
        <v>72.720503866000001</v>
      </c>
    </row>
    <row r="60" spans="1:4" x14ac:dyDescent="0.3">
      <c r="A60" s="2">
        <v>360</v>
      </c>
      <c r="B60" s="2" t="s">
        <v>67</v>
      </c>
      <c r="C60" s="2">
        <v>84.285333155000004</v>
      </c>
      <c r="D60" s="2">
        <v>72</v>
      </c>
    </row>
    <row r="61" spans="1:4" x14ac:dyDescent="0.3">
      <c r="A61" s="2">
        <v>371</v>
      </c>
      <c r="B61" s="2" t="s">
        <v>67</v>
      </c>
      <c r="C61" s="2">
        <v>92.467425507000002</v>
      </c>
      <c r="D61" s="2">
        <v>66.824538380000007</v>
      </c>
    </row>
    <row r="62" spans="1:4" x14ac:dyDescent="0.3">
      <c r="A62" s="2">
        <v>377</v>
      </c>
      <c r="B62" s="2" t="s">
        <v>67</v>
      </c>
      <c r="C62" s="2">
        <v>80.619770575999993</v>
      </c>
      <c r="D62" s="2">
        <v>70.381759427999995</v>
      </c>
    </row>
    <row r="63" spans="1:4" x14ac:dyDescent="0.3">
      <c r="A63" s="2">
        <v>384</v>
      </c>
      <c r="B63" s="2" t="s">
        <v>67</v>
      </c>
      <c r="C63" s="2">
        <v>84.666802055000005</v>
      </c>
      <c r="D63" s="2">
        <v>76</v>
      </c>
    </row>
    <row r="64" spans="1:4" x14ac:dyDescent="0.3">
      <c r="A64" s="2">
        <v>389</v>
      </c>
      <c r="B64" s="2" t="s">
        <v>67</v>
      </c>
      <c r="C64" s="2">
        <v>95.556874020999999</v>
      </c>
      <c r="D64" s="2">
        <v>78.663736017999994</v>
      </c>
    </row>
    <row r="65" spans="1:4" x14ac:dyDescent="0.3">
      <c r="A65" s="2">
        <v>399</v>
      </c>
      <c r="B65" s="2" t="s">
        <v>67</v>
      </c>
      <c r="C65" s="2">
        <v>81.854903555999996</v>
      </c>
      <c r="D65" s="2">
        <v>70.875961145999995</v>
      </c>
    </row>
    <row r="66" spans="1:4" x14ac:dyDescent="0.3">
      <c r="A66" s="2">
        <v>400</v>
      </c>
      <c r="B66" s="2" t="s">
        <v>67</v>
      </c>
      <c r="C66" s="2">
        <v>83.935511595999998</v>
      </c>
      <c r="D66" s="2">
        <v>71.915756928999997</v>
      </c>
    </row>
    <row r="67" spans="1:4" x14ac:dyDescent="0.3">
      <c r="A67" s="2">
        <v>404</v>
      </c>
      <c r="B67" s="2" t="s">
        <v>67</v>
      </c>
      <c r="C67" s="2">
        <v>77.962355020999993</v>
      </c>
      <c r="D67" s="2">
        <v>69.368299930999996</v>
      </c>
    </row>
    <row r="68" spans="1:4" x14ac:dyDescent="0.3">
      <c r="A68" s="2">
        <v>408</v>
      </c>
      <c r="B68" s="2" t="s">
        <v>67</v>
      </c>
      <c r="C68" s="2">
        <v>80.611449289999996</v>
      </c>
      <c r="D68" s="2">
        <v>70.381324112000001</v>
      </c>
    </row>
    <row r="69" spans="1:4" x14ac:dyDescent="0.3">
      <c r="A69" s="2">
        <v>420</v>
      </c>
      <c r="B69" s="2" t="s">
        <v>67</v>
      </c>
      <c r="C69" s="2">
        <v>81.022017257000002</v>
      </c>
      <c r="D69" s="2">
        <v>70.532641647000005</v>
      </c>
    </row>
    <row r="70" spans="1:4" x14ac:dyDescent="0.3">
      <c r="A70" s="2">
        <v>460</v>
      </c>
      <c r="B70" s="2" t="s">
        <v>67</v>
      </c>
      <c r="C70" s="2">
        <v>83.649163314000006</v>
      </c>
      <c r="D70" s="2">
        <v>66.014260836000005</v>
      </c>
    </row>
    <row r="71" spans="1:4" x14ac:dyDescent="0.3">
      <c r="A71" s="2">
        <v>462</v>
      </c>
      <c r="B71" s="2" t="s">
        <v>67</v>
      </c>
      <c r="C71" s="2">
        <v>81.305770871999997</v>
      </c>
      <c r="D71" s="2">
        <v>64.307808703000006</v>
      </c>
    </row>
    <row r="72" spans="1:4" x14ac:dyDescent="0.3">
      <c r="A72" s="2">
        <v>465</v>
      </c>
      <c r="B72" s="2" t="s">
        <v>67</v>
      </c>
      <c r="C72" s="2">
        <v>79.810259111999997</v>
      </c>
      <c r="D72" s="2">
        <v>62.905129555999999</v>
      </c>
    </row>
    <row r="73" spans="1:4" x14ac:dyDescent="0.3">
      <c r="A73" s="2">
        <v>468</v>
      </c>
      <c r="B73" s="2" t="s">
        <v>67</v>
      </c>
      <c r="C73" s="2">
        <v>82.810856482000005</v>
      </c>
      <c r="D73" s="2">
        <v>63.953191300999997</v>
      </c>
    </row>
    <row r="74" spans="1:4" x14ac:dyDescent="0.3">
      <c r="A74" s="2">
        <v>469</v>
      </c>
      <c r="B74" s="2" t="s">
        <v>67</v>
      </c>
      <c r="C74" s="2">
        <v>79.856263691999999</v>
      </c>
      <c r="D74" s="2">
        <v>62.928131845999999</v>
      </c>
    </row>
    <row r="75" spans="1:4" x14ac:dyDescent="0.3">
      <c r="A75" s="2">
        <v>470</v>
      </c>
      <c r="B75" s="2" t="s">
        <v>67</v>
      </c>
      <c r="C75" s="2">
        <v>83.680059211</v>
      </c>
      <c r="D75" s="2">
        <v>66.037197907999996</v>
      </c>
    </row>
    <row r="76" spans="1:4" x14ac:dyDescent="0.3">
      <c r="A76" s="2">
        <v>477</v>
      </c>
      <c r="B76" s="2" t="s">
        <v>67</v>
      </c>
      <c r="C76" s="2">
        <v>79.392842060999996</v>
      </c>
      <c r="D76" s="2">
        <v>62.696421031</v>
      </c>
    </row>
    <row r="77" spans="1:4" x14ac:dyDescent="0.3">
      <c r="A77" s="2">
        <v>478</v>
      </c>
      <c r="B77" s="2" t="s">
        <v>67</v>
      </c>
      <c r="C77" s="2">
        <v>79.828678097999997</v>
      </c>
      <c r="D77" s="2">
        <v>62.914339048999999</v>
      </c>
    </row>
    <row r="78" spans="1:4" x14ac:dyDescent="0.3">
      <c r="A78" s="2">
        <v>492</v>
      </c>
      <c r="B78" s="2" t="s">
        <v>67</v>
      </c>
      <c r="C78" s="2">
        <v>79.594231027000006</v>
      </c>
      <c r="D78" s="2">
        <v>63.093463700999997</v>
      </c>
    </row>
    <row r="79" spans="1:4" x14ac:dyDescent="0.3">
      <c r="A79" s="2">
        <v>493</v>
      </c>
      <c r="B79" s="2" t="s">
        <v>67</v>
      </c>
      <c r="C79" s="2">
        <v>79.548722474000002</v>
      </c>
      <c r="D79" s="2">
        <v>63.065058817999997</v>
      </c>
    </row>
    <row r="80" spans="1:4" x14ac:dyDescent="0.3">
      <c r="A80" s="2">
        <v>508</v>
      </c>
      <c r="B80" s="2" t="s">
        <v>67</v>
      </c>
      <c r="C80" s="2">
        <v>86.576090777000005</v>
      </c>
      <c r="D80" s="2">
        <v>67.984206960999998</v>
      </c>
    </row>
    <row r="81" spans="1:4" x14ac:dyDescent="0.3">
      <c r="A81" s="2">
        <v>510</v>
      </c>
      <c r="B81" s="2" t="s">
        <v>67</v>
      </c>
      <c r="C81" s="2">
        <v>92.938264884000006</v>
      </c>
      <c r="D81" s="2">
        <v>69.629541724999996</v>
      </c>
    </row>
    <row r="82" spans="1:4" x14ac:dyDescent="0.3">
      <c r="A82" s="2">
        <v>525</v>
      </c>
      <c r="B82" s="2" t="s">
        <v>67</v>
      </c>
      <c r="C82" s="2">
        <v>77.710347521000003</v>
      </c>
      <c r="D82" s="2">
        <v>60.670674751</v>
      </c>
    </row>
    <row r="83" spans="1:4" x14ac:dyDescent="0.3">
      <c r="A83" s="2">
        <v>527</v>
      </c>
      <c r="B83" s="2" t="s">
        <v>67</v>
      </c>
      <c r="C83" s="2">
        <v>82.351725099999996</v>
      </c>
      <c r="D83" s="2">
        <v>64</v>
      </c>
    </row>
    <row r="84" spans="1:4" x14ac:dyDescent="0.3">
      <c r="A84" s="2">
        <v>533</v>
      </c>
      <c r="B84" s="2" t="s">
        <v>67</v>
      </c>
      <c r="C84" s="2">
        <v>88</v>
      </c>
      <c r="D84" s="2">
        <v>79</v>
      </c>
    </row>
    <row r="85" spans="1:4" x14ac:dyDescent="0.3">
      <c r="A85" s="2">
        <v>546</v>
      </c>
      <c r="B85" s="2" t="s">
        <v>67</v>
      </c>
      <c r="C85" s="2">
        <v>82.987970840000003</v>
      </c>
      <c r="D85" s="2">
        <v>75</v>
      </c>
    </row>
    <row r="86" spans="1:4" x14ac:dyDescent="0.3">
      <c r="A86" s="2">
        <v>548</v>
      </c>
      <c r="B86" s="2" t="s">
        <v>67</v>
      </c>
      <c r="C86" s="2">
        <v>82.176469995000005</v>
      </c>
      <c r="D86" s="2">
        <v>75</v>
      </c>
    </row>
    <row r="87" spans="1:4" x14ac:dyDescent="0.3">
      <c r="A87" s="2">
        <v>550</v>
      </c>
      <c r="B87" s="2" t="s">
        <v>67</v>
      </c>
      <c r="C87" s="2">
        <v>83.995714079999999</v>
      </c>
      <c r="D87" s="2">
        <v>63.995714079999999</v>
      </c>
    </row>
    <row r="88" spans="1:4" x14ac:dyDescent="0.3">
      <c r="A88" s="2">
        <v>562</v>
      </c>
      <c r="B88" s="2" t="s">
        <v>67</v>
      </c>
      <c r="C88" s="2">
        <v>83.556493695</v>
      </c>
      <c r="D88" s="2">
        <v>74.744282534000007</v>
      </c>
    </row>
    <row r="89" spans="1:4" x14ac:dyDescent="0.3">
      <c r="A89" s="2">
        <v>564</v>
      </c>
      <c r="B89" s="2" t="s">
        <v>67</v>
      </c>
      <c r="C89" s="2">
        <v>86.478283726000001</v>
      </c>
      <c r="D89" s="2">
        <v>79.168779908999994</v>
      </c>
    </row>
    <row r="90" spans="1:4" x14ac:dyDescent="0.3">
      <c r="A90" s="2">
        <v>566</v>
      </c>
      <c r="B90" s="2" t="s">
        <v>67</v>
      </c>
      <c r="C90" s="2">
        <v>82.946950138999995</v>
      </c>
      <c r="D90" s="2">
        <v>75</v>
      </c>
    </row>
    <row r="91" spans="1:4" x14ac:dyDescent="0.3">
      <c r="A91" s="2">
        <v>568</v>
      </c>
      <c r="B91" s="2" t="s">
        <v>67</v>
      </c>
      <c r="C91" s="2">
        <v>82.003547886000007</v>
      </c>
      <c r="D91" s="2">
        <v>75</v>
      </c>
    </row>
    <row r="92" spans="1:4" x14ac:dyDescent="0.3">
      <c r="A92" s="2">
        <v>589</v>
      </c>
      <c r="B92" s="2" t="s">
        <v>67</v>
      </c>
      <c r="C92" s="2">
        <v>80.034010162000001</v>
      </c>
      <c r="D92" s="2">
        <v>72</v>
      </c>
    </row>
    <row r="93" spans="1:4" x14ac:dyDescent="0.3">
      <c r="A93" s="2">
        <v>593</v>
      </c>
      <c r="B93" s="2" t="s">
        <v>67</v>
      </c>
      <c r="C93" s="2">
        <v>85.882557442999996</v>
      </c>
      <c r="D93" s="2">
        <v>76.882557442999996</v>
      </c>
    </row>
    <row r="94" spans="1:4" x14ac:dyDescent="0.3">
      <c r="A94" s="2">
        <v>594</v>
      </c>
      <c r="B94" s="2" t="s">
        <v>67</v>
      </c>
      <c r="C94" s="2">
        <v>85.325645144999996</v>
      </c>
      <c r="D94" s="2">
        <v>77.032962756000003</v>
      </c>
    </row>
    <row r="95" spans="1:4" x14ac:dyDescent="0.3">
      <c r="A95" s="2">
        <v>599</v>
      </c>
      <c r="B95" s="2" t="s">
        <v>67</v>
      </c>
      <c r="C95" s="2">
        <v>85.033137111000002</v>
      </c>
      <c r="D95" s="2">
        <v>76.923413285999999</v>
      </c>
    </row>
    <row r="96" spans="1:4" x14ac:dyDescent="0.3">
      <c r="A96" s="2">
        <v>602</v>
      </c>
      <c r="B96" s="2" t="s">
        <v>67</v>
      </c>
      <c r="C96" s="2">
        <v>86.287424420999997</v>
      </c>
      <c r="D96" s="2">
        <v>77.136235522999996</v>
      </c>
    </row>
    <row r="97" spans="1:4" x14ac:dyDescent="0.3">
      <c r="A97" s="2">
        <v>603</v>
      </c>
      <c r="B97" s="2" t="s">
        <v>67</v>
      </c>
      <c r="C97" s="2">
        <v>87.148165810999998</v>
      </c>
      <c r="D97" s="2">
        <v>77.652224012000005</v>
      </c>
    </row>
    <row r="98" spans="1:4" x14ac:dyDescent="0.3">
      <c r="A98" s="2">
        <v>609</v>
      </c>
      <c r="B98" s="2" t="s">
        <v>67</v>
      </c>
      <c r="C98" s="2">
        <v>85.965757983000003</v>
      </c>
      <c r="D98" s="2">
        <v>79.745556972000003</v>
      </c>
    </row>
    <row r="99" spans="1:4" x14ac:dyDescent="0.3">
      <c r="A99" s="2">
        <v>612</v>
      </c>
      <c r="B99" s="2" t="s">
        <v>67</v>
      </c>
      <c r="C99" s="2">
        <v>87.835905858000004</v>
      </c>
      <c r="D99" s="2">
        <v>79.829761026</v>
      </c>
    </row>
    <row r="100" spans="1:4" x14ac:dyDescent="0.3">
      <c r="A100" s="2">
        <v>613</v>
      </c>
      <c r="B100" s="2" t="s">
        <v>67</v>
      </c>
      <c r="C100" s="2">
        <v>86.871563101999996</v>
      </c>
      <c r="D100" s="2">
        <v>79.799963607999999</v>
      </c>
    </row>
    <row r="101" spans="1:4" x14ac:dyDescent="0.3">
      <c r="A101" s="2">
        <v>617</v>
      </c>
      <c r="B101" s="2" t="s">
        <v>67</v>
      </c>
      <c r="C101" s="2">
        <v>86.922907296000005</v>
      </c>
      <c r="D101" s="2">
        <v>79.877868931999998</v>
      </c>
    </row>
    <row r="102" spans="1:4" x14ac:dyDescent="0.3">
      <c r="A102" s="2">
        <v>620</v>
      </c>
      <c r="B102" s="2" t="s">
        <v>67</v>
      </c>
      <c r="C102" s="2">
        <v>86.565714724000003</v>
      </c>
      <c r="D102" s="2">
        <v>79</v>
      </c>
    </row>
    <row r="103" spans="1:4" x14ac:dyDescent="0.3">
      <c r="A103" s="2">
        <v>621</v>
      </c>
      <c r="B103" s="2" t="s">
        <v>67</v>
      </c>
      <c r="C103" s="2">
        <v>87.588846954000005</v>
      </c>
      <c r="D103" s="2">
        <v>79.700729863000007</v>
      </c>
    </row>
    <row r="104" spans="1:4" x14ac:dyDescent="0.3">
      <c r="A104" s="2">
        <v>628</v>
      </c>
      <c r="B104" s="2" t="s">
        <v>67</v>
      </c>
      <c r="C104" s="2">
        <v>87.608501950999994</v>
      </c>
      <c r="D104" s="2">
        <v>79.906756303999998</v>
      </c>
    </row>
    <row r="105" spans="1:4" x14ac:dyDescent="0.3">
      <c r="A105" s="2">
        <v>634</v>
      </c>
      <c r="B105" s="2" t="s">
        <v>67</v>
      </c>
      <c r="C105" s="2">
        <v>88</v>
      </c>
      <c r="D105" s="2">
        <v>79.903486674000007</v>
      </c>
    </row>
    <row r="106" spans="1:4" x14ac:dyDescent="0.3">
      <c r="A106" s="2">
        <v>638</v>
      </c>
      <c r="B106" s="2" t="s">
        <v>67</v>
      </c>
      <c r="C106" s="2">
        <v>88.636914618999995</v>
      </c>
      <c r="D106" s="2">
        <v>79</v>
      </c>
    </row>
    <row r="107" spans="1:4" x14ac:dyDescent="0.3">
      <c r="A107" s="2">
        <v>641</v>
      </c>
      <c r="B107" s="2" t="s">
        <v>67</v>
      </c>
      <c r="C107" s="2">
        <v>88</v>
      </c>
      <c r="D107" s="2">
        <v>79.760695798</v>
      </c>
    </row>
    <row r="108" spans="1:4" x14ac:dyDescent="0.3">
      <c r="A108" s="2">
        <v>642</v>
      </c>
      <c r="B108" s="2" t="s">
        <v>67</v>
      </c>
      <c r="C108" s="2">
        <v>87.452450369999994</v>
      </c>
      <c r="D108" s="2">
        <v>79.547549630000006</v>
      </c>
    </row>
    <row r="109" spans="1:4" x14ac:dyDescent="0.3">
      <c r="A109" s="2">
        <v>643</v>
      </c>
      <c r="B109" s="2" t="s">
        <v>67</v>
      </c>
      <c r="C109" s="2">
        <v>86.377770029000004</v>
      </c>
      <c r="D109" s="2">
        <v>80.622229970999996</v>
      </c>
    </row>
    <row r="110" spans="1:4" x14ac:dyDescent="0.3">
      <c r="A110" s="2">
        <v>645</v>
      </c>
      <c r="B110" s="2" t="s">
        <v>67</v>
      </c>
      <c r="C110" s="2">
        <v>88</v>
      </c>
      <c r="D110" s="2">
        <v>79.709435075000002</v>
      </c>
    </row>
    <row r="111" spans="1:4" x14ac:dyDescent="0.3">
      <c r="A111" s="2">
        <v>649</v>
      </c>
      <c r="B111" s="2" t="s">
        <v>67</v>
      </c>
      <c r="C111" s="2">
        <v>89</v>
      </c>
      <c r="D111" s="2">
        <v>78.344024137000005</v>
      </c>
    </row>
    <row r="112" spans="1:4" x14ac:dyDescent="0.3">
      <c r="A112" s="2">
        <v>663</v>
      </c>
      <c r="B112" s="2" t="s">
        <v>67</v>
      </c>
      <c r="C112" s="2">
        <v>87.537505590999999</v>
      </c>
      <c r="D112" s="2">
        <v>79</v>
      </c>
    </row>
    <row r="113" spans="1:4" x14ac:dyDescent="0.3">
      <c r="A113" s="2">
        <v>664</v>
      </c>
      <c r="B113" s="2" t="s">
        <v>67</v>
      </c>
      <c r="C113" s="2">
        <v>87.259335683000003</v>
      </c>
      <c r="D113" s="2">
        <v>79</v>
      </c>
    </row>
    <row r="114" spans="1:4" x14ac:dyDescent="0.3">
      <c r="A114" s="2">
        <v>667</v>
      </c>
      <c r="B114" s="2" t="s">
        <v>67</v>
      </c>
      <c r="C114" s="2">
        <v>87.193967631999996</v>
      </c>
      <c r="D114" s="2">
        <v>79.343038915999998</v>
      </c>
    </row>
    <row r="115" spans="1:4" x14ac:dyDescent="0.3">
      <c r="A115" s="2">
        <v>672</v>
      </c>
      <c r="B115" s="2" t="s">
        <v>67</v>
      </c>
      <c r="C115" s="2">
        <v>87.003771419000003</v>
      </c>
      <c r="D115" s="2">
        <v>79.486635378000003</v>
      </c>
    </row>
    <row r="116" spans="1:4" x14ac:dyDescent="0.3">
      <c r="A116" s="2">
        <v>673</v>
      </c>
      <c r="B116" s="2" t="s">
        <v>67</v>
      </c>
      <c r="C116" s="2">
        <v>86.117562980000002</v>
      </c>
      <c r="D116" s="2">
        <v>79.117562980000002</v>
      </c>
    </row>
    <row r="117" spans="1:4" x14ac:dyDescent="0.3">
      <c r="A117" s="2">
        <v>675</v>
      </c>
      <c r="B117" s="2" t="s">
        <v>67</v>
      </c>
      <c r="C117" s="2">
        <v>87.706317339999998</v>
      </c>
      <c r="D117" s="2">
        <v>79.361429458000003</v>
      </c>
    </row>
    <row r="118" spans="1:4" x14ac:dyDescent="0.3">
      <c r="A118" s="2">
        <v>676</v>
      </c>
      <c r="B118" s="2" t="s">
        <v>67</v>
      </c>
      <c r="C118" s="2">
        <v>87.697042521</v>
      </c>
      <c r="D118" s="2">
        <v>79.358679159999994</v>
      </c>
    </row>
    <row r="119" spans="1:4" x14ac:dyDescent="0.3">
      <c r="A119" s="2">
        <v>688</v>
      </c>
      <c r="B119" s="2" t="s">
        <v>67</v>
      </c>
      <c r="C119" s="2">
        <v>87.797049928000007</v>
      </c>
      <c r="D119" s="2">
        <v>79.202950071999993</v>
      </c>
    </row>
    <row r="120" spans="1:4" x14ac:dyDescent="0.3">
      <c r="A120" s="2">
        <v>689</v>
      </c>
      <c r="B120" s="2" t="s">
        <v>67</v>
      </c>
      <c r="C120" s="2">
        <v>87.494933918000001</v>
      </c>
      <c r="D120" s="2">
        <v>79.505066081999999</v>
      </c>
    </row>
    <row r="121" spans="1:4" x14ac:dyDescent="0.3">
      <c r="A121" s="2">
        <v>693</v>
      </c>
      <c r="B121" s="2" t="s">
        <v>67</v>
      </c>
      <c r="C121" s="2">
        <v>87.889737585000006</v>
      </c>
      <c r="D121" s="2">
        <v>80.066391711999998</v>
      </c>
    </row>
    <row r="122" spans="1:4" x14ac:dyDescent="0.3">
      <c r="A122" s="2">
        <v>703</v>
      </c>
      <c r="B122" s="2" t="s">
        <v>67</v>
      </c>
      <c r="C122" s="2">
        <v>87.086767674000001</v>
      </c>
      <c r="D122" s="2">
        <v>76.437828159000006</v>
      </c>
    </row>
    <row r="123" spans="1:4" x14ac:dyDescent="0.3">
      <c r="A123" s="2">
        <v>708</v>
      </c>
      <c r="B123" s="2" t="s">
        <v>67</v>
      </c>
      <c r="C123" s="2">
        <v>87.677955456999996</v>
      </c>
      <c r="D123" s="2">
        <v>76.985731411000003</v>
      </c>
    </row>
    <row r="124" spans="1:4" x14ac:dyDescent="0.3">
      <c r="A124" s="2">
        <v>709</v>
      </c>
      <c r="B124" s="2" t="s">
        <v>67</v>
      </c>
      <c r="C124" s="2">
        <v>88.535168776999996</v>
      </c>
      <c r="D124" s="2">
        <v>77.535168776999996</v>
      </c>
    </row>
    <row r="125" spans="1:4" x14ac:dyDescent="0.3">
      <c r="A125" s="2">
        <v>710</v>
      </c>
      <c r="B125" s="2" t="s">
        <v>67</v>
      </c>
      <c r="C125" s="2">
        <v>86.492687681999996</v>
      </c>
      <c r="D125" s="2">
        <v>76.080333748000001</v>
      </c>
    </row>
    <row r="126" spans="1:4" x14ac:dyDescent="0.3">
      <c r="A126" s="2">
        <v>715</v>
      </c>
      <c r="B126" s="2" t="s">
        <v>67</v>
      </c>
      <c r="C126" s="2">
        <v>87.275085939999997</v>
      </c>
      <c r="D126" s="2">
        <v>79.853928135999993</v>
      </c>
    </row>
    <row r="127" spans="1:4" x14ac:dyDescent="0.3">
      <c r="A127" s="2">
        <v>727</v>
      </c>
      <c r="B127" s="2" t="s">
        <v>67</v>
      </c>
      <c r="C127" s="2">
        <v>88.177292272000003</v>
      </c>
      <c r="D127" s="2">
        <v>78.163247276000007</v>
      </c>
    </row>
    <row r="128" spans="1:4" x14ac:dyDescent="0.3">
      <c r="A128" s="2">
        <v>728</v>
      </c>
      <c r="B128" s="2" t="s">
        <v>67</v>
      </c>
      <c r="C128" s="2">
        <v>86.914568888999995</v>
      </c>
      <c r="D128" s="2">
        <v>76.482443838999998</v>
      </c>
    </row>
    <row r="129" spans="1:4" x14ac:dyDescent="0.3">
      <c r="A129" s="2">
        <v>733</v>
      </c>
      <c r="B129" s="2" t="s">
        <v>67</v>
      </c>
      <c r="C129" s="2">
        <v>88.561091101000002</v>
      </c>
      <c r="D129" s="2">
        <v>79.314617421999998</v>
      </c>
    </row>
    <row r="130" spans="1:4" x14ac:dyDescent="0.3">
      <c r="A130" s="2">
        <v>753</v>
      </c>
      <c r="B130" s="2" t="s">
        <v>67</v>
      </c>
      <c r="C130" s="2">
        <v>88.460914849000005</v>
      </c>
      <c r="D130" s="2">
        <v>78</v>
      </c>
    </row>
    <row r="131" spans="1:4" x14ac:dyDescent="0.3">
      <c r="A131" s="2">
        <v>762</v>
      </c>
      <c r="B131" s="2" t="s">
        <v>67</v>
      </c>
      <c r="C131" s="2">
        <v>90.789393992000001</v>
      </c>
      <c r="D131" s="2">
        <v>76</v>
      </c>
    </row>
    <row r="132" spans="1:4" x14ac:dyDescent="0.3">
      <c r="A132" s="2">
        <v>764</v>
      </c>
      <c r="B132" s="2" t="s">
        <v>67</v>
      </c>
      <c r="C132" s="2">
        <v>83.943762144999994</v>
      </c>
      <c r="D132" s="2">
        <v>76.156626122999995</v>
      </c>
    </row>
    <row r="133" spans="1:4" x14ac:dyDescent="0.3">
      <c r="A133" s="2">
        <v>765</v>
      </c>
      <c r="B133" s="2" t="s">
        <v>67</v>
      </c>
      <c r="C133" s="2">
        <v>84.204731953000007</v>
      </c>
      <c r="D133" s="2">
        <v>76.161535111000006</v>
      </c>
    </row>
    <row r="134" spans="1:4" x14ac:dyDescent="0.3">
      <c r="A134" s="2">
        <v>766</v>
      </c>
      <c r="B134" s="2" t="s">
        <v>67</v>
      </c>
      <c r="C134" s="2">
        <v>84.153644243000002</v>
      </c>
      <c r="D134" s="2">
        <v>76.127320483999995</v>
      </c>
    </row>
    <row r="135" spans="1:4" x14ac:dyDescent="0.3">
      <c r="A135" s="2">
        <v>772</v>
      </c>
      <c r="B135" s="2" t="s">
        <v>67</v>
      </c>
      <c r="C135" s="2">
        <v>81.149173801000003</v>
      </c>
      <c r="D135" s="2">
        <v>76.018699295999994</v>
      </c>
    </row>
    <row r="136" spans="1:4" x14ac:dyDescent="0.3">
      <c r="A136" s="2">
        <v>856</v>
      </c>
      <c r="B136" s="2" t="s">
        <v>67</v>
      </c>
      <c r="C136" s="2">
        <v>86.308652649999999</v>
      </c>
      <c r="D136" s="2">
        <v>77.154326325</v>
      </c>
    </row>
    <row r="137" spans="1:4" x14ac:dyDescent="0.3">
      <c r="A137" s="2">
        <v>861</v>
      </c>
      <c r="B137" s="2" t="s">
        <v>67</v>
      </c>
      <c r="C137" s="2">
        <v>88</v>
      </c>
      <c r="D137" s="2">
        <v>78</v>
      </c>
    </row>
    <row r="138" spans="1:4" x14ac:dyDescent="0.3">
      <c r="A138" s="2">
        <v>862</v>
      </c>
      <c r="B138" s="2" t="s">
        <v>67</v>
      </c>
      <c r="C138" s="2">
        <v>88</v>
      </c>
      <c r="D138" s="2">
        <v>78</v>
      </c>
    </row>
    <row r="139" spans="1:4" x14ac:dyDescent="0.3">
      <c r="A139" s="2">
        <v>863</v>
      </c>
      <c r="B139" s="2" t="s">
        <v>67</v>
      </c>
      <c r="C139" s="2">
        <v>86.637850501000003</v>
      </c>
      <c r="D139" s="2">
        <v>78</v>
      </c>
    </row>
    <row r="140" spans="1:4" x14ac:dyDescent="0.3">
      <c r="A140" s="2">
        <v>864</v>
      </c>
      <c r="B140" s="2" t="s">
        <v>67</v>
      </c>
      <c r="C140" s="2">
        <v>87.459878926000002</v>
      </c>
      <c r="D140" s="2">
        <v>77.729939462999994</v>
      </c>
    </row>
    <row r="141" spans="1:4" x14ac:dyDescent="0.3">
      <c r="A141" s="2">
        <v>867</v>
      </c>
      <c r="B141" s="2" t="s">
        <v>67</v>
      </c>
      <c r="C141" s="2">
        <v>85.136427556000001</v>
      </c>
      <c r="D141" s="2">
        <v>76</v>
      </c>
    </row>
    <row r="142" spans="1:4" x14ac:dyDescent="0.3">
      <c r="A142" s="2">
        <v>869</v>
      </c>
      <c r="B142" s="2" t="s">
        <v>67</v>
      </c>
      <c r="C142" s="2">
        <v>84.649173312000002</v>
      </c>
      <c r="D142" s="2">
        <v>76</v>
      </c>
    </row>
    <row r="143" spans="1:4" x14ac:dyDescent="0.3">
      <c r="A143" s="2">
        <v>874</v>
      </c>
      <c r="B143" s="2" t="s">
        <v>67</v>
      </c>
      <c r="C143" s="2">
        <v>84.668903628999999</v>
      </c>
      <c r="D143" s="2">
        <v>76</v>
      </c>
    </row>
    <row r="144" spans="1:4" x14ac:dyDescent="0.3">
      <c r="A144" s="2">
        <v>876</v>
      </c>
      <c r="B144" s="2" t="s">
        <v>67</v>
      </c>
      <c r="C144" s="2">
        <v>87.839285683</v>
      </c>
      <c r="D144" s="2">
        <v>78</v>
      </c>
    </row>
    <row r="145" spans="1:4" x14ac:dyDescent="0.3">
      <c r="A145" s="2">
        <v>879</v>
      </c>
      <c r="B145" s="2" t="s">
        <v>67</v>
      </c>
      <c r="C145" s="2">
        <v>86.495751943000002</v>
      </c>
      <c r="D145" s="2">
        <v>77.247875972000003</v>
      </c>
    </row>
    <row r="146" spans="1:4" x14ac:dyDescent="0.3">
      <c r="A146" s="2">
        <v>880</v>
      </c>
      <c r="B146" s="2" t="s">
        <v>67</v>
      </c>
      <c r="C146" s="2">
        <v>86.764160175000001</v>
      </c>
      <c r="D146" s="2">
        <v>76.969731300999996</v>
      </c>
    </row>
    <row r="147" spans="1:4" x14ac:dyDescent="0.3">
      <c r="A147" s="2">
        <v>883</v>
      </c>
      <c r="B147" s="2" t="s">
        <v>67</v>
      </c>
      <c r="C147" s="2">
        <v>85.192906003000004</v>
      </c>
      <c r="D147" s="2">
        <v>76</v>
      </c>
    </row>
    <row r="148" spans="1:4" x14ac:dyDescent="0.3">
      <c r="A148" s="2">
        <v>884</v>
      </c>
      <c r="B148" s="2" t="s">
        <v>67</v>
      </c>
      <c r="C148" s="2">
        <v>84.676494614999996</v>
      </c>
      <c r="D148" s="2">
        <v>76</v>
      </c>
    </row>
    <row r="149" spans="1:4" x14ac:dyDescent="0.3">
      <c r="A149" s="2">
        <v>886</v>
      </c>
      <c r="B149" s="2" t="s">
        <v>67</v>
      </c>
      <c r="C149" s="2">
        <v>85.203968243000006</v>
      </c>
      <c r="D149" s="2">
        <v>76</v>
      </c>
    </row>
    <row r="150" spans="1:4" x14ac:dyDescent="0.3">
      <c r="A150" s="2">
        <v>887</v>
      </c>
      <c r="B150" s="2" t="s">
        <v>67</v>
      </c>
      <c r="C150" s="2">
        <v>88.908689307000003</v>
      </c>
      <c r="D150" s="2">
        <v>78.287488428000003</v>
      </c>
    </row>
    <row r="151" spans="1:4" x14ac:dyDescent="0.3">
      <c r="A151" s="2">
        <v>889</v>
      </c>
      <c r="B151" s="2" t="s">
        <v>67</v>
      </c>
      <c r="C151" s="2">
        <v>88</v>
      </c>
      <c r="D151" s="2">
        <v>78</v>
      </c>
    </row>
    <row r="152" spans="1:4" x14ac:dyDescent="0.3">
      <c r="A152" s="2">
        <v>891</v>
      </c>
      <c r="B152" s="2" t="s">
        <v>67</v>
      </c>
      <c r="C152" s="2">
        <v>87.190683813999996</v>
      </c>
      <c r="D152" s="2">
        <v>77.595341907000005</v>
      </c>
    </row>
    <row r="153" spans="1:4" x14ac:dyDescent="0.3">
      <c r="A153" s="2">
        <v>892</v>
      </c>
      <c r="B153" s="2" t="s">
        <v>67</v>
      </c>
      <c r="C153" s="2">
        <v>85.759494907999994</v>
      </c>
      <c r="D153" s="2">
        <v>76.716974098999998</v>
      </c>
    </row>
    <row r="154" spans="1:4" x14ac:dyDescent="0.3">
      <c r="A154" s="2">
        <v>897</v>
      </c>
      <c r="B154" s="2" t="s">
        <v>67</v>
      </c>
      <c r="C154" s="2">
        <v>86.983308024999999</v>
      </c>
      <c r="D154" s="2">
        <v>78</v>
      </c>
    </row>
    <row r="155" spans="1:4" x14ac:dyDescent="0.3">
      <c r="A155" s="2">
        <v>898</v>
      </c>
      <c r="B155" s="2" t="s">
        <v>67</v>
      </c>
      <c r="C155" s="2">
        <v>88</v>
      </c>
      <c r="D155" s="2">
        <v>78</v>
      </c>
    </row>
    <row r="156" spans="1:4" x14ac:dyDescent="0.3">
      <c r="A156" s="2">
        <v>902</v>
      </c>
      <c r="B156" s="2" t="s">
        <v>67</v>
      </c>
      <c r="C156" s="2">
        <v>92.94804852</v>
      </c>
      <c r="D156" s="2">
        <v>69.635171286000002</v>
      </c>
    </row>
    <row r="157" spans="1:4" x14ac:dyDescent="0.3">
      <c r="A157" s="2">
        <v>963</v>
      </c>
      <c r="B157" s="2" t="s">
        <v>67</v>
      </c>
      <c r="C157" s="2">
        <v>87.825230743999995</v>
      </c>
      <c r="D157" s="2">
        <v>77.912615372000005</v>
      </c>
    </row>
    <row r="158" spans="1:4" x14ac:dyDescent="0.3">
      <c r="A158" s="2">
        <v>972</v>
      </c>
      <c r="B158" s="2" t="s">
        <v>67</v>
      </c>
      <c r="C158" s="2">
        <v>85.627101920000001</v>
      </c>
      <c r="D158" s="2">
        <v>76</v>
      </c>
    </row>
    <row r="159" spans="1:4" x14ac:dyDescent="0.3">
      <c r="A159" s="2">
        <v>976</v>
      </c>
      <c r="B159" s="2" t="s">
        <v>67</v>
      </c>
      <c r="C159" s="2">
        <v>88.363569760000004</v>
      </c>
      <c r="D159" s="2">
        <v>78</v>
      </c>
    </row>
    <row r="160" spans="1:4" x14ac:dyDescent="0.3">
      <c r="A160" s="2">
        <v>981</v>
      </c>
      <c r="B160" s="2" t="s">
        <v>67</v>
      </c>
      <c r="C160" s="2">
        <v>85.215163122999996</v>
      </c>
      <c r="D160" s="2">
        <v>76</v>
      </c>
    </row>
    <row r="161" spans="1:4" x14ac:dyDescent="0.3">
      <c r="A161" s="2">
        <v>983</v>
      </c>
      <c r="B161" s="2" t="s">
        <v>67</v>
      </c>
      <c r="C161" s="2">
        <v>86.090836604000003</v>
      </c>
      <c r="D161" s="2">
        <v>76.727224402999994</v>
      </c>
    </row>
    <row r="162" spans="1:4" x14ac:dyDescent="0.3">
      <c r="A162" s="2">
        <v>988</v>
      </c>
      <c r="B162" s="2" t="s">
        <v>67</v>
      </c>
      <c r="C162" s="2">
        <v>85</v>
      </c>
      <c r="D162" s="2">
        <v>76</v>
      </c>
    </row>
    <row r="163" spans="1:4" x14ac:dyDescent="0.3">
      <c r="A163" s="2">
        <v>990</v>
      </c>
      <c r="B163" s="2" t="s">
        <v>67</v>
      </c>
      <c r="C163" s="2">
        <v>86</v>
      </c>
      <c r="D163" s="2">
        <v>77.058263131999993</v>
      </c>
    </row>
    <row r="164" spans="1:4" x14ac:dyDescent="0.3">
      <c r="A164" s="2">
        <v>991</v>
      </c>
      <c r="B164" s="2" t="s">
        <v>67</v>
      </c>
      <c r="C164" s="2">
        <v>86</v>
      </c>
      <c r="D164" s="2">
        <v>77.258614808999994</v>
      </c>
    </row>
    <row r="165" spans="1:4" x14ac:dyDescent="0.3">
      <c r="A165" s="2">
        <v>992</v>
      </c>
      <c r="B165" s="2" t="s">
        <v>67</v>
      </c>
      <c r="C165" s="2">
        <v>86</v>
      </c>
      <c r="D165" s="2">
        <v>77.074566020999995</v>
      </c>
    </row>
    <row r="166" spans="1:4" x14ac:dyDescent="0.3">
      <c r="A166" s="2">
        <v>994</v>
      </c>
      <c r="B166" s="2" t="s">
        <v>67</v>
      </c>
      <c r="C166" s="2">
        <v>87.710603257000002</v>
      </c>
      <c r="D166" s="2">
        <v>77.768219547000001</v>
      </c>
    </row>
    <row r="167" spans="1:4" x14ac:dyDescent="0.3">
      <c r="A167" s="2">
        <v>995</v>
      </c>
      <c r="B167" s="2" t="s">
        <v>67</v>
      </c>
      <c r="C167" s="2">
        <v>85</v>
      </c>
      <c r="D167" s="2">
        <v>76</v>
      </c>
    </row>
    <row r="168" spans="1:4" x14ac:dyDescent="0.3">
      <c r="A168" s="2">
        <v>997</v>
      </c>
      <c r="B168" s="2" t="s">
        <v>67</v>
      </c>
      <c r="C168" s="2">
        <v>85.247621487000004</v>
      </c>
      <c r="D168" s="2">
        <v>76</v>
      </c>
    </row>
    <row r="169" spans="1:4" x14ac:dyDescent="0.3">
      <c r="A169" s="2">
        <v>1001</v>
      </c>
      <c r="B169" s="2" t="s">
        <v>67</v>
      </c>
      <c r="C169" s="2">
        <v>86.337847190000005</v>
      </c>
      <c r="D169" s="2">
        <v>77.754602008999996</v>
      </c>
    </row>
    <row r="170" spans="1:4" x14ac:dyDescent="0.3">
      <c r="A170" s="2">
        <v>1004</v>
      </c>
      <c r="B170" s="2" t="s">
        <v>67</v>
      </c>
      <c r="C170" s="2">
        <v>87.037075899000001</v>
      </c>
      <c r="D170" s="2">
        <v>77.763877731999997</v>
      </c>
    </row>
    <row r="171" spans="1:4" x14ac:dyDescent="0.3">
      <c r="A171" s="2">
        <v>1007</v>
      </c>
      <c r="B171" s="2" t="s">
        <v>67</v>
      </c>
      <c r="C171" s="2">
        <v>85.624492258999993</v>
      </c>
      <c r="D171" s="2">
        <v>76.812246129000002</v>
      </c>
    </row>
    <row r="172" spans="1:4" x14ac:dyDescent="0.3">
      <c r="A172" s="2">
        <v>1008</v>
      </c>
      <c r="B172" s="2" t="s">
        <v>67</v>
      </c>
      <c r="C172" s="2">
        <v>87.613522685999996</v>
      </c>
      <c r="D172" s="2">
        <v>77.613522685999996</v>
      </c>
    </row>
    <row r="173" spans="1:4" x14ac:dyDescent="0.3">
      <c r="A173" s="2">
        <v>1010</v>
      </c>
      <c r="B173" s="2" t="s">
        <v>67</v>
      </c>
      <c r="C173" s="2">
        <v>86.107992271000001</v>
      </c>
      <c r="D173" s="2">
        <v>77.897881756000004</v>
      </c>
    </row>
    <row r="174" spans="1:4" x14ac:dyDescent="0.3">
      <c r="A174" s="2">
        <v>1012</v>
      </c>
      <c r="B174" s="2" t="s">
        <v>67</v>
      </c>
      <c r="C174" s="2">
        <v>88.569677184</v>
      </c>
      <c r="D174" s="2">
        <v>77.847816901000002</v>
      </c>
    </row>
    <row r="175" spans="1:4" x14ac:dyDescent="0.3">
      <c r="A175" s="2">
        <v>1016</v>
      </c>
      <c r="B175" s="2" t="s">
        <v>67</v>
      </c>
      <c r="C175" s="2">
        <v>88.073269064000002</v>
      </c>
      <c r="D175" s="2">
        <v>78.073269064000002</v>
      </c>
    </row>
    <row r="176" spans="1:4" x14ac:dyDescent="0.3">
      <c r="A176" s="2">
        <v>1024</v>
      </c>
      <c r="B176" s="2" t="s">
        <v>67</v>
      </c>
      <c r="C176" s="2">
        <v>86</v>
      </c>
      <c r="D176" s="2">
        <v>77.324252200000004</v>
      </c>
    </row>
    <row r="177" spans="1:4" x14ac:dyDescent="0.3">
      <c r="A177" s="2">
        <v>1032</v>
      </c>
      <c r="B177" s="2" t="s">
        <v>67</v>
      </c>
      <c r="C177" s="2">
        <v>85.554595344000006</v>
      </c>
      <c r="D177" s="2">
        <v>76.710001727999995</v>
      </c>
    </row>
    <row r="178" spans="1:4" x14ac:dyDescent="0.3">
      <c r="A178" s="2">
        <v>1037</v>
      </c>
      <c r="B178" s="2" t="s">
        <v>67</v>
      </c>
      <c r="C178" s="2">
        <v>85.608989469999997</v>
      </c>
      <c r="D178" s="2">
        <v>76.756480620999994</v>
      </c>
    </row>
    <row r="179" spans="1:4" x14ac:dyDescent="0.3">
      <c r="A179" s="2">
        <v>1040</v>
      </c>
      <c r="B179" s="2" t="s">
        <v>67</v>
      </c>
      <c r="C179" s="2">
        <v>84.594975153999997</v>
      </c>
      <c r="D179" s="2">
        <v>75.594975153999997</v>
      </c>
    </row>
    <row r="180" spans="1:4" x14ac:dyDescent="0.3">
      <c r="A180" s="2">
        <v>1043</v>
      </c>
      <c r="B180" s="2" t="s">
        <v>67</v>
      </c>
      <c r="C180" s="2">
        <v>87.728267019</v>
      </c>
      <c r="D180" s="2">
        <v>77.770708256000006</v>
      </c>
    </row>
    <row r="181" spans="1:4" x14ac:dyDescent="0.3">
      <c r="A181" s="2">
        <v>1046</v>
      </c>
      <c r="B181" s="2" t="s">
        <v>67</v>
      </c>
      <c r="C181" s="2">
        <v>85.322116383999997</v>
      </c>
      <c r="D181" s="2">
        <v>75.686406195999993</v>
      </c>
    </row>
    <row r="182" spans="1:4" x14ac:dyDescent="0.3">
      <c r="A182" s="2">
        <v>1047</v>
      </c>
      <c r="B182" s="2" t="s">
        <v>67</v>
      </c>
      <c r="C182" s="2">
        <v>84.221588531999998</v>
      </c>
      <c r="D182" s="2">
        <v>75.481059021999997</v>
      </c>
    </row>
    <row r="183" spans="1:4" x14ac:dyDescent="0.3">
      <c r="A183" s="2">
        <v>1048</v>
      </c>
      <c r="B183" s="2" t="s">
        <v>67</v>
      </c>
      <c r="C183" s="2">
        <v>86.719434027000005</v>
      </c>
      <c r="D183" s="2">
        <v>76.956677952000007</v>
      </c>
    </row>
    <row r="184" spans="1:4" x14ac:dyDescent="0.3">
      <c r="A184" s="2">
        <v>1060</v>
      </c>
      <c r="B184" s="2" t="s">
        <v>67</v>
      </c>
      <c r="C184" s="2">
        <v>85.270205906000001</v>
      </c>
      <c r="D184" s="2">
        <v>76.135102953000001</v>
      </c>
    </row>
    <row r="185" spans="1:4" x14ac:dyDescent="0.3">
      <c r="A185" s="2">
        <v>1073</v>
      </c>
      <c r="B185" s="2" t="s">
        <v>67</v>
      </c>
      <c r="C185" s="2">
        <v>85.141629738000006</v>
      </c>
      <c r="D185" s="2">
        <v>76.070814869000003</v>
      </c>
    </row>
    <row r="186" spans="1:4" x14ac:dyDescent="0.3">
      <c r="A186" s="2">
        <v>1077</v>
      </c>
      <c r="B186" s="2" t="s">
        <v>67</v>
      </c>
      <c r="C186" s="2">
        <v>85.939449293999999</v>
      </c>
      <c r="D186" s="2">
        <v>76.313149765000006</v>
      </c>
    </row>
    <row r="187" spans="1:4" x14ac:dyDescent="0.3">
      <c r="A187" s="2">
        <v>1081</v>
      </c>
      <c r="B187" s="2" t="s">
        <v>67</v>
      </c>
      <c r="C187" s="2">
        <v>86.908552442000001</v>
      </c>
      <c r="D187" s="2">
        <v>77.001085137999993</v>
      </c>
    </row>
    <row r="188" spans="1:4" x14ac:dyDescent="0.3">
      <c r="A188" s="2">
        <v>1082</v>
      </c>
      <c r="B188" s="2" t="s">
        <v>67</v>
      </c>
      <c r="C188" s="2">
        <v>88.066301999999993</v>
      </c>
      <c r="D188" s="2">
        <v>77</v>
      </c>
    </row>
    <row r="189" spans="1:4" x14ac:dyDescent="0.3">
      <c r="A189" s="2">
        <v>1091</v>
      </c>
      <c r="B189" s="2" t="s">
        <v>67</v>
      </c>
      <c r="C189" s="2">
        <v>87.115416776999993</v>
      </c>
      <c r="D189" s="2">
        <v>76.115416776999993</v>
      </c>
    </row>
    <row r="190" spans="1:4" x14ac:dyDescent="0.3">
      <c r="A190" s="2">
        <v>1104</v>
      </c>
      <c r="B190" s="2" t="s">
        <v>67</v>
      </c>
      <c r="C190" s="2">
        <v>87.879832758999996</v>
      </c>
      <c r="D190" s="2">
        <v>77.917475706999994</v>
      </c>
    </row>
    <row r="191" spans="1:4" x14ac:dyDescent="0.3">
      <c r="A191" s="2">
        <v>1122</v>
      </c>
      <c r="B191" s="2" t="s">
        <v>67</v>
      </c>
      <c r="C191" s="2">
        <v>86.645464043000004</v>
      </c>
      <c r="D191" s="2">
        <v>76.436603808000001</v>
      </c>
    </row>
    <row r="192" spans="1:4" x14ac:dyDescent="0.3">
      <c r="A192" s="2">
        <v>1131</v>
      </c>
      <c r="B192" s="2" t="s">
        <v>67</v>
      </c>
      <c r="C192" s="2">
        <v>85</v>
      </c>
      <c r="D192" s="2">
        <v>76</v>
      </c>
    </row>
    <row r="193" spans="1:4" x14ac:dyDescent="0.3">
      <c r="A193" s="2">
        <v>1167</v>
      </c>
      <c r="B193" s="2" t="s">
        <v>67</v>
      </c>
      <c r="C193" s="2">
        <v>86.756762402999996</v>
      </c>
      <c r="D193" s="2">
        <v>77.016267902999999</v>
      </c>
    </row>
    <row r="194" spans="1:4" x14ac:dyDescent="0.3">
      <c r="A194" s="2">
        <v>1175</v>
      </c>
      <c r="B194" s="2" t="s">
        <v>67</v>
      </c>
      <c r="C194" s="2">
        <v>86.529118214999997</v>
      </c>
      <c r="D194" s="2">
        <v>76.509706072</v>
      </c>
    </row>
    <row r="195" spans="1:4" x14ac:dyDescent="0.3">
      <c r="A195" s="2">
        <v>1206</v>
      </c>
      <c r="B195" s="2" t="s">
        <v>67</v>
      </c>
      <c r="C195" s="2">
        <v>88</v>
      </c>
      <c r="D195" s="2">
        <v>77</v>
      </c>
    </row>
    <row r="196" spans="1:4" x14ac:dyDescent="0.3">
      <c r="A196" s="2">
        <v>1217</v>
      </c>
      <c r="B196" s="2" t="s">
        <v>67</v>
      </c>
      <c r="C196" s="2">
        <v>86.639699461000006</v>
      </c>
      <c r="D196" s="2">
        <v>75.677609007000001</v>
      </c>
    </row>
    <row r="197" spans="1:4" x14ac:dyDescent="0.3">
      <c r="A197" s="2">
        <v>1218</v>
      </c>
      <c r="B197" s="2" t="s">
        <v>67</v>
      </c>
      <c r="C197" s="2">
        <v>86.823422938999997</v>
      </c>
      <c r="D197" s="2">
        <v>77.002893790000002</v>
      </c>
    </row>
    <row r="198" spans="1:4" x14ac:dyDescent="0.3">
      <c r="A198" s="2">
        <v>1230</v>
      </c>
      <c r="B198" s="2" t="s">
        <v>67</v>
      </c>
      <c r="C198" s="2">
        <v>88.659672016000002</v>
      </c>
      <c r="D198" s="2">
        <v>71.236459627000002</v>
      </c>
    </row>
    <row r="199" spans="1:4" x14ac:dyDescent="0.3">
      <c r="A199" s="2">
        <v>1233</v>
      </c>
      <c r="B199" s="2" t="s">
        <v>67</v>
      </c>
      <c r="C199" s="2">
        <v>90</v>
      </c>
      <c r="D199" s="2">
        <v>73.137996904999994</v>
      </c>
    </row>
    <row r="200" spans="1:4" x14ac:dyDescent="0.3">
      <c r="A200" s="2">
        <v>1235</v>
      </c>
      <c r="B200" s="2" t="s">
        <v>67</v>
      </c>
      <c r="C200" s="2">
        <v>90.638035076999998</v>
      </c>
      <c r="D200" s="2">
        <v>75.426972094000007</v>
      </c>
    </row>
    <row r="201" spans="1:4" x14ac:dyDescent="0.3">
      <c r="A201" s="2">
        <v>1239</v>
      </c>
      <c r="B201" s="2" t="s">
        <v>67</v>
      </c>
      <c r="C201" s="2">
        <v>89.021081353</v>
      </c>
      <c r="D201" s="2">
        <v>77.145035688999997</v>
      </c>
    </row>
    <row r="202" spans="1:4" x14ac:dyDescent="0.3">
      <c r="A202" s="2">
        <v>1240</v>
      </c>
      <c r="B202" s="2" t="s">
        <v>67</v>
      </c>
      <c r="C202" s="2">
        <v>90</v>
      </c>
      <c r="D202" s="2">
        <v>76</v>
      </c>
    </row>
    <row r="203" spans="1:4" x14ac:dyDescent="0.3">
      <c r="A203" s="2">
        <v>1241</v>
      </c>
      <c r="B203" s="2" t="s">
        <v>67</v>
      </c>
      <c r="C203" s="2">
        <v>89.725263764999994</v>
      </c>
      <c r="D203" s="2">
        <v>78</v>
      </c>
    </row>
    <row r="204" spans="1:4" x14ac:dyDescent="0.3">
      <c r="A204" s="2">
        <v>1242</v>
      </c>
      <c r="B204" s="2" t="s">
        <v>67</v>
      </c>
      <c r="C204" s="2">
        <v>90</v>
      </c>
      <c r="D204" s="2">
        <v>76</v>
      </c>
    </row>
    <row r="205" spans="1:4" x14ac:dyDescent="0.3">
      <c r="A205" s="2">
        <v>1243</v>
      </c>
      <c r="B205" s="2" t="s">
        <v>67</v>
      </c>
      <c r="C205" s="2">
        <v>89.273922885000005</v>
      </c>
      <c r="D205" s="2">
        <v>77.429468702999998</v>
      </c>
    </row>
    <row r="206" spans="1:4" x14ac:dyDescent="0.3">
      <c r="A206" s="2">
        <v>1248</v>
      </c>
      <c r="B206" s="2" t="s">
        <v>67</v>
      </c>
      <c r="C206" s="2">
        <v>90</v>
      </c>
      <c r="D206" s="2">
        <v>76</v>
      </c>
    </row>
    <row r="207" spans="1:4" x14ac:dyDescent="0.3">
      <c r="A207" s="2">
        <v>1250</v>
      </c>
      <c r="B207" s="2" t="s">
        <v>67</v>
      </c>
      <c r="C207" s="2">
        <v>88.828596722</v>
      </c>
      <c r="D207" s="2">
        <v>77.625952475000005</v>
      </c>
    </row>
    <row r="208" spans="1:4" x14ac:dyDescent="0.3">
      <c r="A208" s="2">
        <v>1252</v>
      </c>
      <c r="B208" s="2" t="s">
        <v>67</v>
      </c>
      <c r="C208" s="2">
        <v>88.811137799999997</v>
      </c>
      <c r="D208" s="2">
        <v>77.772268956999994</v>
      </c>
    </row>
    <row r="209" spans="1:4" x14ac:dyDescent="0.3">
      <c r="A209" s="2">
        <v>1270</v>
      </c>
      <c r="B209" s="2" t="s">
        <v>67</v>
      </c>
      <c r="C209" s="2">
        <v>90.923717155999995</v>
      </c>
      <c r="D209" s="2">
        <v>77.696154127</v>
      </c>
    </row>
    <row r="210" spans="1:4" x14ac:dyDescent="0.3">
      <c r="A210" s="2">
        <v>1271</v>
      </c>
      <c r="B210" s="2" t="s">
        <v>67</v>
      </c>
      <c r="C210" s="2">
        <v>89.978605019</v>
      </c>
      <c r="D210" s="2">
        <v>77.686261066</v>
      </c>
    </row>
    <row r="211" spans="1:4" x14ac:dyDescent="0.3">
      <c r="A211" s="2">
        <v>1295</v>
      </c>
      <c r="B211" s="2" t="s">
        <v>67</v>
      </c>
      <c r="C211" s="2">
        <v>89.315025730000002</v>
      </c>
      <c r="D211" s="2">
        <v>77.777962489000004</v>
      </c>
    </row>
    <row r="212" spans="1:4" x14ac:dyDescent="0.3">
      <c r="A212" s="2">
        <v>1317</v>
      </c>
      <c r="B212" s="2" t="s">
        <v>67</v>
      </c>
      <c r="C212" s="2">
        <v>90</v>
      </c>
      <c r="D212" s="2">
        <v>75.035370459999996</v>
      </c>
    </row>
    <row r="213" spans="1:4" x14ac:dyDescent="0.3">
      <c r="A213" s="2">
        <v>1330</v>
      </c>
      <c r="B213" s="2" t="s">
        <v>67</v>
      </c>
      <c r="C213" s="2">
        <v>90</v>
      </c>
      <c r="D213" s="2">
        <v>76</v>
      </c>
    </row>
    <row r="214" spans="1:4" x14ac:dyDescent="0.3">
      <c r="A214" s="2">
        <v>1336</v>
      </c>
      <c r="B214" s="2" t="s">
        <v>67</v>
      </c>
      <c r="C214" s="2">
        <v>88.352076014999994</v>
      </c>
      <c r="D214" s="2">
        <v>70.988407968999994</v>
      </c>
    </row>
    <row r="215" spans="1:4" x14ac:dyDescent="0.3">
      <c r="A215" s="2">
        <v>1353</v>
      </c>
      <c r="B215" s="2" t="s">
        <v>67</v>
      </c>
      <c r="C215" s="2">
        <v>84.252261603999997</v>
      </c>
      <c r="D215" s="2">
        <v>75.187627204999998</v>
      </c>
    </row>
    <row r="216" spans="1:4" x14ac:dyDescent="0.3">
      <c r="A216" s="2">
        <v>1355</v>
      </c>
      <c r="B216" s="2" t="s">
        <v>67</v>
      </c>
      <c r="C216" s="2">
        <v>86.568929999999995</v>
      </c>
      <c r="D216" s="2">
        <v>76.568929999999995</v>
      </c>
    </row>
    <row r="217" spans="1:4" x14ac:dyDescent="0.3">
      <c r="A217" s="2">
        <v>1356</v>
      </c>
      <c r="B217" s="2" t="s">
        <v>67</v>
      </c>
      <c r="C217" s="2">
        <v>85.707502774999995</v>
      </c>
      <c r="D217" s="2">
        <v>76.471668516999998</v>
      </c>
    </row>
    <row r="218" spans="1:4" x14ac:dyDescent="0.3">
      <c r="A218" s="2">
        <v>1357</v>
      </c>
      <c r="B218" s="2" t="s">
        <v>67</v>
      </c>
      <c r="C218" s="2">
        <v>88.085818152000002</v>
      </c>
      <c r="D218" s="2">
        <v>77.724083586000006</v>
      </c>
    </row>
    <row r="219" spans="1:4" x14ac:dyDescent="0.3">
      <c r="A219" s="2">
        <v>1361</v>
      </c>
      <c r="B219" s="2" t="s">
        <v>67</v>
      </c>
      <c r="C219" s="2">
        <v>86.516858912999993</v>
      </c>
      <c r="D219" s="2">
        <v>76.516858912999993</v>
      </c>
    </row>
    <row r="220" spans="1:4" x14ac:dyDescent="0.3">
      <c r="A220" s="2">
        <v>1363</v>
      </c>
      <c r="B220" s="2" t="s">
        <v>67</v>
      </c>
      <c r="C220" s="2">
        <v>87.582537682999998</v>
      </c>
      <c r="D220" s="2">
        <v>77.582537682999998</v>
      </c>
    </row>
    <row r="221" spans="1:4" x14ac:dyDescent="0.3">
      <c r="A221" s="2">
        <v>1364</v>
      </c>
      <c r="B221" s="2" t="s">
        <v>67</v>
      </c>
      <c r="C221" s="2">
        <v>87.345183159000001</v>
      </c>
      <c r="D221" s="2">
        <v>77.345183159000001</v>
      </c>
    </row>
    <row r="222" spans="1:4" x14ac:dyDescent="0.3">
      <c r="A222" s="2">
        <v>1374</v>
      </c>
      <c r="B222" s="2" t="s">
        <v>67</v>
      </c>
      <c r="C222" s="2">
        <v>88.236750064999995</v>
      </c>
      <c r="D222" s="2">
        <v>77.724129519000002</v>
      </c>
    </row>
    <row r="223" spans="1:4" x14ac:dyDescent="0.3">
      <c r="A223" s="2">
        <v>1378</v>
      </c>
      <c r="B223" s="2" t="s">
        <v>67</v>
      </c>
      <c r="C223" s="2">
        <v>88.025748941000003</v>
      </c>
      <c r="D223" s="2">
        <v>77.711993276000001</v>
      </c>
    </row>
    <row r="224" spans="1:4" x14ac:dyDescent="0.3">
      <c r="A224" s="2">
        <v>1379</v>
      </c>
      <c r="B224" s="2" t="s">
        <v>67</v>
      </c>
      <c r="C224" s="2">
        <v>88.886582055000005</v>
      </c>
      <c r="D224" s="2">
        <v>78.281360694</v>
      </c>
    </row>
    <row r="225" spans="1:4" x14ac:dyDescent="0.3">
      <c r="A225" s="2">
        <v>1381</v>
      </c>
      <c r="B225" s="2" t="s">
        <v>67</v>
      </c>
      <c r="C225" s="2">
        <v>88.036558884000002</v>
      </c>
      <c r="D225" s="2">
        <v>77.649525777999997</v>
      </c>
    </row>
    <row r="226" spans="1:4" x14ac:dyDescent="0.3">
      <c r="A226" s="2">
        <v>1382</v>
      </c>
      <c r="B226" s="2" t="s">
        <v>67</v>
      </c>
      <c r="C226" s="2">
        <v>88.358718910999997</v>
      </c>
      <c r="D226" s="2">
        <v>77.795805826000006</v>
      </c>
    </row>
    <row r="227" spans="1:4" x14ac:dyDescent="0.3">
      <c r="A227" s="2">
        <v>1383</v>
      </c>
      <c r="B227" s="2" t="s">
        <v>67</v>
      </c>
      <c r="C227" s="2">
        <v>88.358125568999995</v>
      </c>
      <c r="D227" s="2">
        <v>77.795639378999994</v>
      </c>
    </row>
    <row r="228" spans="1:4" x14ac:dyDescent="0.3">
      <c r="A228" s="2">
        <v>1384</v>
      </c>
      <c r="B228" s="2" t="s">
        <v>67</v>
      </c>
      <c r="C228" s="2">
        <v>86.298504577000003</v>
      </c>
      <c r="D228" s="2">
        <v>76.298504577000003</v>
      </c>
    </row>
    <row r="229" spans="1:4" x14ac:dyDescent="0.3">
      <c r="A229" s="2">
        <v>1385</v>
      </c>
      <c r="B229" s="2" t="s">
        <v>67</v>
      </c>
      <c r="C229" s="2">
        <v>86.193461733999996</v>
      </c>
      <c r="D229" s="2">
        <v>76.349610420999994</v>
      </c>
    </row>
    <row r="230" spans="1:4" x14ac:dyDescent="0.3">
      <c r="A230" s="2">
        <v>1391</v>
      </c>
      <c r="B230" s="2" t="s">
        <v>67</v>
      </c>
      <c r="C230" s="2">
        <v>87.950372100999999</v>
      </c>
      <c r="D230" s="2">
        <v>79.900744201999998</v>
      </c>
    </row>
    <row r="231" spans="1:4" x14ac:dyDescent="0.3">
      <c r="A231" s="2">
        <v>1393</v>
      </c>
      <c r="B231" s="2" t="s">
        <v>67</v>
      </c>
      <c r="C231" s="2">
        <v>87.326348017000001</v>
      </c>
      <c r="D231" s="2">
        <v>80.021884967000005</v>
      </c>
    </row>
    <row r="232" spans="1:4" x14ac:dyDescent="0.3">
      <c r="A232" s="2">
        <v>1394</v>
      </c>
      <c r="B232" s="2" t="s">
        <v>67</v>
      </c>
      <c r="C232" s="2">
        <v>88.199677961999996</v>
      </c>
      <c r="D232" s="2">
        <v>80.199677961999996</v>
      </c>
    </row>
    <row r="233" spans="1:4" x14ac:dyDescent="0.3">
      <c r="A233" s="2">
        <v>1396</v>
      </c>
      <c r="B233" s="2" t="s">
        <v>67</v>
      </c>
      <c r="C233" s="2">
        <v>89.077180842999994</v>
      </c>
      <c r="D233" s="2">
        <v>80</v>
      </c>
    </row>
    <row r="234" spans="1:4" x14ac:dyDescent="0.3">
      <c r="A234" s="2">
        <v>1400</v>
      </c>
      <c r="B234" s="2" t="s">
        <v>67</v>
      </c>
      <c r="C234" s="2">
        <v>88.227252628000002</v>
      </c>
      <c r="D234" s="2">
        <v>80.227252628000002</v>
      </c>
    </row>
    <row r="235" spans="1:4" x14ac:dyDescent="0.3">
      <c r="A235" s="2">
        <v>1402</v>
      </c>
      <c r="B235" s="2" t="s">
        <v>67</v>
      </c>
      <c r="C235" s="2">
        <v>88.262863941999996</v>
      </c>
      <c r="D235" s="2">
        <v>80.745738583000005</v>
      </c>
    </row>
    <row r="236" spans="1:4" x14ac:dyDescent="0.3">
      <c r="A236" s="2">
        <v>1403</v>
      </c>
      <c r="B236" s="2" t="s">
        <v>67</v>
      </c>
      <c r="C236" s="2">
        <v>88.164781658999999</v>
      </c>
      <c r="D236" s="2">
        <v>80.713944584999993</v>
      </c>
    </row>
    <row r="237" spans="1:4" x14ac:dyDescent="0.3">
      <c r="A237" s="2">
        <v>1404</v>
      </c>
      <c r="B237" s="2" t="s">
        <v>67</v>
      </c>
      <c r="C237" s="2">
        <v>90.714213330000007</v>
      </c>
      <c r="D237" s="2">
        <v>80.42842666</v>
      </c>
    </row>
    <row r="238" spans="1:4" x14ac:dyDescent="0.3">
      <c r="A238" s="2">
        <v>1409</v>
      </c>
      <c r="B238" s="2" t="s">
        <v>67</v>
      </c>
      <c r="C238" s="2">
        <v>87.628224063999994</v>
      </c>
      <c r="D238" s="2">
        <v>80.438440231000001</v>
      </c>
    </row>
    <row r="239" spans="1:4" x14ac:dyDescent="0.3">
      <c r="A239" s="2">
        <v>1416</v>
      </c>
      <c r="B239" s="2" t="s">
        <v>67</v>
      </c>
      <c r="C239" s="2">
        <v>90</v>
      </c>
      <c r="D239" s="2">
        <v>79</v>
      </c>
    </row>
    <row r="240" spans="1:4" x14ac:dyDescent="0.3">
      <c r="A240" s="2">
        <v>1417</v>
      </c>
      <c r="B240" s="2" t="s">
        <v>67</v>
      </c>
      <c r="C240" s="2">
        <v>90</v>
      </c>
      <c r="D240" s="2">
        <v>79</v>
      </c>
    </row>
    <row r="241" spans="1:4" x14ac:dyDescent="0.3">
      <c r="A241" s="2">
        <v>1439</v>
      </c>
      <c r="B241" s="2" t="s">
        <v>67</v>
      </c>
      <c r="C241" s="2">
        <v>88.091461942999999</v>
      </c>
      <c r="D241" s="2">
        <v>80.715362224000003</v>
      </c>
    </row>
    <row r="242" spans="1:4" x14ac:dyDescent="0.3">
      <c r="A242" s="2">
        <v>1443</v>
      </c>
      <c r="B242" s="2" t="s">
        <v>67</v>
      </c>
      <c r="C242" s="2">
        <v>87.940111702999999</v>
      </c>
      <c r="D242" s="2">
        <v>80</v>
      </c>
    </row>
    <row r="243" spans="1:4" x14ac:dyDescent="0.3">
      <c r="A243" s="2">
        <v>1447</v>
      </c>
      <c r="B243" s="2" t="s">
        <v>67</v>
      </c>
      <c r="C243" s="2">
        <v>90</v>
      </c>
      <c r="D243" s="2">
        <v>79</v>
      </c>
    </row>
    <row r="244" spans="1:4" x14ac:dyDescent="0.3">
      <c r="A244" s="2">
        <v>1449</v>
      </c>
      <c r="B244" s="2" t="s">
        <v>67</v>
      </c>
      <c r="C244" s="2">
        <v>88.338196941999996</v>
      </c>
      <c r="D244" s="2">
        <v>80.338196941999996</v>
      </c>
    </row>
    <row r="245" spans="1:4" x14ac:dyDescent="0.3">
      <c r="A245" s="2">
        <v>1455</v>
      </c>
      <c r="B245" s="2" t="s">
        <v>67</v>
      </c>
      <c r="C245" s="2">
        <v>88.177094772000004</v>
      </c>
      <c r="D245" s="2">
        <v>80.177094772000004</v>
      </c>
    </row>
    <row r="246" spans="1:4" x14ac:dyDescent="0.3">
      <c r="A246" s="2">
        <v>1464</v>
      </c>
      <c r="B246" s="2" t="s">
        <v>67</v>
      </c>
      <c r="C246" s="2">
        <v>87.840152235999994</v>
      </c>
      <c r="D246" s="2">
        <v>79.680304472000003</v>
      </c>
    </row>
    <row r="247" spans="1:4" x14ac:dyDescent="0.3">
      <c r="A247" s="2">
        <v>1507</v>
      </c>
      <c r="B247" s="2" t="s">
        <v>67</v>
      </c>
      <c r="C247" s="2">
        <v>80.377171083999997</v>
      </c>
      <c r="D247" s="2">
        <v>72.119472345000005</v>
      </c>
    </row>
    <row r="248" spans="1:4" x14ac:dyDescent="0.3">
      <c r="A248" s="2">
        <v>1552</v>
      </c>
      <c r="B248" s="2" t="s">
        <v>67</v>
      </c>
      <c r="C248" s="2">
        <v>86.228806942000006</v>
      </c>
      <c r="D248" s="2">
        <v>77</v>
      </c>
    </row>
    <row r="249" spans="1:4" x14ac:dyDescent="0.3">
      <c r="A249" s="2">
        <v>1553</v>
      </c>
      <c r="B249" s="2" t="s">
        <v>67</v>
      </c>
      <c r="C249" s="2">
        <v>86.282264553999994</v>
      </c>
      <c r="D249" s="2">
        <v>77.137238077000006</v>
      </c>
    </row>
    <row r="250" spans="1:4" x14ac:dyDescent="0.3">
      <c r="A250" s="2">
        <v>1554</v>
      </c>
      <c r="B250" s="2" t="s">
        <v>67</v>
      </c>
      <c r="C250" s="2">
        <v>86.304121847999994</v>
      </c>
      <c r="D250" s="2">
        <v>77.143894255999996</v>
      </c>
    </row>
    <row r="251" spans="1:4" x14ac:dyDescent="0.3">
      <c r="A251" s="2">
        <v>1559</v>
      </c>
      <c r="B251" s="2" t="s">
        <v>67</v>
      </c>
      <c r="C251" s="2">
        <v>86.324330337000006</v>
      </c>
      <c r="D251" s="2">
        <v>77.155447147999993</v>
      </c>
    </row>
    <row r="252" spans="1:4" x14ac:dyDescent="0.3">
      <c r="A252" s="2">
        <v>1564</v>
      </c>
      <c r="B252" s="2" t="s">
        <v>67</v>
      </c>
      <c r="C252" s="2">
        <v>86.405744038999998</v>
      </c>
      <c r="D252" s="2">
        <v>77.448607452999994</v>
      </c>
    </row>
    <row r="253" spans="1:4" x14ac:dyDescent="0.3">
      <c r="A253" s="2">
        <v>1570</v>
      </c>
      <c r="B253" s="2" t="s">
        <v>67</v>
      </c>
      <c r="C253" s="2">
        <v>85.490487487999999</v>
      </c>
      <c r="D253" s="2">
        <v>75.667602985000002</v>
      </c>
    </row>
    <row r="254" spans="1:4" x14ac:dyDescent="0.3">
      <c r="A254" s="2">
        <v>1571</v>
      </c>
      <c r="B254" s="2" t="s">
        <v>67</v>
      </c>
      <c r="C254" s="2">
        <v>87.291457996000005</v>
      </c>
      <c r="D254" s="2">
        <v>77.630138920999997</v>
      </c>
    </row>
    <row r="255" spans="1:4" x14ac:dyDescent="0.3">
      <c r="A255" s="2">
        <v>1572</v>
      </c>
      <c r="B255" s="2" t="s">
        <v>67</v>
      </c>
      <c r="C255" s="2">
        <v>86.706756412999994</v>
      </c>
      <c r="D255" s="2">
        <v>76.958836700999996</v>
      </c>
    </row>
    <row r="256" spans="1:4" x14ac:dyDescent="0.3">
      <c r="A256" s="2">
        <v>1573</v>
      </c>
      <c r="B256" s="2" t="s">
        <v>67</v>
      </c>
      <c r="C256" s="2">
        <v>87.722690946</v>
      </c>
      <c r="D256" s="2">
        <v>78</v>
      </c>
    </row>
    <row r="257" spans="1:4" x14ac:dyDescent="0.3">
      <c r="A257" s="2">
        <v>1588</v>
      </c>
      <c r="B257" s="2" t="s">
        <v>67</v>
      </c>
      <c r="C257" s="2">
        <v>83.394981165000004</v>
      </c>
      <c r="D257" s="2">
        <v>74.394981165000004</v>
      </c>
    </row>
    <row r="258" spans="1:4" x14ac:dyDescent="0.3">
      <c r="A258" s="2">
        <v>1590</v>
      </c>
      <c r="B258" s="2" t="s">
        <v>67</v>
      </c>
      <c r="C258" s="2">
        <v>81.801690043999997</v>
      </c>
      <c r="D258" s="2">
        <v>74.379373149000003</v>
      </c>
    </row>
    <row r="259" spans="1:4" x14ac:dyDescent="0.3">
      <c r="A259" s="2">
        <v>1595</v>
      </c>
      <c r="B259" s="2" t="s">
        <v>67</v>
      </c>
      <c r="C259" s="2">
        <v>83.405044556000007</v>
      </c>
      <c r="D259" s="2">
        <v>74.405044556000007</v>
      </c>
    </row>
    <row r="260" spans="1:4" x14ac:dyDescent="0.3">
      <c r="A260" s="2">
        <v>1599</v>
      </c>
      <c r="B260" s="2" t="s">
        <v>67</v>
      </c>
      <c r="C260" s="2">
        <v>80.290223791000003</v>
      </c>
      <c r="D260" s="2">
        <v>74.312396516000007</v>
      </c>
    </row>
    <row r="261" spans="1:4" x14ac:dyDescent="0.3">
      <c r="A261" s="2">
        <v>1606</v>
      </c>
      <c r="B261" s="2" t="s">
        <v>67</v>
      </c>
      <c r="C261" s="2">
        <v>82.957060276999997</v>
      </c>
      <c r="D261" s="2">
        <v>74.046540457000006</v>
      </c>
    </row>
    <row r="262" spans="1:4" x14ac:dyDescent="0.3">
      <c r="A262" s="2">
        <v>1613</v>
      </c>
      <c r="B262" s="2" t="s">
        <v>67</v>
      </c>
      <c r="C262" s="2">
        <v>81.749541592</v>
      </c>
      <c r="D262" s="2">
        <v>74.763003283000003</v>
      </c>
    </row>
    <row r="263" spans="1:4" x14ac:dyDescent="0.3">
      <c r="A263" s="2">
        <v>1619</v>
      </c>
      <c r="B263" s="2" t="s">
        <v>67</v>
      </c>
      <c r="C263" s="2">
        <v>81.772236020999998</v>
      </c>
      <c r="D263" s="2">
        <v>74.791447061</v>
      </c>
    </row>
    <row r="264" spans="1:4" x14ac:dyDescent="0.3">
      <c r="A264" s="2">
        <v>1626</v>
      </c>
      <c r="B264" s="2" t="s">
        <v>67</v>
      </c>
      <c r="C264" s="2">
        <v>83.857302490999999</v>
      </c>
      <c r="D264" s="2">
        <v>74.857302490999999</v>
      </c>
    </row>
    <row r="265" spans="1:4" x14ac:dyDescent="0.3">
      <c r="A265" s="2">
        <v>1642</v>
      </c>
      <c r="B265" s="2" t="s">
        <v>67</v>
      </c>
      <c r="C265" s="2">
        <v>83.339221362999993</v>
      </c>
      <c r="D265" s="2">
        <v>74.230155737000004</v>
      </c>
    </row>
    <row r="266" spans="1:4" x14ac:dyDescent="0.3">
      <c r="A266" s="2">
        <v>1682</v>
      </c>
      <c r="B266" s="2" t="s">
        <v>67</v>
      </c>
      <c r="C266" s="2">
        <v>81.972678201999997</v>
      </c>
      <c r="D266" s="2">
        <v>74.761574057000004</v>
      </c>
    </row>
    <row r="267" spans="1:4" x14ac:dyDescent="0.3">
      <c r="A267" s="2">
        <v>1695</v>
      </c>
      <c r="B267" s="2" t="s">
        <v>67</v>
      </c>
      <c r="C267" s="2">
        <v>81.418946567000006</v>
      </c>
      <c r="D267" s="2">
        <v>74.178332514000004</v>
      </c>
    </row>
    <row r="268" spans="1:4" x14ac:dyDescent="0.3">
      <c r="A268" s="2">
        <v>1702</v>
      </c>
      <c r="B268" s="2" t="s">
        <v>67</v>
      </c>
      <c r="C268" s="2">
        <v>81.952168060000005</v>
      </c>
      <c r="D268" s="2">
        <v>73.952168060000005</v>
      </c>
    </row>
    <row r="269" spans="1:4" x14ac:dyDescent="0.3">
      <c r="A269" s="2">
        <v>1710</v>
      </c>
      <c r="B269" s="2" t="s">
        <v>67</v>
      </c>
      <c r="C269" s="2">
        <v>82.417866076999999</v>
      </c>
      <c r="D269" s="2">
        <v>74.629448647999993</v>
      </c>
    </row>
    <row r="270" spans="1:4" x14ac:dyDescent="0.3">
      <c r="A270" s="2">
        <v>1715</v>
      </c>
      <c r="B270" s="2" t="s">
        <v>67</v>
      </c>
      <c r="C270" s="2">
        <v>84.725015151999997</v>
      </c>
      <c r="D270" s="2">
        <v>75.697999319000004</v>
      </c>
    </row>
    <row r="271" spans="1:4" x14ac:dyDescent="0.3">
      <c r="A271" s="2">
        <v>1720</v>
      </c>
      <c r="B271" s="2" t="s">
        <v>67</v>
      </c>
      <c r="C271" s="2">
        <v>81.955488580999997</v>
      </c>
      <c r="D271" s="2">
        <v>73.955488580999997</v>
      </c>
    </row>
    <row r="272" spans="1:4" x14ac:dyDescent="0.3">
      <c r="A272" s="2">
        <v>1723</v>
      </c>
      <c r="B272" s="2" t="s">
        <v>67</v>
      </c>
      <c r="C272" s="2">
        <v>84</v>
      </c>
      <c r="D272" s="2">
        <v>75.202616730000003</v>
      </c>
    </row>
    <row r="273" spans="1:4" x14ac:dyDescent="0.3">
      <c r="A273" s="2">
        <v>1729</v>
      </c>
      <c r="B273" s="2" t="s">
        <v>67</v>
      </c>
      <c r="C273" s="2">
        <v>84</v>
      </c>
      <c r="D273" s="2">
        <v>75</v>
      </c>
    </row>
    <row r="274" spans="1:4" x14ac:dyDescent="0.3">
      <c r="A274" s="2">
        <v>1731</v>
      </c>
      <c r="B274" s="2" t="s">
        <v>67</v>
      </c>
      <c r="C274" s="2">
        <v>82.104730110999995</v>
      </c>
      <c r="D274" s="2">
        <v>73.834745708</v>
      </c>
    </row>
    <row r="275" spans="1:4" x14ac:dyDescent="0.3">
      <c r="A275" s="2">
        <v>1733</v>
      </c>
      <c r="B275" s="2" t="s">
        <v>67</v>
      </c>
      <c r="C275" s="2">
        <v>84</v>
      </c>
      <c r="D275" s="2">
        <v>75</v>
      </c>
    </row>
    <row r="276" spans="1:4" x14ac:dyDescent="0.3">
      <c r="A276" s="2">
        <v>1740</v>
      </c>
      <c r="B276" s="2" t="s">
        <v>67</v>
      </c>
      <c r="C276" s="2">
        <v>83.755615324000004</v>
      </c>
      <c r="D276" s="2">
        <v>74.877807661999995</v>
      </c>
    </row>
    <row r="277" spans="1:4" x14ac:dyDescent="0.3">
      <c r="A277" s="2">
        <v>1743</v>
      </c>
      <c r="B277" s="2" t="s">
        <v>67</v>
      </c>
      <c r="C277" s="2">
        <v>83.658303907000004</v>
      </c>
      <c r="D277" s="2">
        <v>74.829151953999997</v>
      </c>
    </row>
    <row r="278" spans="1:4" x14ac:dyDescent="0.3">
      <c r="A278" s="2">
        <v>1745</v>
      </c>
      <c r="B278" s="2" t="s">
        <v>67</v>
      </c>
      <c r="C278" s="2">
        <v>84</v>
      </c>
      <c r="D278" s="2">
        <v>75</v>
      </c>
    </row>
    <row r="279" spans="1:4" x14ac:dyDescent="0.3">
      <c r="A279" s="2">
        <v>1769</v>
      </c>
      <c r="B279" s="2" t="s">
        <v>67</v>
      </c>
      <c r="C279" s="2">
        <v>77.924814213000005</v>
      </c>
      <c r="D279" s="2">
        <v>70</v>
      </c>
    </row>
    <row r="280" spans="1:4" x14ac:dyDescent="0.3">
      <c r="A280" s="2">
        <v>1771</v>
      </c>
      <c r="B280" s="2" t="s">
        <v>67</v>
      </c>
      <c r="C280" s="2">
        <v>78.802067297999997</v>
      </c>
      <c r="D280" s="2">
        <v>70.601550474000007</v>
      </c>
    </row>
    <row r="281" spans="1:4" x14ac:dyDescent="0.3">
      <c r="A281" s="2">
        <v>1772</v>
      </c>
      <c r="B281" s="2" t="s">
        <v>67</v>
      </c>
      <c r="C281" s="2">
        <v>77.553542862</v>
      </c>
      <c r="D281" s="2">
        <v>70</v>
      </c>
    </row>
    <row r="282" spans="1:4" x14ac:dyDescent="0.3">
      <c r="A282" s="2">
        <v>1822</v>
      </c>
      <c r="B282" s="2" t="s">
        <v>67</v>
      </c>
      <c r="C282" s="2">
        <v>83.791316291000001</v>
      </c>
      <c r="D282" s="2">
        <v>74.895658144999999</v>
      </c>
    </row>
    <row r="283" spans="1:4" x14ac:dyDescent="0.3">
      <c r="A283" s="2">
        <v>1825</v>
      </c>
      <c r="B283" s="2" t="s">
        <v>67</v>
      </c>
      <c r="C283" s="2">
        <v>81.692388621999996</v>
      </c>
      <c r="D283" s="2">
        <v>74.307740710999994</v>
      </c>
    </row>
    <row r="284" spans="1:4" x14ac:dyDescent="0.3">
      <c r="A284" s="2">
        <v>1830</v>
      </c>
      <c r="B284" s="2" t="s">
        <v>67</v>
      </c>
      <c r="C284" s="2">
        <v>82.814463485000005</v>
      </c>
      <c r="D284" s="2">
        <v>74.804150633999996</v>
      </c>
    </row>
    <row r="285" spans="1:4" x14ac:dyDescent="0.3">
      <c r="A285" s="2">
        <v>1831</v>
      </c>
      <c r="B285" s="2" t="s">
        <v>67</v>
      </c>
      <c r="C285" s="2">
        <v>83.023462120999994</v>
      </c>
      <c r="D285" s="2">
        <v>75.023462120999994</v>
      </c>
    </row>
    <row r="286" spans="1:4" x14ac:dyDescent="0.3">
      <c r="A286" s="2">
        <v>1832</v>
      </c>
      <c r="B286" s="2" t="s">
        <v>67</v>
      </c>
      <c r="C286" s="2">
        <v>83.491571645999997</v>
      </c>
      <c r="D286" s="2">
        <v>75.260431839000006</v>
      </c>
    </row>
    <row r="287" spans="1:4" x14ac:dyDescent="0.3">
      <c r="A287" s="2">
        <v>1843</v>
      </c>
      <c r="B287" s="2" t="s">
        <v>67</v>
      </c>
      <c r="C287" s="2">
        <v>77.936453553999996</v>
      </c>
      <c r="D287" s="2">
        <v>70</v>
      </c>
    </row>
    <row r="288" spans="1:4" x14ac:dyDescent="0.3">
      <c r="A288" s="2">
        <v>1866</v>
      </c>
      <c r="B288" s="2" t="s">
        <v>67</v>
      </c>
      <c r="C288" s="2">
        <v>84</v>
      </c>
      <c r="D288" s="2">
        <v>75</v>
      </c>
    </row>
    <row r="289" spans="1:4" x14ac:dyDescent="0.3">
      <c r="A289" s="2">
        <v>1880</v>
      </c>
      <c r="B289" s="2" t="s">
        <v>67</v>
      </c>
      <c r="C289" s="2">
        <v>83.159857474999995</v>
      </c>
      <c r="D289" s="2">
        <v>74.965447881000003</v>
      </c>
    </row>
    <row r="290" spans="1:4" x14ac:dyDescent="0.3">
      <c r="A290" s="2">
        <v>1888</v>
      </c>
      <c r="B290" s="2" t="s">
        <v>67</v>
      </c>
      <c r="C290" s="2">
        <v>85.921825487000007</v>
      </c>
      <c r="D290" s="2">
        <v>75.703491185000004</v>
      </c>
    </row>
    <row r="291" spans="1:4" x14ac:dyDescent="0.3">
      <c r="A291" s="2">
        <v>1891</v>
      </c>
      <c r="B291" s="2" t="s">
        <v>67</v>
      </c>
      <c r="C291" s="2">
        <v>79.345242369000005</v>
      </c>
      <c r="D291" s="2">
        <v>70.426041530000006</v>
      </c>
    </row>
    <row r="292" spans="1:4" x14ac:dyDescent="0.3">
      <c r="A292" s="2">
        <v>1893</v>
      </c>
      <c r="B292" s="2" t="s">
        <v>67</v>
      </c>
      <c r="C292" s="2">
        <v>80.314146085999994</v>
      </c>
      <c r="D292" s="2">
        <v>70.824697768999997</v>
      </c>
    </row>
    <row r="293" spans="1:4" x14ac:dyDescent="0.3">
      <c r="A293" s="2">
        <v>1897</v>
      </c>
      <c r="B293" s="2" t="s">
        <v>67</v>
      </c>
      <c r="C293" s="2">
        <v>78.465142392999994</v>
      </c>
      <c r="D293" s="2">
        <v>70.277508507999997</v>
      </c>
    </row>
    <row r="294" spans="1:4" x14ac:dyDescent="0.3">
      <c r="A294" s="2">
        <v>1904</v>
      </c>
      <c r="B294" s="2" t="s">
        <v>67</v>
      </c>
      <c r="C294" s="2">
        <v>83.818439015999999</v>
      </c>
      <c r="D294" s="2">
        <v>74</v>
      </c>
    </row>
    <row r="295" spans="1:4" x14ac:dyDescent="0.3">
      <c r="A295" s="2">
        <v>1912</v>
      </c>
      <c r="B295" s="2" t="s">
        <v>67</v>
      </c>
      <c r="C295" s="2">
        <v>83.786632849</v>
      </c>
      <c r="D295" s="2">
        <v>74</v>
      </c>
    </row>
    <row r="296" spans="1:4" x14ac:dyDescent="0.3">
      <c r="A296" s="2">
        <v>1915</v>
      </c>
      <c r="B296" s="2" t="s">
        <v>67</v>
      </c>
      <c r="C296" s="2">
        <v>83.433707412000004</v>
      </c>
      <c r="D296" s="2">
        <v>74</v>
      </c>
    </row>
    <row r="297" spans="1:4" x14ac:dyDescent="0.3">
      <c r="A297" s="2">
        <v>1922</v>
      </c>
      <c r="B297" s="2" t="s">
        <v>67</v>
      </c>
      <c r="C297" s="2">
        <v>83.363415910000001</v>
      </c>
      <c r="D297" s="2">
        <v>74</v>
      </c>
    </row>
    <row r="298" spans="1:4" x14ac:dyDescent="0.3">
      <c r="A298" s="2">
        <v>1925</v>
      </c>
      <c r="B298" s="2" t="s">
        <v>67</v>
      </c>
      <c r="C298" s="2">
        <v>83.162608481999996</v>
      </c>
      <c r="D298" s="2">
        <v>74</v>
      </c>
    </row>
    <row r="299" spans="1:4" x14ac:dyDescent="0.3">
      <c r="A299" s="2">
        <v>1926</v>
      </c>
      <c r="B299" s="2" t="s">
        <v>67</v>
      </c>
      <c r="C299" s="2">
        <v>83.064261536000004</v>
      </c>
      <c r="D299" s="2">
        <v>74</v>
      </c>
    </row>
    <row r="300" spans="1:4" x14ac:dyDescent="0.3">
      <c r="A300" s="2">
        <v>1927</v>
      </c>
      <c r="B300" s="2" t="s">
        <v>67</v>
      </c>
      <c r="C300" s="2">
        <v>83.704980556999999</v>
      </c>
      <c r="D300" s="2">
        <v>74</v>
      </c>
    </row>
    <row r="301" spans="1:4" x14ac:dyDescent="0.3">
      <c r="A301" s="2">
        <v>1934</v>
      </c>
      <c r="B301" s="2" t="s">
        <v>67</v>
      </c>
      <c r="C301" s="2">
        <v>83.635592887000001</v>
      </c>
      <c r="D301" s="2">
        <v>74.575924560000004</v>
      </c>
    </row>
    <row r="302" spans="1:4" x14ac:dyDescent="0.3">
      <c r="A302" s="2">
        <v>1943</v>
      </c>
      <c r="B302" s="2" t="s">
        <v>67</v>
      </c>
      <c r="C302" s="2">
        <v>84.173839830999995</v>
      </c>
      <c r="D302" s="2">
        <v>72.949025066000004</v>
      </c>
    </row>
    <row r="303" spans="1:4" x14ac:dyDescent="0.3">
      <c r="A303" s="2">
        <v>1961</v>
      </c>
      <c r="B303" s="2" t="s">
        <v>67</v>
      </c>
      <c r="C303" s="2">
        <v>83.457444819000003</v>
      </c>
      <c r="D303" s="2">
        <v>74.971629879999995</v>
      </c>
    </row>
    <row r="304" spans="1:4" x14ac:dyDescent="0.3">
      <c r="A304" s="2">
        <v>1979</v>
      </c>
      <c r="B304" s="2" t="s">
        <v>67</v>
      </c>
      <c r="C304" s="2">
        <v>79.66325569</v>
      </c>
      <c r="D304" s="2">
        <v>70.551725142999999</v>
      </c>
    </row>
    <row r="305" spans="1:4" x14ac:dyDescent="0.3">
      <c r="A305" s="2">
        <v>1980</v>
      </c>
      <c r="B305" s="2" t="s">
        <v>67</v>
      </c>
      <c r="C305" s="2">
        <v>83.283390644999997</v>
      </c>
      <c r="D305" s="2">
        <v>74</v>
      </c>
    </row>
    <row r="306" spans="1:4" x14ac:dyDescent="0.3">
      <c r="A306" s="2">
        <v>2001</v>
      </c>
      <c r="B306" s="2" t="s">
        <v>67</v>
      </c>
      <c r="C306" s="2">
        <v>83.683833121999996</v>
      </c>
      <c r="D306" s="2">
        <v>74.576158727000006</v>
      </c>
    </row>
    <row r="307" spans="1:4" x14ac:dyDescent="0.3">
      <c r="A307" s="2">
        <v>2008</v>
      </c>
      <c r="B307" s="2" t="s">
        <v>67</v>
      </c>
      <c r="C307" s="2">
        <v>82.517979022999995</v>
      </c>
      <c r="D307" s="2">
        <v>74.224611619000001</v>
      </c>
    </row>
    <row r="308" spans="1:4" x14ac:dyDescent="0.3">
      <c r="A308" s="2">
        <v>2018</v>
      </c>
      <c r="B308" s="2" t="s">
        <v>67</v>
      </c>
      <c r="C308" s="2">
        <v>79.478222517000006</v>
      </c>
      <c r="D308" s="2">
        <v>70.473828867999998</v>
      </c>
    </row>
    <row r="309" spans="1:4" x14ac:dyDescent="0.3">
      <c r="A309" s="2">
        <v>2022</v>
      </c>
      <c r="B309" s="2" t="s">
        <v>67</v>
      </c>
      <c r="C309" s="2">
        <v>84.323267315999999</v>
      </c>
      <c r="D309" s="2">
        <v>74.283781051000005</v>
      </c>
    </row>
    <row r="310" spans="1:4" x14ac:dyDescent="0.3">
      <c r="A310" s="2">
        <v>2039</v>
      </c>
      <c r="B310" s="2" t="s">
        <v>67</v>
      </c>
      <c r="C310" s="2">
        <v>83.421464563000001</v>
      </c>
      <c r="D310" s="2">
        <v>74</v>
      </c>
    </row>
    <row r="311" spans="1:4" x14ac:dyDescent="0.3">
      <c r="A311" s="2">
        <v>2046</v>
      </c>
      <c r="B311" s="2" t="s">
        <v>67</v>
      </c>
      <c r="C311" s="2">
        <v>88.003041455000002</v>
      </c>
      <c r="D311" s="2">
        <v>79.346709098000005</v>
      </c>
    </row>
    <row r="312" spans="1:4" x14ac:dyDescent="0.3">
      <c r="A312" s="2">
        <v>2048</v>
      </c>
      <c r="B312" s="2" t="s">
        <v>67</v>
      </c>
      <c r="C312" s="2">
        <v>90</v>
      </c>
      <c r="D312" s="2">
        <v>79</v>
      </c>
    </row>
    <row r="313" spans="1:4" x14ac:dyDescent="0.3">
      <c r="A313" s="2">
        <v>2049</v>
      </c>
      <c r="B313" s="2" t="s">
        <v>67</v>
      </c>
      <c r="C313" s="2">
        <v>88.734240986000003</v>
      </c>
      <c r="D313" s="2">
        <v>80.706856354999999</v>
      </c>
    </row>
    <row r="314" spans="1:4" x14ac:dyDescent="0.3">
      <c r="A314" s="2">
        <v>2050</v>
      </c>
      <c r="B314" s="2" t="s">
        <v>67</v>
      </c>
      <c r="C314" s="2">
        <v>89.585932669000002</v>
      </c>
      <c r="D314" s="2">
        <v>79.399558983000006</v>
      </c>
    </row>
    <row r="315" spans="1:4" x14ac:dyDescent="0.3">
      <c r="A315" s="2">
        <v>2051</v>
      </c>
      <c r="B315" s="2" t="s">
        <v>67</v>
      </c>
      <c r="C315" s="2">
        <v>90.729247642000004</v>
      </c>
      <c r="D315" s="2">
        <v>79.307069639000005</v>
      </c>
    </row>
    <row r="316" spans="1:4" x14ac:dyDescent="0.3">
      <c r="A316" s="2">
        <v>2053</v>
      </c>
      <c r="B316" s="2" t="s">
        <v>67</v>
      </c>
      <c r="C316" s="2">
        <v>89.768898504999996</v>
      </c>
      <c r="D316" s="2">
        <v>78.922966168000002</v>
      </c>
    </row>
    <row r="317" spans="1:4" x14ac:dyDescent="0.3">
      <c r="A317" s="2">
        <v>2059</v>
      </c>
      <c r="B317" s="2" t="s">
        <v>67</v>
      </c>
      <c r="C317" s="2">
        <v>90.719804953999997</v>
      </c>
      <c r="D317" s="2">
        <v>79.371361381</v>
      </c>
    </row>
    <row r="318" spans="1:4" x14ac:dyDescent="0.3">
      <c r="A318" s="2">
        <v>2062</v>
      </c>
      <c r="B318" s="2" t="s">
        <v>67</v>
      </c>
      <c r="C318" s="2">
        <v>90.302573735999999</v>
      </c>
      <c r="D318" s="2">
        <v>79</v>
      </c>
    </row>
    <row r="319" spans="1:4" x14ac:dyDescent="0.3">
      <c r="A319" s="2">
        <v>2063</v>
      </c>
      <c r="B319" s="2" t="s">
        <v>67</v>
      </c>
      <c r="C319" s="2">
        <v>90.298405489000004</v>
      </c>
      <c r="D319" s="2">
        <v>79</v>
      </c>
    </row>
    <row r="320" spans="1:4" x14ac:dyDescent="0.3">
      <c r="A320" s="2">
        <v>2067</v>
      </c>
      <c r="B320" s="2" t="s">
        <v>67</v>
      </c>
      <c r="C320" s="2">
        <v>90.243872439</v>
      </c>
      <c r="D320" s="2">
        <v>79.487744876999997</v>
      </c>
    </row>
    <row r="321" spans="1:4" x14ac:dyDescent="0.3">
      <c r="A321" s="2">
        <v>2070</v>
      </c>
      <c r="B321" s="2" t="s">
        <v>67</v>
      </c>
      <c r="C321" s="2">
        <v>89.020593787999999</v>
      </c>
      <c r="D321" s="2">
        <v>78.673531263000001</v>
      </c>
    </row>
    <row r="322" spans="1:4" x14ac:dyDescent="0.3">
      <c r="A322" s="2">
        <v>2076</v>
      </c>
      <c r="B322" s="2" t="s">
        <v>67</v>
      </c>
      <c r="C322" s="2">
        <v>89.038513950999999</v>
      </c>
      <c r="D322" s="2">
        <v>77.200157536000006</v>
      </c>
    </row>
    <row r="323" spans="1:4" x14ac:dyDescent="0.3">
      <c r="A323" s="2">
        <v>2079</v>
      </c>
      <c r="B323" s="2" t="s">
        <v>67</v>
      </c>
      <c r="C323" s="2">
        <v>89.576320006000003</v>
      </c>
      <c r="D323" s="2">
        <v>78</v>
      </c>
    </row>
    <row r="324" spans="1:4" x14ac:dyDescent="0.3">
      <c r="A324" s="2">
        <v>2080</v>
      </c>
      <c r="B324" s="2" t="s">
        <v>67</v>
      </c>
      <c r="C324" s="2">
        <v>89.134079231000001</v>
      </c>
      <c r="D324" s="2">
        <v>77.798987073999996</v>
      </c>
    </row>
    <row r="325" spans="1:4" x14ac:dyDescent="0.3">
      <c r="A325" s="2">
        <v>2094</v>
      </c>
      <c r="B325" s="2" t="s">
        <v>67</v>
      </c>
      <c r="C325" s="2">
        <v>89.481827218000006</v>
      </c>
      <c r="D325" s="2">
        <v>78</v>
      </c>
    </row>
    <row r="326" spans="1:4" x14ac:dyDescent="0.3">
      <c r="A326" s="2">
        <v>2098</v>
      </c>
      <c r="B326" s="2" t="s">
        <v>67</v>
      </c>
      <c r="C326" s="2">
        <v>89.015483251999996</v>
      </c>
      <c r="D326" s="2">
        <v>77.686559965000001</v>
      </c>
    </row>
    <row r="327" spans="1:4" x14ac:dyDescent="0.3">
      <c r="A327" s="2">
        <v>2103</v>
      </c>
      <c r="B327" s="2" t="s">
        <v>67</v>
      </c>
      <c r="C327" s="2">
        <v>88</v>
      </c>
      <c r="D327" s="2">
        <v>78</v>
      </c>
    </row>
    <row r="328" spans="1:4" x14ac:dyDescent="0.3">
      <c r="A328" s="2">
        <v>2104</v>
      </c>
      <c r="B328" s="2" t="s">
        <v>67</v>
      </c>
      <c r="C328" s="2">
        <v>88</v>
      </c>
      <c r="D328" s="2">
        <v>78</v>
      </c>
    </row>
    <row r="329" spans="1:4" x14ac:dyDescent="0.3">
      <c r="A329" s="2">
        <v>2107</v>
      </c>
      <c r="B329" s="2" t="s">
        <v>67</v>
      </c>
      <c r="C329" s="2">
        <v>88</v>
      </c>
      <c r="D329" s="2">
        <v>78</v>
      </c>
    </row>
    <row r="330" spans="1:4" x14ac:dyDescent="0.3">
      <c r="A330" s="2">
        <v>2123</v>
      </c>
      <c r="B330" s="2" t="s">
        <v>67</v>
      </c>
      <c r="C330" s="2">
        <v>87.375308322999999</v>
      </c>
      <c r="D330" s="2">
        <v>77.238487413000001</v>
      </c>
    </row>
    <row r="331" spans="1:4" x14ac:dyDescent="0.3">
      <c r="A331" s="2">
        <v>2132</v>
      </c>
      <c r="B331" s="2" t="s">
        <v>67</v>
      </c>
      <c r="C331" s="2">
        <v>89.566818194999996</v>
      </c>
      <c r="D331" s="2">
        <v>78</v>
      </c>
    </row>
    <row r="332" spans="1:4" x14ac:dyDescent="0.3">
      <c r="A332" s="2">
        <v>2144</v>
      </c>
      <c r="B332" s="2" t="s">
        <v>67</v>
      </c>
      <c r="C332" s="2">
        <v>88.638747918999997</v>
      </c>
      <c r="D332" s="2">
        <v>77.706014363999998</v>
      </c>
    </row>
    <row r="333" spans="1:4" x14ac:dyDescent="0.3">
      <c r="A333" s="2">
        <v>2161</v>
      </c>
      <c r="B333" s="2" t="s">
        <v>67</v>
      </c>
      <c r="C333" s="2">
        <v>87.993220608000001</v>
      </c>
      <c r="D333" s="2">
        <v>76.868454044000003</v>
      </c>
    </row>
    <row r="334" spans="1:4" x14ac:dyDescent="0.3">
      <c r="A334" s="2">
        <v>2167</v>
      </c>
      <c r="B334" s="2" t="s">
        <v>67</v>
      </c>
      <c r="C334" s="2">
        <v>90</v>
      </c>
      <c r="D334" s="2">
        <v>79</v>
      </c>
    </row>
    <row r="335" spans="1:4" x14ac:dyDescent="0.3">
      <c r="A335" s="2">
        <v>2168</v>
      </c>
      <c r="B335" s="2" t="s">
        <v>67</v>
      </c>
      <c r="C335" s="2">
        <v>88.355814330000001</v>
      </c>
      <c r="D335" s="2">
        <v>77.562742194999998</v>
      </c>
    </row>
    <row r="336" spans="1:4" x14ac:dyDescent="0.3">
      <c r="A336" s="2">
        <v>2169</v>
      </c>
      <c r="B336" s="2" t="s">
        <v>67</v>
      </c>
      <c r="C336" s="2">
        <v>87.449142270999999</v>
      </c>
      <c r="D336" s="2">
        <v>77.449142270999999</v>
      </c>
    </row>
    <row r="337" spans="1:4" x14ac:dyDescent="0.3">
      <c r="A337" s="2">
        <v>2171</v>
      </c>
      <c r="B337" s="2" t="s">
        <v>67</v>
      </c>
      <c r="C337" s="2">
        <v>89.493498682999999</v>
      </c>
      <c r="D337" s="2">
        <v>78</v>
      </c>
    </row>
    <row r="338" spans="1:4" x14ac:dyDescent="0.3">
      <c r="A338" s="2">
        <v>2187</v>
      </c>
      <c r="B338" s="2" t="s">
        <v>67</v>
      </c>
      <c r="C338" s="2">
        <v>83.925580455000002</v>
      </c>
      <c r="D338" s="2">
        <v>63.999768316999997</v>
      </c>
    </row>
    <row r="339" spans="1:4" x14ac:dyDescent="0.3">
      <c r="A339" s="2">
        <v>2226</v>
      </c>
      <c r="B339" s="2" t="s">
        <v>67</v>
      </c>
      <c r="C339" s="2">
        <v>86.992631364000005</v>
      </c>
      <c r="D339" s="2">
        <v>72.522411998999999</v>
      </c>
    </row>
    <row r="340" spans="1:4" x14ac:dyDescent="0.3">
      <c r="A340" s="2">
        <v>2236</v>
      </c>
      <c r="B340" s="2" t="s">
        <v>67</v>
      </c>
      <c r="C340" s="2">
        <v>89.294907189</v>
      </c>
      <c r="D340" s="2">
        <v>76.716001650999999</v>
      </c>
    </row>
    <row r="341" spans="1:4" x14ac:dyDescent="0.3">
      <c r="A341" s="2">
        <v>2240</v>
      </c>
      <c r="B341" s="2" t="s">
        <v>67</v>
      </c>
      <c r="C341" s="2">
        <v>88.261726191999998</v>
      </c>
      <c r="D341" s="2">
        <v>77</v>
      </c>
    </row>
    <row r="342" spans="1:4" x14ac:dyDescent="0.3">
      <c r="A342" s="2">
        <v>2241</v>
      </c>
      <c r="B342" s="2" t="s">
        <v>67</v>
      </c>
      <c r="C342" s="2">
        <v>88.012859270000007</v>
      </c>
      <c r="D342" s="2">
        <v>74.997039692000001</v>
      </c>
    </row>
    <row r="343" spans="1:4" x14ac:dyDescent="0.3">
      <c r="A343" s="2">
        <v>2277</v>
      </c>
      <c r="B343" s="2" t="s">
        <v>67</v>
      </c>
      <c r="C343" s="2">
        <v>88.599701265999997</v>
      </c>
      <c r="D343" s="2">
        <v>77</v>
      </c>
    </row>
    <row r="344" spans="1:4" x14ac:dyDescent="0.3">
      <c r="A344" s="2">
        <v>2289</v>
      </c>
      <c r="B344" s="2" t="s">
        <v>67</v>
      </c>
      <c r="C344" s="2">
        <v>88.161955218000003</v>
      </c>
      <c r="D344" s="2">
        <v>77</v>
      </c>
    </row>
    <row r="345" spans="1:4" x14ac:dyDescent="0.3">
      <c r="A345" s="2">
        <v>2291</v>
      </c>
      <c r="B345" s="2" t="s">
        <v>67</v>
      </c>
      <c r="C345" s="2">
        <v>88.047082520999993</v>
      </c>
      <c r="D345" s="2">
        <v>77</v>
      </c>
    </row>
    <row r="346" spans="1:4" x14ac:dyDescent="0.3">
      <c r="A346" s="2">
        <v>2322</v>
      </c>
      <c r="B346" s="2" t="s">
        <v>67</v>
      </c>
      <c r="C346" s="2">
        <v>94.284166119000005</v>
      </c>
      <c r="D346" s="2">
        <v>70.125935553000005</v>
      </c>
    </row>
    <row r="347" spans="1:4" x14ac:dyDescent="0.3">
      <c r="A347" s="2">
        <v>2324</v>
      </c>
      <c r="B347" s="2" t="s">
        <v>67</v>
      </c>
      <c r="C347" s="2">
        <v>94.208962467999996</v>
      </c>
      <c r="D347" s="2">
        <v>69.991872298000004</v>
      </c>
    </row>
    <row r="348" spans="1:4" x14ac:dyDescent="0.3">
      <c r="A348" s="2">
        <v>2326</v>
      </c>
      <c r="B348" s="2" t="s">
        <v>67</v>
      </c>
      <c r="C348" s="2">
        <v>94.697612274999997</v>
      </c>
      <c r="D348" s="2">
        <v>70.325262816999995</v>
      </c>
    </row>
    <row r="349" spans="1:4" x14ac:dyDescent="0.3">
      <c r="A349" s="2">
        <v>2330</v>
      </c>
      <c r="B349" s="2" t="s">
        <v>67</v>
      </c>
      <c r="C349" s="2">
        <v>85.893325926000003</v>
      </c>
      <c r="D349" s="2">
        <v>63.148955315999999</v>
      </c>
    </row>
    <row r="350" spans="1:4" x14ac:dyDescent="0.3">
      <c r="A350" s="2">
        <v>2336</v>
      </c>
      <c r="B350" s="2" t="s">
        <v>67</v>
      </c>
      <c r="C350" s="2">
        <v>86.417825311000001</v>
      </c>
      <c r="D350" s="2">
        <v>62.463891484000001</v>
      </c>
    </row>
    <row r="351" spans="1:4" x14ac:dyDescent="0.3">
      <c r="A351" s="2">
        <v>2364</v>
      </c>
      <c r="B351" s="2" t="s">
        <v>67</v>
      </c>
      <c r="C351" s="2">
        <v>82.405052878000006</v>
      </c>
      <c r="D351" s="2">
        <v>73.304121785999996</v>
      </c>
    </row>
    <row r="352" spans="1:4" x14ac:dyDescent="0.3">
      <c r="A352" s="2">
        <v>2367</v>
      </c>
      <c r="B352" s="2" t="s">
        <v>67</v>
      </c>
      <c r="C352" s="2">
        <v>82.115025797000001</v>
      </c>
      <c r="D352" s="2">
        <v>73.945314229999994</v>
      </c>
    </row>
    <row r="353" spans="1:4" x14ac:dyDescent="0.3">
      <c r="A353" s="2">
        <v>2378</v>
      </c>
      <c r="B353" s="2" t="s">
        <v>67</v>
      </c>
      <c r="C353" s="2">
        <v>84.486924478000006</v>
      </c>
      <c r="D353" s="2">
        <v>76.335302752999993</v>
      </c>
    </row>
    <row r="354" spans="1:4" x14ac:dyDescent="0.3">
      <c r="A354" s="2">
        <v>2384</v>
      </c>
      <c r="B354" s="2" t="s">
        <v>67</v>
      </c>
      <c r="C354" s="2">
        <v>85.911159924000003</v>
      </c>
      <c r="D354" s="2">
        <v>76.911159924000003</v>
      </c>
    </row>
    <row r="355" spans="1:4" x14ac:dyDescent="0.3">
      <c r="A355" s="2">
        <v>2388</v>
      </c>
      <c r="B355" s="2" t="s">
        <v>67</v>
      </c>
      <c r="C355" s="2">
        <v>85.966961553000004</v>
      </c>
      <c r="D355" s="2">
        <v>76.759970687999996</v>
      </c>
    </row>
    <row r="356" spans="1:4" x14ac:dyDescent="0.3">
      <c r="A356" s="2">
        <v>2393</v>
      </c>
      <c r="B356" s="2" t="s">
        <v>67</v>
      </c>
      <c r="C356" s="2">
        <v>84.780787191000002</v>
      </c>
      <c r="D356" s="2">
        <v>75.780787191000002</v>
      </c>
    </row>
    <row r="357" spans="1:4" x14ac:dyDescent="0.3">
      <c r="A357" s="2">
        <v>2398</v>
      </c>
      <c r="B357" s="2" t="s">
        <v>67</v>
      </c>
      <c r="C357" s="2">
        <v>85.799869517000005</v>
      </c>
      <c r="D357" s="2">
        <v>76.672019496000004</v>
      </c>
    </row>
    <row r="358" spans="1:4" x14ac:dyDescent="0.3">
      <c r="A358" s="2">
        <v>2403</v>
      </c>
      <c r="B358" s="2" t="s">
        <v>67</v>
      </c>
      <c r="C358" s="2">
        <v>85.722934784000003</v>
      </c>
      <c r="D358" s="2">
        <v>76.319456060999997</v>
      </c>
    </row>
    <row r="359" spans="1:4" x14ac:dyDescent="0.3">
      <c r="A359" s="2">
        <v>2406</v>
      </c>
      <c r="B359" s="2" t="s">
        <v>67</v>
      </c>
      <c r="C359" s="2">
        <v>85.804524039</v>
      </c>
      <c r="D359" s="2">
        <v>76.201885067000006</v>
      </c>
    </row>
    <row r="360" spans="1:4" x14ac:dyDescent="0.3">
      <c r="A360" s="2">
        <v>2408</v>
      </c>
      <c r="B360" s="2" t="s">
        <v>67</v>
      </c>
      <c r="C360" s="2">
        <v>85.753677871999997</v>
      </c>
      <c r="D360" s="2">
        <v>76.753677871999997</v>
      </c>
    </row>
    <row r="361" spans="1:4" x14ac:dyDescent="0.3">
      <c r="A361" s="2">
        <v>2410</v>
      </c>
      <c r="B361" s="2" t="s">
        <v>67</v>
      </c>
      <c r="C361" s="2">
        <v>85.691204768000006</v>
      </c>
      <c r="D361" s="2">
        <v>77</v>
      </c>
    </row>
    <row r="362" spans="1:4" x14ac:dyDescent="0.3">
      <c r="A362" s="2">
        <v>2411</v>
      </c>
      <c r="B362" s="2" t="s">
        <v>67</v>
      </c>
      <c r="C362" s="2">
        <v>85.754274573999993</v>
      </c>
      <c r="D362" s="2">
        <v>76.245436784999995</v>
      </c>
    </row>
    <row r="363" spans="1:4" x14ac:dyDescent="0.3">
      <c r="A363" s="2">
        <v>2434</v>
      </c>
      <c r="B363" s="2" t="s">
        <v>67</v>
      </c>
      <c r="C363" s="2">
        <v>85.203675938000003</v>
      </c>
      <c r="D363" s="2">
        <v>76.601837969000002</v>
      </c>
    </row>
    <row r="364" spans="1:4" x14ac:dyDescent="0.3">
      <c r="A364" s="2">
        <v>2442</v>
      </c>
      <c r="B364" s="2" t="s">
        <v>67</v>
      </c>
      <c r="C364" s="2">
        <v>81.377299687999994</v>
      </c>
      <c r="D364" s="2">
        <v>63.657315441999998</v>
      </c>
    </row>
    <row r="365" spans="1:4" x14ac:dyDescent="0.3">
      <c r="A365" s="2">
        <v>2444</v>
      </c>
      <c r="B365" s="2" t="s">
        <v>67</v>
      </c>
      <c r="C365" s="2">
        <v>85</v>
      </c>
      <c r="D365" s="2">
        <v>68.919578242</v>
      </c>
    </row>
    <row r="366" spans="1:4" x14ac:dyDescent="0.3">
      <c r="A366" s="2">
        <v>2446</v>
      </c>
      <c r="B366" s="2" t="s">
        <v>67</v>
      </c>
      <c r="C366" s="2">
        <v>86.695130999</v>
      </c>
      <c r="D366" s="2">
        <v>71.390261996999996</v>
      </c>
    </row>
    <row r="367" spans="1:4" x14ac:dyDescent="0.3">
      <c r="A367" s="2">
        <v>2450</v>
      </c>
      <c r="B367" s="2" t="s">
        <v>67</v>
      </c>
      <c r="C367" s="2">
        <v>82.541021294999993</v>
      </c>
      <c r="D367" s="2">
        <v>64.675892912999998</v>
      </c>
    </row>
    <row r="368" spans="1:4" x14ac:dyDescent="0.3">
      <c r="A368" s="2">
        <v>2451</v>
      </c>
      <c r="B368" s="2" t="s">
        <v>67</v>
      </c>
      <c r="C368" s="2">
        <v>81.499314342000005</v>
      </c>
      <c r="D368" s="2">
        <v>63.726276208000002</v>
      </c>
    </row>
    <row r="369" spans="1:4" x14ac:dyDescent="0.3">
      <c r="A369" s="2">
        <v>2454</v>
      </c>
      <c r="B369" s="2" t="s">
        <v>67</v>
      </c>
      <c r="C369" s="2">
        <v>86.692256744000005</v>
      </c>
      <c r="D369" s="2">
        <v>71.384513487999996</v>
      </c>
    </row>
    <row r="370" spans="1:4" x14ac:dyDescent="0.3">
      <c r="A370" s="2">
        <v>2465</v>
      </c>
      <c r="B370" s="2" t="s">
        <v>67</v>
      </c>
      <c r="C370" s="2">
        <v>81.913105540999993</v>
      </c>
      <c r="D370" s="2">
        <v>63.952771454999997</v>
      </c>
    </row>
    <row r="371" spans="1:4" x14ac:dyDescent="0.3">
      <c r="A371" s="2">
        <v>2480</v>
      </c>
      <c r="B371" s="2" t="s">
        <v>67</v>
      </c>
      <c r="C371" s="2">
        <v>83.543414919</v>
      </c>
      <c r="D371" s="2">
        <v>75</v>
      </c>
    </row>
    <row r="372" spans="1:4" x14ac:dyDescent="0.3">
      <c r="A372" s="2">
        <v>2490</v>
      </c>
      <c r="B372" s="2" t="s">
        <v>67</v>
      </c>
      <c r="C372" s="2">
        <v>85.774402089000006</v>
      </c>
      <c r="D372" s="2">
        <v>76.222941284000001</v>
      </c>
    </row>
    <row r="373" spans="1:4" x14ac:dyDescent="0.3">
      <c r="A373" s="2">
        <v>2493</v>
      </c>
      <c r="B373" s="2" t="s">
        <v>67</v>
      </c>
      <c r="C373" s="2">
        <v>85.48661276</v>
      </c>
      <c r="D373" s="2">
        <v>76.240595799000005</v>
      </c>
    </row>
    <row r="374" spans="1:4" x14ac:dyDescent="0.3">
      <c r="A374" s="2">
        <v>2497</v>
      </c>
      <c r="B374" s="2" t="s">
        <v>67</v>
      </c>
      <c r="C374" s="2">
        <v>83.260615310999995</v>
      </c>
      <c r="D374" s="2">
        <v>75</v>
      </c>
    </row>
    <row r="375" spans="1:4" x14ac:dyDescent="0.3">
      <c r="A375" s="2">
        <v>2500</v>
      </c>
      <c r="B375" s="2" t="s">
        <v>67</v>
      </c>
      <c r="C375" s="2">
        <v>84.754013138000005</v>
      </c>
      <c r="D375" s="2">
        <v>76.178608788999995</v>
      </c>
    </row>
    <row r="376" spans="1:4" x14ac:dyDescent="0.3">
      <c r="A376" s="2">
        <v>2511</v>
      </c>
      <c r="B376" s="2" t="s">
        <v>67</v>
      </c>
      <c r="C376" s="2">
        <v>83.369917114000003</v>
      </c>
      <c r="D376" s="2">
        <v>76</v>
      </c>
    </row>
    <row r="377" spans="1:4" x14ac:dyDescent="0.3">
      <c r="A377" s="2">
        <v>2513</v>
      </c>
      <c r="B377" s="2" t="s">
        <v>67</v>
      </c>
      <c r="C377" s="2">
        <v>82.906015174999993</v>
      </c>
      <c r="D377" s="2">
        <v>76</v>
      </c>
    </row>
    <row r="378" spans="1:4" x14ac:dyDescent="0.3">
      <c r="A378" s="2">
        <v>2514</v>
      </c>
      <c r="B378" s="2" t="s">
        <v>67</v>
      </c>
      <c r="C378" s="2">
        <v>83.416970595999999</v>
      </c>
      <c r="D378" s="2">
        <v>75.722873148999994</v>
      </c>
    </row>
    <row r="379" spans="1:4" x14ac:dyDescent="0.3">
      <c r="A379" s="2">
        <v>2516</v>
      </c>
      <c r="B379" s="2" t="s">
        <v>67</v>
      </c>
      <c r="C379" s="2">
        <v>81.888777950999994</v>
      </c>
      <c r="D379" s="2">
        <v>75</v>
      </c>
    </row>
    <row r="380" spans="1:4" x14ac:dyDescent="0.3">
      <c r="A380" s="2">
        <v>2517</v>
      </c>
      <c r="B380" s="2" t="s">
        <v>67</v>
      </c>
      <c r="C380" s="2">
        <v>81.677654872000005</v>
      </c>
      <c r="D380" s="2">
        <v>75</v>
      </c>
    </row>
    <row r="381" spans="1:4" x14ac:dyDescent="0.3">
      <c r="A381" s="2">
        <v>2526</v>
      </c>
      <c r="B381" s="2" t="s">
        <v>67</v>
      </c>
      <c r="C381" s="2">
        <v>79.564044663000004</v>
      </c>
      <c r="D381" s="2">
        <v>71.4778065</v>
      </c>
    </row>
    <row r="382" spans="1:4" x14ac:dyDescent="0.3">
      <c r="A382" s="2">
        <v>2527</v>
      </c>
      <c r="B382" s="2" t="s">
        <v>67</v>
      </c>
      <c r="C382" s="2">
        <v>81.088736827000005</v>
      </c>
      <c r="D382" s="2">
        <v>72.690107350999995</v>
      </c>
    </row>
    <row r="383" spans="1:4" x14ac:dyDescent="0.3">
      <c r="A383" s="2">
        <v>2535</v>
      </c>
      <c r="B383" s="2" t="s">
        <v>67</v>
      </c>
      <c r="C383" s="2">
        <v>80.944875260000003</v>
      </c>
      <c r="D383" s="2">
        <v>72.574816388000002</v>
      </c>
    </row>
    <row r="384" spans="1:4" x14ac:dyDescent="0.3">
      <c r="A384" s="2">
        <v>2539</v>
      </c>
      <c r="B384" s="2" t="s">
        <v>67</v>
      </c>
      <c r="C384" s="2">
        <v>82.126298848000005</v>
      </c>
      <c r="D384" s="2">
        <v>74</v>
      </c>
    </row>
    <row r="385" spans="1:4" x14ac:dyDescent="0.3">
      <c r="A385" s="2">
        <v>2549</v>
      </c>
      <c r="B385" s="2" t="s">
        <v>67</v>
      </c>
      <c r="C385" s="2">
        <v>80.496630241999995</v>
      </c>
      <c r="D385" s="2">
        <v>72.949209123000003</v>
      </c>
    </row>
    <row r="386" spans="1:4" x14ac:dyDescent="0.3">
      <c r="A386" s="2">
        <v>2554</v>
      </c>
      <c r="B386" s="2" t="s">
        <v>67</v>
      </c>
      <c r="C386" s="2">
        <v>80.220491104000004</v>
      </c>
      <c r="D386" s="2">
        <v>72.496262384000005</v>
      </c>
    </row>
    <row r="387" spans="1:4" x14ac:dyDescent="0.3">
      <c r="A387" s="2">
        <v>2589</v>
      </c>
      <c r="B387" s="2" t="s">
        <v>67</v>
      </c>
      <c r="C387" s="2">
        <v>81.477866872999996</v>
      </c>
      <c r="D387" s="2">
        <v>73.405220464999999</v>
      </c>
    </row>
    <row r="388" spans="1:4" x14ac:dyDescent="0.3">
      <c r="A388" s="2">
        <v>2594</v>
      </c>
      <c r="B388" s="2" t="s">
        <v>67</v>
      </c>
      <c r="C388" s="2">
        <v>81.588219746999997</v>
      </c>
      <c r="D388" s="2">
        <v>73.445752319999997</v>
      </c>
    </row>
    <row r="389" spans="1:4" x14ac:dyDescent="0.3">
      <c r="A389" s="2">
        <v>2625</v>
      </c>
      <c r="B389" s="2" t="s">
        <v>67</v>
      </c>
      <c r="C389" s="2">
        <v>83.790877369</v>
      </c>
      <c r="D389" s="2">
        <v>75.527251578999994</v>
      </c>
    </row>
    <row r="390" spans="1:4" x14ac:dyDescent="0.3">
      <c r="A390" s="2">
        <v>2682</v>
      </c>
      <c r="B390" s="2" t="s">
        <v>67</v>
      </c>
      <c r="C390" s="2">
        <v>79.832744267999999</v>
      </c>
      <c r="D390" s="2">
        <v>71.945049409999996</v>
      </c>
    </row>
    <row r="391" spans="1:4" x14ac:dyDescent="0.3">
      <c r="A391" s="2">
        <v>2706</v>
      </c>
      <c r="B391" s="2" t="s">
        <v>67</v>
      </c>
      <c r="C391" s="2">
        <v>83.220977090000005</v>
      </c>
      <c r="D391" s="2">
        <v>74.122441616000003</v>
      </c>
    </row>
    <row r="392" spans="1:4" x14ac:dyDescent="0.3">
      <c r="A392" s="2">
        <v>2708</v>
      </c>
      <c r="B392" s="2" t="s">
        <v>67</v>
      </c>
      <c r="C392" s="2">
        <v>87.204477284999996</v>
      </c>
      <c r="D392" s="2">
        <v>77.602238643000007</v>
      </c>
    </row>
    <row r="393" spans="1:4" x14ac:dyDescent="0.3">
      <c r="A393" s="2">
        <v>2709</v>
      </c>
      <c r="B393" s="2" t="s">
        <v>67</v>
      </c>
      <c r="C393" s="2">
        <v>88.555873148000003</v>
      </c>
      <c r="D393" s="2">
        <v>78.665387245000005</v>
      </c>
    </row>
    <row r="394" spans="1:4" x14ac:dyDescent="0.3">
      <c r="A394" s="2">
        <v>2712</v>
      </c>
      <c r="B394" s="2" t="s">
        <v>67</v>
      </c>
      <c r="C394" s="2">
        <v>86</v>
      </c>
      <c r="D394" s="2">
        <v>76.155610842000002</v>
      </c>
    </row>
    <row r="395" spans="1:4" x14ac:dyDescent="0.3">
      <c r="A395" s="2">
        <v>2713</v>
      </c>
      <c r="B395" s="2" t="s">
        <v>67</v>
      </c>
      <c r="C395" s="2">
        <v>87.452103299000001</v>
      </c>
      <c r="D395" s="2">
        <v>79.28777882</v>
      </c>
    </row>
    <row r="396" spans="1:4" x14ac:dyDescent="0.3">
      <c r="A396" s="2">
        <v>2716</v>
      </c>
      <c r="B396" s="2" t="s">
        <v>67</v>
      </c>
      <c r="C396" s="2">
        <v>88.290004926999998</v>
      </c>
      <c r="D396" s="2">
        <v>78.290004926999998</v>
      </c>
    </row>
    <row r="397" spans="1:4" x14ac:dyDescent="0.3">
      <c r="A397" s="2">
        <v>2718</v>
      </c>
      <c r="B397" s="2" t="s">
        <v>67</v>
      </c>
      <c r="C397" s="2">
        <v>86.738135327999998</v>
      </c>
      <c r="D397" s="2">
        <v>75.899913115999993</v>
      </c>
    </row>
    <row r="398" spans="1:4" x14ac:dyDescent="0.3">
      <c r="A398" s="2">
        <v>2720</v>
      </c>
      <c r="B398" s="2" t="s">
        <v>67</v>
      </c>
      <c r="C398" s="2">
        <v>86.735339049000004</v>
      </c>
      <c r="D398" s="2">
        <v>76.389511901999995</v>
      </c>
    </row>
    <row r="399" spans="1:4" x14ac:dyDescent="0.3">
      <c r="A399" s="2">
        <v>2721</v>
      </c>
      <c r="B399" s="2" t="s">
        <v>67</v>
      </c>
      <c r="C399" s="2">
        <v>85.404692354000005</v>
      </c>
      <c r="D399" s="2">
        <v>75.400843386999995</v>
      </c>
    </row>
    <row r="400" spans="1:4" x14ac:dyDescent="0.3">
      <c r="A400" s="2">
        <v>2723</v>
      </c>
      <c r="B400" s="2" t="s">
        <v>67</v>
      </c>
      <c r="C400" s="2">
        <v>86</v>
      </c>
      <c r="D400" s="2">
        <v>75.981480192000006</v>
      </c>
    </row>
    <row r="401" spans="1:4" x14ac:dyDescent="0.3">
      <c r="A401" s="2">
        <v>2727</v>
      </c>
      <c r="B401" s="2" t="s">
        <v>67</v>
      </c>
      <c r="C401" s="2">
        <v>86.570110353000004</v>
      </c>
      <c r="D401" s="2">
        <v>76</v>
      </c>
    </row>
    <row r="402" spans="1:4" x14ac:dyDescent="0.3">
      <c r="A402" s="2">
        <v>2732</v>
      </c>
      <c r="B402" s="2" t="s">
        <v>67</v>
      </c>
      <c r="C402" s="2">
        <v>86.781995355999996</v>
      </c>
      <c r="D402" s="2">
        <v>76</v>
      </c>
    </row>
    <row r="403" spans="1:4" x14ac:dyDescent="0.3">
      <c r="A403" s="2">
        <v>2790</v>
      </c>
      <c r="B403" s="2" t="s">
        <v>67</v>
      </c>
      <c r="C403" s="2">
        <v>84.791975113999996</v>
      </c>
      <c r="D403" s="2">
        <v>70.610615655000004</v>
      </c>
    </row>
    <row r="404" spans="1:4" x14ac:dyDescent="0.3">
      <c r="A404" s="2">
        <v>2817</v>
      </c>
      <c r="B404" s="2" t="s">
        <v>67</v>
      </c>
      <c r="C404" s="2">
        <v>84.428454158999998</v>
      </c>
      <c r="D404" s="2">
        <v>69.886894205999994</v>
      </c>
    </row>
    <row r="405" spans="1:4" x14ac:dyDescent="0.3">
      <c r="A405" s="2">
        <v>2823</v>
      </c>
      <c r="B405" s="2" t="s">
        <v>67</v>
      </c>
      <c r="C405" s="2">
        <v>84.507495062000004</v>
      </c>
      <c r="D405" s="2">
        <v>70.079234157000002</v>
      </c>
    </row>
    <row r="406" spans="1:4" x14ac:dyDescent="0.3">
      <c r="A406" s="2">
        <v>2824</v>
      </c>
      <c r="B406" s="2" t="s">
        <v>67</v>
      </c>
      <c r="C406" s="2">
        <v>84.424235053999993</v>
      </c>
      <c r="D406" s="2">
        <v>69.878241431999996</v>
      </c>
    </row>
    <row r="407" spans="1:4" x14ac:dyDescent="0.3">
      <c r="A407" s="2">
        <v>2828</v>
      </c>
      <c r="B407" s="2" t="s">
        <v>67</v>
      </c>
      <c r="C407" s="2">
        <v>83.633400292999994</v>
      </c>
      <c r="D407" s="2">
        <v>74.705459899000004</v>
      </c>
    </row>
    <row r="408" spans="1:4" x14ac:dyDescent="0.3">
      <c r="A408" s="2">
        <v>2830</v>
      </c>
      <c r="B408" s="2" t="s">
        <v>67</v>
      </c>
      <c r="C408" s="2">
        <v>85</v>
      </c>
      <c r="D408" s="2">
        <v>76</v>
      </c>
    </row>
    <row r="409" spans="1:4" x14ac:dyDescent="0.3">
      <c r="A409" s="2">
        <v>2832</v>
      </c>
      <c r="B409" s="2" t="s">
        <v>67</v>
      </c>
      <c r="C409" s="2">
        <v>85</v>
      </c>
      <c r="D409" s="2">
        <v>76</v>
      </c>
    </row>
    <row r="410" spans="1:4" x14ac:dyDescent="0.3">
      <c r="A410" s="2">
        <v>2835</v>
      </c>
      <c r="B410" s="2" t="s">
        <v>67</v>
      </c>
      <c r="C410" s="2">
        <v>82.508452535000004</v>
      </c>
      <c r="D410" s="2">
        <v>73.775522033000001</v>
      </c>
    </row>
    <row r="411" spans="1:4" x14ac:dyDescent="0.3">
      <c r="A411" s="2">
        <v>2836</v>
      </c>
      <c r="B411" s="2" t="s">
        <v>67</v>
      </c>
      <c r="C411" s="2">
        <v>83.563433579999995</v>
      </c>
      <c r="D411" s="2">
        <v>74.852282813000002</v>
      </c>
    </row>
    <row r="412" spans="1:4" x14ac:dyDescent="0.3">
      <c r="A412" s="2">
        <v>2837</v>
      </c>
      <c r="B412" s="2" t="s">
        <v>67</v>
      </c>
      <c r="C412" s="2">
        <v>83.237856532999999</v>
      </c>
      <c r="D412" s="2">
        <v>74.479687014000007</v>
      </c>
    </row>
    <row r="413" spans="1:4" x14ac:dyDescent="0.3">
      <c r="A413" s="2">
        <v>2838</v>
      </c>
      <c r="B413" s="2" t="s">
        <v>67</v>
      </c>
      <c r="C413" s="2">
        <v>83.444008625999999</v>
      </c>
      <c r="D413" s="2">
        <v>74.635570572999995</v>
      </c>
    </row>
    <row r="414" spans="1:4" x14ac:dyDescent="0.3">
      <c r="A414" s="2">
        <v>2840</v>
      </c>
      <c r="B414" s="2" t="s">
        <v>67</v>
      </c>
      <c r="C414" s="2">
        <v>84.017001945999993</v>
      </c>
      <c r="D414" s="2">
        <v>75.203392676000007</v>
      </c>
    </row>
    <row r="415" spans="1:4" x14ac:dyDescent="0.3">
      <c r="A415" s="2">
        <v>2843</v>
      </c>
      <c r="B415" s="2" t="s">
        <v>67</v>
      </c>
      <c r="C415" s="2">
        <v>85.737964816000002</v>
      </c>
      <c r="D415" s="2">
        <v>76</v>
      </c>
    </row>
    <row r="416" spans="1:4" x14ac:dyDescent="0.3">
      <c r="A416" s="2">
        <v>2848</v>
      </c>
      <c r="B416" s="2" t="s">
        <v>67</v>
      </c>
      <c r="C416" s="2">
        <v>84.623282482999997</v>
      </c>
      <c r="D416" s="2">
        <v>75.623282482999997</v>
      </c>
    </row>
    <row r="417" spans="1:4" x14ac:dyDescent="0.3">
      <c r="A417" s="2">
        <v>2850</v>
      </c>
      <c r="B417" s="2" t="s">
        <v>67</v>
      </c>
      <c r="C417" s="2">
        <v>85</v>
      </c>
      <c r="D417" s="2">
        <v>76</v>
      </c>
    </row>
    <row r="418" spans="1:4" x14ac:dyDescent="0.3">
      <c r="A418" s="2">
        <v>2861</v>
      </c>
      <c r="B418" s="2" t="s">
        <v>67</v>
      </c>
      <c r="C418" s="2">
        <v>82.727237861000006</v>
      </c>
      <c r="D418" s="2">
        <v>73.888835736000004</v>
      </c>
    </row>
    <row r="419" spans="1:4" x14ac:dyDescent="0.3">
      <c r="A419" s="2">
        <v>2864</v>
      </c>
      <c r="B419" s="2" t="s">
        <v>67</v>
      </c>
      <c r="C419" s="2">
        <v>83.322337427999997</v>
      </c>
      <c r="D419" s="2">
        <v>74.563207922000004</v>
      </c>
    </row>
    <row r="420" spans="1:4" x14ac:dyDescent="0.3">
      <c r="A420" s="2">
        <v>2866</v>
      </c>
      <c r="B420" s="2" t="s">
        <v>67</v>
      </c>
      <c r="C420" s="2">
        <v>82.717583876999996</v>
      </c>
      <c r="D420" s="2">
        <v>73.907858360999995</v>
      </c>
    </row>
    <row r="421" spans="1:4" x14ac:dyDescent="0.3">
      <c r="A421" s="2">
        <v>2872</v>
      </c>
      <c r="B421" s="2" t="s">
        <v>67</v>
      </c>
      <c r="C421" s="2">
        <v>84.699180933999997</v>
      </c>
      <c r="D421" s="2">
        <v>75.463478649999999</v>
      </c>
    </row>
    <row r="422" spans="1:4" x14ac:dyDescent="0.3">
      <c r="A422" s="2">
        <v>2876</v>
      </c>
      <c r="B422" s="2" t="s">
        <v>67</v>
      </c>
      <c r="C422" s="2">
        <v>84.766698535000003</v>
      </c>
      <c r="D422" s="2">
        <v>75.394938444000005</v>
      </c>
    </row>
    <row r="423" spans="1:4" x14ac:dyDescent="0.3">
      <c r="A423" s="2">
        <v>2878</v>
      </c>
      <c r="B423" s="2" t="s">
        <v>67</v>
      </c>
      <c r="C423" s="2">
        <v>84</v>
      </c>
      <c r="D423" s="2">
        <v>75.177799798999999</v>
      </c>
    </row>
    <row r="424" spans="1:4" x14ac:dyDescent="0.3">
      <c r="A424" s="2">
        <v>2914</v>
      </c>
      <c r="B424" s="2" t="s">
        <v>67</v>
      </c>
      <c r="C424" s="2">
        <v>83.106825021999995</v>
      </c>
      <c r="D424" s="2">
        <v>74.553412511000005</v>
      </c>
    </row>
    <row r="425" spans="1:4" x14ac:dyDescent="0.3">
      <c r="A425" s="2">
        <v>2917</v>
      </c>
      <c r="B425" s="2" t="s">
        <v>67</v>
      </c>
      <c r="C425" s="2">
        <v>85</v>
      </c>
      <c r="D425" s="2">
        <v>76</v>
      </c>
    </row>
    <row r="426" spans="1:4" x14ac:dyDescent="0.3">
      <c r="A426" s="2">
        <v>2935</v>
      </c>
      <c r="B426" s="2" t="s">
        <v>67</v>
      </c>
      <c r="C426" s="2">
        <v>82.686064528000003</v>
      </c>
      <c r="D426" s="2">
        <v>74.466846051999994</v>
      </c>
    </row>
    <row r="427" spans="1:4" x14ac:dyDescent="0.3">
      <c r="A427" s="2">
        <v>2936</v>
      </c>
      <c r="B427" s="2" t="s">
        <v>67</v>
      </c>
      <c r="C427" s="2">
        <v>83.150318810000002</v>
      </c>
      <c r="D427" s="2">
        <v>74.403210349000005</v>
      </c>
    </row>
    <row r="428" spans="1:4" x14ac:dyDescent="0.3">
      <c r="A428" s="2">
        <v>2943</v>
      </c>
      <c r="B428" s="2" t="s">
        <v>67</v>
      </c>
      <c r="C428" s="2">
        <v>83.009682068000004</v>
      </c>
      <c r="D428" s="2">
        <v>74.896077083999998</v>
      </c>
    </row>
    <row r="429" spans="1:4" x14ac:dyDescent="0.3">
      <c r="A429" s="2">
        <v>2951</v>
      </c>
      <c r="B429" s="2" t="s">
        <v>67</v>
      </c>
      <c r="C429" s="2">
        <v>89.896610257999995</v>
      </c>
      <c r="D429" s="2">
        <v>76.588616962000003</v>
      </c>
    </row>
    <row r="430" spans="1:4" x14ac:dyDescent="0.3">
      <c r="A430" s="2">
        <v>2952</v>
      </c>
      <c r="B430" s="2" t="s">
        <v>67</v>
      </c>
      <c r="C430" s="2">
        <v>89.812829999000002</v>
      </c>
      <c r="D430" s="2">
        <v>77.707845622999997</v>
      </c>
    </row>
    <row r="431" spans="1:4" x14ac:dyDescent="0.3">
      <c r="A431" s="2">
        <v>2953</v>
      </c>
      <c r="B431" s="2" t="s">
        <v>67</v>
      </c>
      <c r="C431" s="2">
        <v>89.469836630000003</v>
      </c>
      <c r="D431" s="2">
        <v>76.267048904000006</v>
      </c>
    </row>
    <row r="432" spans="1:4" x14ac:dyDescent="0.3">
      <c r="A432" s="2">
        <v>2956</v>
      </c>
      <c r="B432" s="2" t="s">
        <v>67</v>
      </c>
      <c r="C432" s="2">
        <v>89.694648892999993</v>
      </c>
      <c r="D432" s="2">
        <v>77.030971382999994</v>
      </c>
    </row>
    <row r="433" spans="1:4" x14ac:dyDescent="0.3">
      <c r="A433" s="2">
        <v>2963</v>
      </c>
      <c r="B433" s="2" t="s">
        <v>67</v>
      </c>
      <c r="C433" s="2">
        <v>90.211567376000005</v>
      </c>
      <c r="D433" s="2">
        <v>77.682931498000002</v>
      </c>
    </row>
    <row r="434" spans="1:4" x14ac:dyDescent="0.3">
      <c r="A434" s="2">
        <v>2964</v>
      </c>
      <c r="B434" s="2" t="s">
        <v>67</v>
      </c>
      <c r="C434" s="2">
        <v>89.686900660999996</v>
      </c>
      <c r="D434" s="2">
        <v>76.251427702000001</v>
      </c>
    </row>
    <row r="435" spans="1:4" x14ac:dyDescent="0.3">
      <c r="A435" s="2">
        <v>2965</v>
      </c>
      <c r="B435" s="2" t="s">
        <v>67</v>
      </c>
      <c r="C435" s="2">
        <v>90.852895950000004</v>
      </c>
      <c r="D435" s="2">
        <v>77.926011996</v>
      </c>
    </row>
    <row r="436" spans="1:4" x14ac:dyDescent="0.3">
      <c r="A436" s="2">
        <v>3000</v>
      </c>
      <c r="B436" s="2" t="s">
        <v>67</v>
      </c>
      <c r="C436" s="2">
        <v>90.469273599000005</v>
      </c>
      <c r="D436" s="2">
        <v>76.324827107000004</v>
      </c>
    </row>
    <row r="437" spans="1:4" x14ac:dyDescent="0.3">
      <c r="A437" s="2">
        <v>3006</v>
      </c>
      <c r="B437" s="2" t="s">
        <v>67</v>
      </c>
      <c r="C437" s="2">
        <v>89.670184328000005</v>
      </c>
      <c r="D437" s="2">
        <v>76.260557214000002</v>
      </c>
    </row>
    <row r="438" spans="1:4" x14ac:dyDescent="0.3">
      <c r="A438" s="2">
        <v>3008</v>
      </c>
      <c r="B438" s="2" t="s">
        <v>67</v>
      </c>
      <c r="C438" s="2">
        <v>90.616339483000004</v>
      </c>
      <c r="D438" s="2">
        <v>75.124464794999994</v>
      </c>
    </row>
    <row r="439" spans="1:4" x14ac:dyDescent="0.3">
      <c r="A439" s="2">
        <v>3096</v>
      </c>
      <c r="B439" s="2" t="s">
        <v>67</v>
      </c>
      <c r="C439" s="2">
        <v>82.464989830999997</v>
      </c>
      <c r="D439" s="2">
        <v>73.573807759999994</v>
      </c>
    </row>
    <row r="440" spans="1:4" x14ac:dyDescent="0.3">
      <c r="A440" s="2">
        <v>3098</v>
      </c>
      <c r="B440" s="2" t="s">
        <v>67</v>
      </c>
      <c r="C440" s="2">
        <v>82.834582870999995</v>
      </c>
      <c r="D440" s="2">
        <v>74.080432772999998</v>
      </c>
    </row>
    <row r="441" spans="1:4" x14ac:dyDescent="0.3">
      <c r="A441" s="2">
        <v>3113</v>
      </c>
      <c r="B441" s="2" t="s">
        <v>67</v>
      </c>
      <c r="C441" s="2">
        <v>83.692504542999998</v>
      </c>
      <c r="D441" s="2">
        <v>74.709747840000006</v>
      </c>
    </row>
    <row r="442" spans="1:4" x14ac:dyDescent="0.3">
      <c r="A442" s="2">
        <v>3115</v>
      </c>
      <c r="B442" s="2" t="s">
        <v>67</v>
      </c>
      <c r="C442" s="2">
        <v>84.628808285000005</v>
      </c>
      <c r="D442" s="2">
        <v>75.628808285000005</v>
      </c>
    </row>
    <row r="443" spans="1:4" x14ac:dyDescent="0.3">
      <c r="A443" s="2">
        <v>3118</v>
      </c>
      <c r="B443" s="2" t="s">
        <v>67</v>
      </c>
      <c r="C443" s="2">
        <v>81.352705315999998</v>
      </c>
      <c r="D443" s="2">
        <v>72.352705315999998</v>
      </c>
    </row>
    <row r="444" spans="1:4" x14ac:dyDescent="0.3">
      <c r="A444" s="2">
        <v>3122</v>
      </c>
      <c r="B444" s="2" t="s">
        <v>67</v>
      </c>
      <c r="C444" s="2">
        <v>81.487487075999994</v>
      </c>
      <c r="D444" s="2">
        <v>72.487487075999994</v>
      </c>
    </row>
    <row r="445" spans="1:4" x14ac:dyDescent="0.3">
      <c r="A445" s="2">
        <v>3130</v>
      </c>
      <c r="B445" s="2" t="s">
        <v>67</v>
      </c>
      <c r="C445" s="2">
        <v>80.806525284000003</v>
      </c>
      <c r="D445" s="2">
        <v>72.077995658999995</v>
      </c>
    </row>
    <row r="446" spans="1:4" x14ac:dyDescent="0.3">
      <c r="A446" s="2">
        <v>3131</v>
      </c>
      <c r="B446" s="2" t="s">
        <v>67</v>
      </c>
      <c r="C446" s="2">
        <v>79.712558778000002</v>
      </c>
      <c r="D446" s="2">
        <v>71.737676438999998</v>
      </c>
    </row>
    <row r="447" spans="1:4" x14ac:dyDescent="0.3">
      <c r="A447" s="2">
        <v>3136</v>
      </c>
      <c r="B447" s="2" t="s">
        <v>67</v>
      </c>
      <c r="C447" s="2">
        <v>80.368948717999999</v>
      </c>
      <c r="D447" s="2">
        <v>71.99192472</v>
      </c>
    </row>
    <row r="448" spans="1:4" x14ac:dyDescent="0.3">
      <c r="A448" s="2">
        <v>3138</v>
      </c>
      <c r="B448" s="2" t="s">
        <v>67</v>
      </c>
      <c r="C448" s="2">
        <v>82.414959225999993</v>
      </c>
      <c r="D448" s="2">
        <v>73.641199787999994</v>
      </c>
    </row>
    <row r="449" spans="1:4" x14ac:dyDescent="0.3">
      <c r="A449" s="2">
        <v>3140</v>
      </c>
      <c r="B449" s="2" t="s">
        <v>67</v>
      </c>
      <c r="C449" s="2">
        <v>85.206767787000004</v>
      </c>
      <c r="D449" s="2">
        <v>76.206767787000004</v>
      </c>
    </row>
    <row r="450" spans="1:4" x14ac:dyDescent="0.3">
      <c r="A450" s="2">
        <v>3148</v>
      </c>
      <c r="B450" s="2" t="s">
        <v>67</v>
      </c>
      <c r="C450" s="2">
        <v>84.727194487999995</v>
      </c>
      <c r="D450" s="2">
        <v>75.727194487999995</v>
      </c>
    </row>
    <row r="451" spans="1:4" x14ac:dyDescent="0.3">
      <c r="A451" s="2">
        <v>3149</v>
      </c>
      <c r="B451" s="2" t="s">
        <v>67</v>
      </c>
      <c r="C451" s="2">
        <v>82.293940163000002</v>
      </c>
      <c r="D451" s="2">
        <v>74.121958141999997</v>
      </c>
    </row>
    <row r="452" spans="1:4" x14ac:dyDescent="0.3">
      <c r="A452" s="2">
        <v>3152</v>
      </c>
      <c r="B452" s="2" t="s">
        <v>67</v>
      </c>
      <c r="C452" s="2">
        <v>82.699706337999999</v>
      </c>
      <c r="D452" s="2">
        <v>74.392356984000003</v>
      </c>
    </row>
    <row r="453" spans="1:4" x14ac:dyDescent="0.3">
      <c r="A453" s="2">
        <v>3159</v>
      </c>
      <c r="B453" s="2" t="s">
        <v>67</v>
      </c>
      <c r="C453" s="2">
        <v>85.311901665999997</v>
      </c>
      <c r="D453" s="2">
        <v>76.311901665999997</v>
      </c>
    </row>
    <row r="454" spans="1:4" x14ac:dyDescent="0.3">
      <c r="A454" s="2">
        <v>3161</v>
      </c>
      <c r="B454" s="2" t="s">
        <v>67</v>
      </c>
      <c r="C454" s="2">
        <v>85.870062708999995</v>
      </c>
      <c r="D454" s="2">
        <v>76.870062708999995</v>
      </c>
    </row>
    <row r="455" spans="1:4" x14ac:dyDescent="0.3">
      <c r="A455" s="2">
        <v>3166</v>
      </c>
      <c r="B455" s="2" t="s">
        <v>67</v>
      </c>
      <c r="C455" s="2">
        <v>85.674310801000004</v>
      </c>
      <c r="D455" s="2">
        <v>76.674310801000004</v>
      </c>
    </row>
    <row r="456" spans="1:4" x14ac:dyDescent="0.3">
      <c r="A456" s="2">
        <v>3169</v>
      </c>
      <c r="B456" s="2" t="s">
        <v>67</v>
      </c>
      <c r="C456" s="2">
        <v>85.585207448999995</v>
      </c>
      <c r="D456" s="2">
        <v>76.585207448999995</v>
      </c>
    </row>
    <row r="457" spans="1:4" x14ac:dyDescent="0.3">
      <c r="A457" s="2">
        <v>3176</v>
      </c>
      <c r="B457" s="2" t="s">
        <v>67</v>
      </c>
      <c r="C457" s="2">
        <v>81.860960745</v>
      </c>
      <c r="D457" s="2">
        <v>73.657206926000001</v>
      </c>
    </row>
    <row r="458" spans="1:4" x14ac:dyDescent="0.3">
      <c r="A458" s="2">
        <v>3178</v>
      </c>
      <c r="B458" s="2" t="s">
        <v>67</v>
      </c>
      <c r="C458" s="2">
        <v>79.990045042000006</v>
      </c>
      <c r="D458" s="2">
        <v>71.862003115999997</v>
      </c>
    </row>
    <row r="459" spans="1:4" x14ac:dyDescent="0.3">
      <c r="A459" s="2">
        <v>3179</v>
      </c>
      <c r="B459" s="2" t="s">
        <v>67</v>
      </c>
      <c r="C459" s="2">
        <v>83.026584611999994</v>
      </c>
      <c r="D459" s="2">
        <v>74.630735626000003</v>
      </c>
    </row>
    <row r="460" spans="1:4" x14ac:dyDescent="0.3">
      <c r="A460" s="2">
        <v>3181</v>
      </c>
      <c r="B460" s="2" t="s">
        <v>67</v>
      </c>
      <c r="C460" s="2">
        <v>82.869128704000005</v>
      </c>
      <c r="D460" s="2">
        <v>74.119899638999996</v>
      </c>
    </row>
    <row r="461" spans="1:4" x14ac:dyDescent="0.3">
      <c r="A461" s="2">
        <v>3236</v>
      </c>
      <c r="B461" s="2" t="s">
        <v>67</v>
      </c>
      <c r="C461" s="2">
        <v>82.048359149999996</v>
      </c>
      <c r="D461" s="2">
        <v>74.764803100999998</v>
      </c>
    </row>
    <row r="462" spans="1:4" x14ac:dyDescent="0.3">
      <c r="A462" s="2">
        <v>3251</v>
      </c>
      <c r="B462" s="2" t="s">
        <v>67</v>
      </c>
      <c r="C462" s="2">
        <v>88.662292905000001</v>
      </c>
      <c r="D462" s="2">
        <v>78.418661471999997</v>
      </c>
    </row>
    <row r="463" spans="1:4" x14ac:dyDescent="0.3">
      <c r="A463" s="2">
        <v>3264</v>
      </c>
      <c r="B463" s="2" t="s">
        <v>67</v>
      </c>
      <c r="C463" s="2">
        <v>85.787890583000006</v>
      </c>
      <c r="D463" s="2">
        <v>75.858593721999995</v>
      </c>
    </row>
    <row r="464" spans="1:4" x14ac:dyDescent="0.3">
      <c r="A464" s="2">
        <v>3265</v>
      </c>
      <c r="B464" s="2" t="s">
        <v>67</v>
      </c>
      <c r="C464" s="2">
        <v>84.951806180000005</v>
      </c>
      <c r="D464" s="2">
        <v>75.301204119999994</v>
      </c>
    </row>
    <row r="465" spans="1:4" x14ac:dyDescent="0.3">
      <c r="A465" s="2">
        <v>3280</v>
      </c>
      <c r="B465" s="2" t="s">
        <v>67</v>
      </c>
      <c r="C465" s="2">
        <v>88.157983118000004</v>
      </c>
      <c r="D465" s="2">
        <v>79.110098890000003</v>
      </c>
    </row>
    <row r="466" spans="1:4" x14ac:dyDescent="0.3">
      <c r="A466" s="2">
        <v>3287</v>
      </c>
      <c r="B466" s="2" t="s">
        <v>67</v>
      </c>
      <c r="C466" s="2">
        <v>88.858815734000004</v>
      </c>
      <c r="D466" s="2">
        <v>78</v>
      </c>
    </row>
    <row r="467" spans="1:4" x14ac:dyDescent="0.3">
      <c r="A467" s="2">
        <v>3295</v>
      </c>
      <c r="B467" s="2" t="s">
        <v>67</v>
      </c>
      <c r="C467" s="2">
        <v>89</v>
      </c>
      <c r="D467" s="2">
        <v>78</v>
      </c>
    </row>
    <row r="468" spans="1:4" x14ac:dyDescent="0.3">
      <c r="A468" s="2">
        <v>3297</v>
      </c>
      <c r="B468" s="2" t="s">
        <v>67</v>
      </c>
      <c r="C468" s="2">
        <v>88.614088850000002</v>
      </c>
      <c r="D468" s="2">
        <v>78</v>
      </c>
    </row>
    <row r="469" spans="1:4" x14ac:dyDescent="0.3">
      <c r="A469" s="2">
        <v>3298</v>
      </c>
      <c r="B469" s="2" t="s">
        <v>67</v>
      </c>
      <c r="C469" s="2">
        <v>87.262405719</v>
      </c>
      <c r="D469" s="2">
        <v>79.236294302000005</v>
      </c>
    </row>
    <row r="470" spans="1:4" x14ac:dyDescent="0.3">
      <c r="A470" s="2">
        <v>3317</v>
      </c>
      <c r="B470" s="2" t="s">
        <v>67</v>
      </c>
      <c r="C470" s="2">
        <v>87.500760201000006</v>
      </c>
      <c r="D470" s="2">
        <v>79.582965087000005</v>
      </c>
    </row>
    <row r="471" spans="1:4" x14ac:dyDescent="0.3">
      <c r="A471" s="2">
        <v>3319</v>
      </c>
      <c r="B471" s="2" t="s">
        <v>67</v>
      </c>
      <c r="C471" s="2">
        <v>87.234657342000006</v>
      </c>
      <c r="D471" s="2">
        <v>78.974430064000003</v>
      </c>
    </row>
    <row r="472" spans="1:4" x14ac:dyDescent="0.3">
      <c r="A472" s="2">
        <v>3325</v>
      </c>
      <c r="B472" s="2" t="s">
        <v>67</v>
      </c>
      <c r="C472" s="2">
        <v>84.571782266</v>
      </c>
      <c r="D472" s="2">
        <v>68.571782266</v>
      </c>
    </row>
    <row r="473" spans="1:4" x14ac:dyDescent="0.3">
      <c r="A473" s="2">
        <v>3393</v>
      </c>
      <c r="B473" s="2" t="s">
        <v>67</v>
      </c>
      <c r="C473" s="2">
        <v>90.689249371000002</v>
      </c>
      <c r="D473" s="2">
        <v>79.689249371000002</v>
      </c>
    </row>
    <row r="474" spans="1:4" x14ac:dyDescent="0.3">
      <c r="A474" s="2">
        <v>3396</v>
      </c>
      <c r="B474" s="2" t="s">
        <v>67</v>
      </c>
      <c r="C474" s="2">
        <v>85.881355679999999</v>
      </c>
      <c r="D474" s="2">
        <v>75.874598367999994</v>
      </c>
    </row>
    <row r="475" spans="1:4" x14ac:dyDescent="0.3">
      <c r="A475" s="2">
        <v>3399</v>
      </c>
      <c r="B475" s="2" t="s">
        <v>67</v>
      </c>
      <c r="C475" s="2">
        <v>88.057781765000001</v>
      </c>
      <c r="D475" s="2">
        <v>77.907471504</v>
      </c>
    </row>
    <row r="476" spans="1:4" x14ac:dyDescent="0.3">
      <c r="A476" s="2">
        <v>3403</v>
      </c>
      <c r="B476" s="2" t="s">
        <v>67</v>
      </c>
      <c r="C476" s="2">
        <v>87.329839188999998</v>
      </c>
      <c r="D476" s="2">
        <v>77.211529272999996</v>
      </c>
    </row>
    <row r="477" spans="1:4" x14ac:dyDescent="0.3">
      <c r="A477" s="2">
        <v>3405</v>
      </c>
      <c r="B477" s="2" t="s">
        <v>67</v>
      </c>
      <c r="C477" s="2">
        <v>84.258510286000003</v>
      </c>
      <c r="D477" s="2">
        <v>74.484009870999998</v>
      </c>
    </row>
    <row r="478" spans="1:4" x14ac:dyDescent="0.3">
      <c r="A478" s="2">
        <v>3406</v>
      </c>
      <c r="B478" s="2" t="s">
        <v>67</v>
      </c>
      <c r="C478" s="2">
        <v>88.384767018999995</v>
      </c>
      <c r="D478" s="2">
        <v>78.049024643999999</v>
      </c>
    </row>
    <row r="479" spans="1:4" x14ac:dyDescent="0.3">
      <c r="A479" s="2">
        <v>3407</v>
      </c>
      <c r="B479" s="2" t="s">
        <v>67</v>
      </c>
      <c r="C479" s="2">
        <v>86.00410205</v>
      </c>
      <c r="D479" s="2">
        <v>75.922576086999996</v>
      </c>
    </row>
    <row r="480" spans="1:4" x14ac:dyDescent="0.3">
      <c r="A480" s="2">
        <v>3441</v>
      </c>
      <c r="B480" s="2" t="s">
        <v>67</v>
      </c>
      <c r="C480" s="2">
        <v>88.511997073000003</v>
      </c>
      <c r="D480" s="2">
        <v>80.404821759000001</v>
      </c>
    </row>
    <row r="481" spans="1:4" x14ac:dyDescent="0.3">
      <c r="A481" s="2">
        <v>3443</v>
      </c>
      <c r="B481" s="2" t="s">
        <v>67</v>
      </c>
      <c r="C481" s="2">
        <v>89.166845355000007</v>
      </c>
      <c r="D481" s="2">
        <v>80.721024137000001</v>
      </c>
    </row>
    <row r="482" spans="1:4" x14ac:dyDescent="0.3">
      <c r="A482" s="2">
        <v>3452</v>
      </c>
      <c r="B482" s="2" t="s">
        <v>67</v>
      </c>
      <c r="C482" s="2">
        <v>91.29617202</v>
      </c>
      <c r="D482" s="2">
        <v>78</v>
      </c>
    </row>
    <row r="483" spans="1:4" x14ac:dyDescent="0.3">
      <c r="A483" s="2">
        <v>3453</v>
      </c>
      <c r="B483" s="2" t="s">
        <v>67</v>
      </c>
      <c r="C483" s="2">
        <v>91.754112495000001</v>
      </c>
      <c r="D483" s="2">
        <v>78</v>
      </c>
    </row>
    <row r="484" spans="1:4" x14ac:dyDescent="0.3">
      <c r="A484" s="2">
        <v>3456</v>
      </c>
      <c r="B484" s="2" t="s">
        <v>67</v>
      </c>
      <c r="C484" s="2">
        <v>85</v>
      </c>
      <c r="D484" s="2">
        <v>68.877475477000004</v>
      </c>
    </row>
    <row r="485" spans="1:4" x14ac:dyDescent="0.3">
      <c r="A485" s="2">
        <v>3457</v>
      </c>
      <c r="B485" s="2" t="s">
        <v>67</v>
      </c>
      <c r="C485" s="2">
        <v>88.270727874000002</v>
      </c>
      <c r="D485" s="2">
        <v>79.270727874000002</v>
      </c>
    </row>
    <row r="486" spans="1:4" x14ac:dyDescent="0.3">
      <c r="A486" s="2">
        <v>3459</v>
      </c>
      <c r="B486" s="2" t="s">
        <v>67</v>
      </c>
      <c r="C486" s="2">
        <v>87.720268306999998</v>
      </c>
      <c r="D486" s="2">
        <v>80.720268306999998</v>
      </c>
    </row>
    <row r="487" spans="1:4" x14ac:dyDescent="0.3">
      <c r="A487" s="2">
        <v>3460</v>
      </c>
      <c r="B487" s="2" t="s">
        <v>67</v>
      </c>
      <c r="C487" s="2">
        <v>88.215234347000006</v>
      </c>
      <c r="D487" s="2">
        <v>79.715989519999994</v>
      </c>
    </row>
    <row r="488" spans="1:4" x14ac:dyDescent="0.3">
      <c r="A488" s="2">
        <v>3464</v>
      </c>
      <c r="B488" s="2" t="s">
        <v>67</v>
      </c>
      <c r="C488" s="2">
        <v>88.245362900000003</v>
      </c>
      <c r="D488" s="2">
        <v>79.523857648000003</v>
      </c>
    </row>
    <row r="489" spans="1:4" x14ac:dyDescent="0.3">
      <c r="A489" s="2">
        <v>3468</v>
      </c>
      <c r="B489" s="2" t="s">
        <v>67</v>
      </c>
      <c r="C489" s="2">
        <v>88.378035871999998</v>
      </c>
      <c r="D489" s="2">
        <v>79.742873458999995</v>
      </c>
    </row>
    <row r="490" spans="1:4" x14ac:dyDescent="0.3">
      <c r="A490" s="2">
        <v>3469</v>
      </c>
      <c r="B490" s="2" t="s">
        <v>67</v>
      </c>
      <c r="C490" s="2">
        <v>88.107445267000003</v>
      </c>
      <c r="D490" s="2">
        <v>79.335975477000005</v>
      </c>
    </row>
    <row r="491" spans="1:4" x14ac:dyDescent="0.3">
      <c r="A491" s="2">
        <v>3470</v>
      </c>
      <c r="B491" s="2" t="s">
        <v>67</v>
      </c>
      <c r="C491" s="2">
        <v>88.190165307000001</v>
      </c>
      <c r="D491" s="2">
        <v>79.682469659000006</v>
      </c>
    </row>
    <row r="492" spans="1:4" x14ac:dyDescent="0.3">
      <c r="A492" s="2">
        <v>3476</v>
      </c>
      <c r="B492" s="2" t="s">
        <v>67</v>
      </c>
      <c r="C492" s="2">
        <v>90</v>
      </c>
      <c r="D492" s="2">
        <v>79</v>
      </c>
    </row>
    <row r="493" spans="1:4" x14ac:dyDescent="0.3">
      <c r="A493" s="2">
        <v>3477</v>
      </c>
      <c r="B493" s="2" t="s">
        <v>67</v>
      </c>
      <c r="C493" s="2">
        <v>90</v>
      </c>
      <c r="D493" s="2">
        <v>79</v>
      </c>
    </row>
    <row r="494" spans="1:4" x14ac:dyDescent="0.3">
      <c r="A494" s="2">
        <v>3478</v>
      </c>
      <c r="B494" s="2" t="s">
        <v>67</v>
      </c>
      <c r="C494" s="2">
        <v>90</v>
      </c>
      <c r="D494" s="2">
        <v>79</v>
      </c>
    </row>
    <row r="495" spans="1:4" x14ac:dyDescent="0.3">
      <c r="A495" s="2">
        <v>3482</v>
      </c>
      <c r="B495" s="2" t="s">
        <v>67</v>
      </c>
      <c r="C495" s="2">
        <v>86.260280424000001</v>
      </c>
      <c r="D495" s="2">
        <v>71.840061382000002</v>
      </c>
    </row>
    <row r="496" spans="1:4" x14ac:dyDescent="0.3">
      <c r="A496" s="2">
        <v>3483</v>
      </c>
      <c r="B496" s="2" t="s">
        <v>67</v>
      </c>
      <c r="C496" s="2">
        <v>85.860310971999994</v>
      </c>
      <c r="D496" s="2">
        <v>69.539227992999997</v>
      </c>
    </row>
    <row r="497" spans="1:4" x14ac:dyDescent="0.3">
      <c r="A497" s="2">
        <v>3484</v>
      </c>
      <c r="B497" s="2" t="s">
        <v>67</v>
      </c>
      <c r="C497" s="2">
        <v>85.962921926999996</v>
      </c>
      <c r="D497" s="2">
        <v>69.917753478999998</v>
      </c>
    </row>
    <row r="498" spans="1:4" x14ac:dyDescent="0.3">
      <c r="A498" s="2">
        <v>3485</v>
      </c>
      <c r="B498" s="2" t="s">
        <v>67</v>
      </c>
      <c r="C498" s="2">
        <v>85.704615567000005</v>
      </c>
      <c r="D498" s="2">
        <v>71.031462335000001</v>
      </c>
    </row>
    <row r="499" spans="1:4" x14ac:dyDescent="0.3">
      <c r="A499" s="2">
        <v>3490</v>
      </c>
      <c r="B499" s="2" t="s">
        <v>67</v>
      </c>
      <c r="C499" s="2">
        <v>90.494889627999996</v>
      </c>
      <c r="D499" s="2">
        <v>76.451702556000001</v>
      </c>
    </row>
    <row r="500" spans="1:4" x14ac:dyDescent="0.3">
      <c r="A500" s="2">
        <v>3491</v>
      </c>
      <c r="B500" s="2" t="s">
        <v>67</v>
      </c>
      <c r="C500" s="2">
        <v>91.345755514000004</v>
      </c>
      <c r="D500" s="2">
        <v>78</v>
      </c>
    </row>
    <row r="501" spans="1:4" x14ac:dyDescent="0.3">
      <c r="A501" s="2">
        <v>3494</v>
      </c>
      <c r="B501" s="2" t="s">
        <v>67</v>
      </c>
      <c r="C501" s="2">
        <v>87.195031412000006</v>
      </c>
      <c r="D501" s="2">
        <v>72.390062822999994</v>
      </c>
    </row>
    <row r="502" spans="1:4" x14ac:dyDescent="0.3">
      <c r="A502" s="2">
        <v>3497</v>
      </c>
      <c r="B502" s="2" t="s">
        <v>67</v>
      </c>
      <c r="C502" s="2">
        <v>91.176008608999993</v>
      </c>
      <c r="D502" s="2">
        <v>78.411995695000002</v>
      </c>
    </row>
    <row r="503" spans="1:4" x14ac:dyDescent="0.3">
      <c r="A503" s="2">
        <v>3504</v>
      </c>
      <c r="B503" s="2" t="s">
        <v>67</v>
      </c>
      <c r="C503" s="2">
        <v>89.356831095999993</v>
      </c>
      <c r="D503" s="2">
        <v>79</v>
      </c>
    </row>
    <row r="504" spans="1:4" x14ac:dyDescent="0.3">
      <c r="A504" s="2">
        <v>3506</v>
      </c>
      <c r="B504" s="2" t="s">
        <v>67</v>
      </c>
      <c r="C504" s="2">
        <v>91.658160554999995</v>
      </c>
      <c r="D504" s="2">
        <v>77.829080278000006</v>
      </c>
    </row>
    <row r="505" spans="1:4" x14ac:dyDescent="0.3">
      <c r="A505" s="2">
        <v>3507</v>
      </c>
      <c r="B505" s="2" t="s">
        <v>67</v>
      </c>
      <c r="C505" s="2">
        <v>90.847217748000006</v>
      </c>
      <c r="D505" s="2">
        <v>78.437626535999996</v>
      </c>
    </row>
    <row r="506" spans="1:4" x14ac:dyDescent="0.3">
      <c r="A506" s="2">
        <v>3508</v>
      </c>
      <c r="B506" s="2" t="s">
        <v>67</v>
      </c>
      <c r="C506" s="2">
        <v>91.302048209000006</v>
      </c>
      <c r="D506" s="2">
        <v>78</v>
      </c>
    </row>
    <row r="507" spans="1:4" x14ac:dyDescent="0.3">
      <c r="A507" s="2">
        <v>3548</v>
      </c>
      <c r="B507" s="2" t="s">
        <v>67</v>
      </c>
      <c r="C507" s="2">
        <v>88.459389357999996</v>
      </c>
      <c r="D507" s="2">
        <v>77.947360989000003</v>
      </c>
    </row>
    <row r="508" spans="1:4" x14ac:dyDescent="0.3">
      <c r="A508" s="2">
        <v>3559</v>
      </c>
      <c r="B508" s="2" t="s">
        <v>67</v>
      </c>
      <c r="C508" s="2">
        <v>88.130605102999994</v>
      </c>
      <c r="D508" s="2">
        <v>80.085462335000003</v>
      </c>
    </row>
    <row r="509" spans="1:4" x14ac:dyDescent="0.3">
      <c r="A509" s="2">
        <v>3576</v>
      </c>
      <c r="B509" s="2" t="s">
        <v>67</v>
      </c>
      <c r="C509" s="2">
        <v>91.286217750000006</v>
      </c>
      <c r="D509" s="2">
        <v>78</v>
      </c>
    </row>
    <row r="510" spans="1:4" x14ac:dyDescent="0.3">
      <c r="A510" s="2">
        <v>3601</v>
      </c>
      <c r="B510" s="2" t="s">
        <v>67</v>
      </c>
      <c r="C510" s="2">
        <v>88.304939687000001</v>
      </c>
      <c r="D510" s="2">
        <v>77.852173207000007</v>
      </c>
    </row>
    <row r="511" spans="1:4" x14ac:dyDescent="0.3">
      <c r="A511" s="2">
        <v>3602</v>
      </c>
      <c r="B511" s="2" t="s">
        <v>67</v>
      </c>
      <c r="C511" s="2">
        <v>86.301080729000006</v>
      </c>
      <c r="D511" s="2">
        <v>71.850825737999998</v>
      </c>
    </row>
    <row r="512" spans="1:4" x14ac:dyDescent="0.3">
      <c r="A512" s="2">
        <v>3604</v>
      </c>
      <c r="B512" s="2" t="s">
        <v>67</v>
      </c>
      <c r="C512" s="2">
        <v>86.253605257999993</v>
      </c>
      <c r="D512" s="2">
        <v>71.917114096000006</v>
      </c>
    </row>
    <row r="513" spans="1:4" x14ac:dyDescent="0.3">
      <c r="A513" s="2">
        <v>3609</v>
      </c>
      <c r="B513" s="2" t="s">
        <v>67</v>
      </c>
      <c r="C513" s="2">
        <v>87.688152306999996</v>
      </c>
      <c r="D513" s="2">
        <v>77.805275062999996</v>
      </c>
    </row>
    <row r="514" spans="1:4" x14ac:dyDescent="0.3">
      <c r="A514" s="2">
        <v>3611</v>
      </c>
      <c r="B514" s="2" t="s">
        <v>67</v>
      </c>
      <c r="C514" s="2">
        <v>87.044492535000003</v>
      </c>
      <c r="D514" s="2">
        <v>77.350932314000005</v>
      </c>
    </row>
    <row r="515" spans="1:4" x14ac:dyDescent="0.3">
      <c r="A515" s="2">
        <v>3612</v>
      </c>
      <c r="B515" s="2" t="s">
        <v>67</v>
      </c>
      <c r="C515" s="2">
        <v>87.116565971</v>
      </c>
      <c r="D515" s="2">
        <v>77.412137498000007</v>
      </c>
    </row>
    <row r="516" spans="1:4" x14ac:dyDescent="0.3">
      <c r="A516" s="2">
        <v>3628</v>
      </c>
      <c r="B516" s="2" t="s">
        <v>67</v>
      </c>
      <c r="C516" s="2">
        <v>91.280817020000001</v>
      </c>
      <c r="D516" s="2">
        <v>78</v>
      </c>
    </row>
    <row r="517" spans="1:4" x14ac:dyDescent="0.3">
      <c r="A517" s="2">
        <v>3630</v>
      </c>
      <c r="B517" s="2" t="s">
        <v>67</v>
      </c>
      <c r="C517" s="2">
        <v>87.088311751999996</v>
      </c>
      <c r="D517" s="2">
        <v>77.404877103999993</v>
      </c>
    </row>
    <row r="518" spans="1:4" x14ac:dyDescent="0.3">
      <c r="A518" s="2">
        <v>3631</v>
      </c>
      <c r="B518" s="2" t="s">
        <v>67</v>
      </c>
      <c r="C518" s="2">
        <v>88.635289807999996</v>
      </c>
      <c r="D518" s="2">
        <v>79.627411574000007</v>
      </c>
    </row>
    <row r="519" spans="1:4" x14ac:dyDescent="0.3">
      <c r="A519" s="2">
        <v>3644</v>
      </c>
      <c r="B519" s="2" t="s">
        <v>67</v>
      </c>
      <c r="C519" s="2">
        <v>84.821506443000004</v>
      </c>
      <c r="D519" s="2">
        <v>65.535195623999996</v>
      </c>
    </row>
    <row r="520" spans="1:4" x14ac:dyDescent="0.3">
      <c r="A520" s="2">
        <v>3648</v>
      </c>
      <c r="B520" s="2" t="s">
        <v>67</v>
      </c>
      <c r="C520" s="2">
        <v>85.792907279000005</v>
      </c>
      <c r="D520" s="2">
        <v>65.885501473999994</v>
      </c>
    </row>
    <row r="521" spans="1:4" x14ac:dyDescent="0.3">
      <c r="A521" s="2">
        <v>3751</v>
      </c>
      <c r="B521" s="2" t="s">
        <v>67</v>
      </c>
      <c r="C521" s="2">
        <v>82.313414940000001</v>
      </c>
      <c r="D521" s="2">
        <v>73.671434747000006</v>
      </c>
    </row>
    <row r="522" spans="1:4" x14ac:dyDescent="0.3">
      <c r="A522" s="2">
        <v>3775</v>
      </c>
      <c r="B522" s="2" t="s">
        <v>67</v>
      </c>
      <c r="C522" s="2">
        <v>81.490472564000001</v>
      </c>
      <c r="D522" s="2">
        <v>72.494283538000005</v>
      </c>
    </row>
    <row r="523" spans="1:4" x14ac:dyDescent="0.3">
      <c r="A523" s="2">
        <v>3776</v>
      </c>
      <c r="B523" s="2" t="s">
        <v>67</v>
      </c>
      <c r="C523" s="2">
        <v>80.406594193000004</v>
      </c>
      <c r="D523" s="2">
        <v>71.803768109999993</v>
      </c>
    </row>
    <row r="524" spans="1:4" x14ac:dyDescent="0.3">
      <c r="A524" s="2">
        <v>3788</v>
      </c>
      <c r="B524" s="2" t="s">
        <v>67</v>
      </c>
      <c r="C524" s="2">
        <v>87.148863378000001</v>
      </c>
      <c r="D524" s="2">
        <v>77.825660780999996</v>
      </c>
    </row>
    <row r="525" spans="1:4" x14ac:dyDescent="0.3">
      <c r="A525" s="2">
        <v>3796</v>
      </c>
      <c r="B525" s="2" t="s">
        <v>67</v>
      </c>
      <c r="C525" s="2">
        <v>87.507108676000001</v>
      </c>
      <c r="D525" s="2">
        <v>77.507108676000001</v>
      </c>
    </row>
    <row r="526" spans="1:4" x14ac:dyDescent="0.3">
      <c r="A526" s="2">
        <v>3797</v>
      </c>
      <c r="B526" s="2" t="s">
        <v>67</v>
      </c>
      <c r="C526" s="2">
        <v>87.765446886000007</v>
      </c>
      <c r="D526" s="2">
        <v>78.135439633000004</v>
      </c>
    </row>
    <row r="527" spans="1:4" x14ac:dyDescent="0.3">
      <c r="A527" s="2">
        <v>3803</v>
      </c>
      <c r="B527" s="2" t="s">
        <v>67</v>
      </c>
      <c r="C527" s="2">
        <v>87.723412350999993</v>
      </c>
      <c r="D527" s="2">
        <v>78.348043677000007</v>
      </c>
    </row>
    <row r="528" spans="1:4" x14ac:dyDescent="0.3">
      <c r="A528" s="2">
        <v>3804</v>
      </c>
      <c r="B528" s="2" t="s">
        <v>67</v>
      </c>
      <c r="C528" s="2">
        <v>87.914189960000002</v>
      </c>
      <c r="D528" s="2">
        <v>78</v>
      </c>
    </row>
    <row r="529" spans="1:4" x14ac:dyDescent="0.3">
      <c r="A529" s="2">
        <v>3806</v>
      </c>
      <c r="B529" s="2" t="s">
        <v>67</v>
      </c>
      <c r="C529" s="2">
        <v>87.405951099000006</v>
      </c>
      <c r="D529" s="2">
        <v>78.702975550000005</v>
      </c>
    </row>
    <row r="530" spans="1:4" x14ac:dyDescent="0.3">
      <c r="A530" s="2">
        <v>3809</v>
      </c>
      <c r="B530" s="2" t="s">
        <v>67</v>
      </c>
      <c r="C530" s="2">
        <v>87.367131581999999</v>
      </c>
      <c r="D530" s="2">
        <v>78.683565791000007</v>
      </c>
    </row>
    <row r="531" spans="1:4" x14ac:dyDescent="0.3">
      <c r="A531" s="2">
        <v>3845</v>
      </c>
      <c r="B531" s="2" t="s">
        <v>67</v>
      </c>
      <c r="C531" s="2">
        <v>80.266609735000003</v>
      </c>
      <c r="D531" s="2">
        <v>65.496193856999994</v>
      </c>
    </row>
    <row r="532" spans="1:4" x14ac:dyDescent="0.3">
      <c r="A532" s="2">
        <v>3935</v>
      </c>
      <c r="B532" s="2" t="s">
        <v>67</v>
      </c>
      <c r="C532" s="2">
        <v>84.165624717</v>
      </c>
      <c r="D532" s="2">
        <v>74.671613246000007</v>
      </c>
    </row>
    <row r="533" spans="1:4" x14ac:dyDescent="0.3">
      <c r="A533" s="2">
        <v>3936</v>
      </c>
      <c r="B533" s="2" t="s">
        <v>67</v>
      </c>
      <c r="C533" s="2">
        <v>83.467974741999996</v>
      </c>
      <c r="D533" s="2">
        <v>74.129629585000004</v>
      </c>
    </row>
    <row r="534" spans="1:4" x14ac:dyDescent="0.3">
      <c r="A534" s="2">
        <v>3938</v>
      </c>
      <c r="B534" s="2" t="s">
        <v>67</v>
      </c>
      <c r="C534" s="2">
        <v>84.741566035000005</v>
      </c>
      <c r="D534" s="2">
        <v>75.343410180000006</v>
      </c>
    </row>
    <row r="535" spans="1:4" x14ac:dyDescent="0.3">
      <c r="A535" s="2">
        <v>3942</v>
      </c>
      <c r="B535" s="2" t="s">
        <v>67</v>
      </c>
      <c r="C535" s="2">
        <v>82.835737359999996</v>
      </c>
      <c r="D535" s="2">
        <v>74.497441554000005</v>
      </c>
    </row>
    <row r="536" spans="1:4" x14ac:dyDescent="0.3">
      <c r="A536" s="2">
        <v>3943</v>
      </c>
      <c r="B536" s="2" t="s">
        <v>67</v>
      </c>
      <c r="C536" s="2">
        <v>83.012553804999996</v>
      </c>
      <c r="D536" s="2">
        <v>74.872219870999999</v>
      </c>
    </row>
    <row r="537" spans="1:4" x14ac:dyDescent="0.3">
      <c r="A537" s="2">
        <v>3944</v>
      </c>
      <c r="B537" s="2" t="s">
        <v>67</v>
      </c>
      <c r="C537" s="2">
        <v>83.067995542000006</v>
      </c>
      <c r="D537" s="2">
        <v>74.618311301000006</v>
      </c>
    </row>
    <row r="538" spans="1:4" x14ac:dyDescent="0.3">
      <c r="A538" s="2">
        <v>3945</v>
      </c>
      <c r="B538" s="2" t="s">
        <v>67</v>
      </c>
      <c r="C538" s="2">
        <v>83.039047264999994</v>
      </c>
      <c r="D538" s="2">
        <v>74.742782343000002</v>
      </c>
    </row>
    <row r="539" spans="1:4" x14ac:dyDescent="0.3">
      <c r="A539" s="2">
        <v>3946</v>
      </c>
      <c r="B539" s="2" t="s">
        <v>67</v>
      </c>
      <c r="C539" s="2">
        <v>83.710559039000003</v>
      </c>
      <c r="D539" s="2">
        <v>75</v>
      </c>
    </row>
    <row r="540" spans="1:4" x14ac:dyDescent="0.3">
      <c r="A540" s="2">
        <v>3947</v>
      </c>
      <c r="B540" s="2" t="s">
        <v>67</v>
      </c>
      <c r="C540" s="2">
        <v>83.729235950000003</v>
      </c>
      <c r="D540" s="2">
        <v>75</v>
      </c>
    </row>
    <row r="541" spans="1:4" x14ac:dyDescent="0.3">
      <c r="A541" s="2">
        <v>3948</v>
      </c>
      <c r="B541" s="2" t="s">
        <v>67</v>
      </c>
      <c r="C541" s="2">
        <v>83.721318729000004</v>
      </c>
      <c r="D541" s="2">
        <v>75</v>
      </c>
    </row>
    <row r="542" spans="1:4" x14ac:dyDescent="0.3">
      <c r="A542" s="2">
        <v>3954</v>
      </c>
      <c r="B542" s="2" t="s">
        <v>67</v>
      </c>
      <c r="C542" s="2">
        <v>83.447141282000004</v>
      </c>
      <c r="D542" s="2">
        <v>74.579386143999997</v>
      </c>
    </row>
    <row r="543" spans="1:4" x14ac:dyDescent="0.3">
      <c r="A543" s="2">
        <v>3982</v>
      </c>
      <c r="B543" s="2" t="s">
        <v>67</v>
      </c>
      <c r="C543" s="2">
        <v>78.910619314000002</v>
      </c>
      <c r="D543" s="2">
        <v>70.937814204000006</v>
      </c>
    </row>
    <row r="544" spans="1:4" x14ac:dyDescent="0.3">
      <c r="A544" s="2">
        <v>3992</v>
      </c>
      <c r="B544" s="2" t="s">
        <v>67</v>
      </c>
      <c r="C544" s="2">
        <v>84</v>
      </c>
      <c r="D544" s="2">
        <v>74.131926238000005</v>
      </c>
    </row>
    <row r="545" spans="1:4" x14ac:dyDescent="0.3">
      <c r="A545" s="2">
        <v>4005</v>
      </c>
      <c r="B545" s="2" t="s">
        <v>67</v>
      </c>
      <c r="C545" s="2">
        <v>84.785113246999998</v>
      </c>
      <c r="D545" s="2">
        <v>75.832658983000002</v>
      </c>
    </row>
    <row r="546" spans="1:4" x14ac:dyDescent="0.3">
      <c r="A546" s="2">
        <v>4040</v>
      </c>
      <c r="B546" s="2" t="s">
        <v>67</v>
      </c>
      <c r="C546" s="2">
        <v>83.340528137999996</v>
      </c>
      <c r="D546" s="2">
        <v>74.539876683000003</v>
      </c>
    </row>
    <row r="547" spans="1:4" x14ac:dyDescent="0.3">
      <c r="A547" s="2">
        <v>4041</v>
      </c>
      <c r="B547" s="2" t="s">
        <v>67</v>
      </c>
      <c r="C547" s="2">
        <v>84.337786629999997</v>
      </c>
      <c r="D547" s="2">
        <v>75.220626550999995</v>
      </c>
    </row>
    <row r="548" spans="1:4" x14ac:dyDescent="0.3">
      <c r="A548" s="2">
        <v>4042</v>
      </c>
      <c r="B548" s="2" t="s">
        <v>67</v>
      </c>
      <c r="C548" s="2">
        <v>84.146300728</v>
      </c>
      <c r="D548" s="2">
        <v>74.997058469999999</v>
      </c>
    </row>
    <row r="549" spans="1:4" x14ac:dyDescent="0.3">
      <c r="A549" s="2">
        <v>4046</v>
      </c>
      <c r="B549" s="2" t="s">
        <v>67</v>
      </c>
      <c r="C549" s="2">
        <v>82.994834146000002</v>
      </c>
      <c r="D549" s="2">
        <v>73.994834146000002</v>
      </c>
    </row>
    <row r="550" spans="1:4" x14ac:dyDescent="0.3">
      <c r="A550" s="2">
        <v>4050</v>
      </c>
      <c r="B550" s="2" t="s">
        <v>67</v>
      </c>
      <c r="C550" s="2">
        <v>82.838843522999994</v>
      </c>
      <c r="D550" s="2">
        <v>74.374216954999994</v>
      </c>
    </row>
    <row r="551" spans="1:4" x14ac:dyDescent="0.3">
      <c r="A551" s="2">
        <v>4054</v>
      </c>
      <c r="B551" s="2" t="s">
        <v>67</v>
      </c>
      <c r="C551" s="2">
        <v>85</v>
      </c>
      <c r="D551" s="2">
        <v>76</v>
      </c>
    </row>
    <row r="552" spans="1:4" x14ac:dyDescent="0.3">
      <c r="A552" s="2">
        <v>4072</v>
      </c>
      <c r="B552" s="2" t="s">
        <v>67</v>
      </c>
      <c r="C552" s="2">
        <v>82.998335073000007</v>
      </c>
      <c r="D552" s="2">
        <v>73.998335073000007</v>
      </c>
    </row>
    <row r="553" spans="1:4" x14ac:dyDescent="0.3">
      <c r="A553" s="2">
        <v>4078</v>
      </c>
      <c r="B553" s="2" t="s">
        <v>67</v>
      </c>
      <c r="C553" s="2">
        <v>83.554841941999996</v>
      </c>
      <c r="D553" s="2">
        <v>74.554841941999996</v>
      </c>
    </row>
    <row r="554" spans="1:4" x14ac:dyDescent="0.3">
      <c r="A554" s="2">
        <v>4125</v>
      </c>
      <c r="B554" s="2" t="s">
        <v>67</v>
      </c>
      <c r="C554" s="2">
        <v>82.813141818999995</v>
      </c>
      <c r="D554" s="2">
        <v>74.239326073000001</v>
      </c>
    </row>
    <row r="555" spans="1:4" x14ac:dyDescent="0.3">
      <c r="A555" s="2">
        <v>4127</v>
      </c>
      <c r="B555" s="2" t="s">
        <v>67</v>
      </c>
      <c r="C555" s="2">
        <v>83.35784821</v>
      </c>
      <c r="D555" s="2">
        <v>74.172280251999993</v>
      </c>
    </row>
    <row r="556" spans="1:4" x14ac:dyDescent="0.3">
      <c r="A556" s="2">
        <v>4140</v>
      </c>
      <c r="B556" s="2" t="s">
        <v>67</v>
      </c>
      <c r="C556" s="2">
        <v>83.282268881999997</v>
      </c>
      <c r="D556" s="2">
        <v>74.645509380999997</v>
      </c>
    </row>
    <row r="557" spans="1:4" x14ac:dyDescent="0.3">
      <c r="A557" s="2">
        <v>4143</v>
      </c>
      <c r="B557" s="2" t="s">
        <v>67</v>
      </c>
      <c r="C557" s="2">
        <v>84.342318618999997</v>
      </c>
      <c r="D557" s="2">
        <v>75.561545745999993</v>
      </c>
    </row>
    <row r="558" spans="1:4" x14ac:dyDescent="0.3">
      <c r="A558" s="2">
        <v>4146</v>
      </c>
      <c r="B558" s="2" t="s">
        <v>67</v>
      </c>
      <c r="C558" s="2">
        <v>84.709722236999994</v>
      </c>
      <c r="D558" s="2">
        <v>75.419444474000002</v>
      </c>
    </row>
    <row r="559" spans="1:4" x14ac:dyDescent="0.3">
      <c r="A559" s="2">
        <v>4150</v>
      </c>
      <c r="B559" s="2" t="s">
        <v>67</v>
      </c>
      <c r="C559" s="2">
        <v>83.130254424</v>
      </c>
      <c r="D559" s="2">
        <v>65.031744420999999</v>
      </c>
    </row>
    <row r="560" spans="1:4" x14ac:dyDescent="0.3">
      <c r="A560" s="2">
        <v>4151</v>
      </c>
      <c r="B560" s="2" t="s">
        <v>67</v>
      </c>
      <c r="C560" s="2">
        <v>83.754917625999994</v>
      </c>
      <c r="D560" s="2">
        <v>67.125682239</v>
      </c>
    </row>
    <row r="561" spans="1:4" x14ac:dyDescent="0.3">
      <c r="A561" s="2">
        <v>4158</v>
      </c>
      <c r="B561" s="2" t="s">
        <v>67</v>
      </c>
      <c r="C561" s="2">
        <v>81.037159900000006</v>
      </c>
      <c r="D561" s="2">
        <v>62.823214034000003</v>
      </c>
    </row>
    <row r="562" spans="1:4" x14ac:dyDescent="0.3">
      <c r="A562" s="2">
        <v>4162</v>
      </c>
      <c r="B562" s="2" t="s">
        <v>67</v>
      </c>
      <c r="C562" s="2">
        <v>80.671952055000006</v>
      </c>
      <c r="D562" s="2">
        <v>62.092348538000003</v>
      </c>
    </row>
    <row r="563" spans="1:4" x14ac:dyDescent="0.3">
      <c r="A563" s="2">
        <v>4195</v>
      </c>
      <c r="B563" s="2" t="s">
        <v>67</v>
      </c>
      <c r="C563" s="2">
        <v>91.305255971999998</v>
      </c>
      <c r="D563" s="2">
        <v>78</v>
      </c>
    </row>
    <row r="564" spans="1:4" x14ac:dyDescent="0.3">
      <c r="A564" s="2">
        <v>4259</v>
      </c>
      <c r="B564" s="2" t="s">
        <v>67</v>
      </c>
      <c r="C564" s="2">
        <v>84.484566950000001</v>
      </c>
      <c r="D564" s="2">
        <v>75.808638013999996</v>
      </c>
    </row>
    <row r="565" spans="1:4" x14ac:dyDescent="0.3">
      <c r="A565" s="2">
        <v>4266</v>
      </c>
      <c r="B565" s="2" t="s">
        <v>67</v>
      </c>
      <c r="C565" s="2">
        <v>91.264557402999998</v>
      </c>
      <c r="D565" s="2">
        <v>78</v>
      </c>
    </row>
    <row r="566" spans="1:4" x14ac:dyDescent="0.3">
      <c r="A566" s="2">
        <v>4270</v>
      </c>
      <c r="B566" s="2" t="s">
        <v>67</v>
      </c>
      <c r="C566" s="2">
        <v>88.256968724999993</v>
      </c>
      <c r="D566" s="2">
        <v>80.745225583999996</v>
      </c>
    </row>
    <row r="567" spans="1:4" x14ac:dyDescent="0.3">
      <c r="A567" s="2">
        <v>4271</v>
      </c>
      <c r="B567" s="2" t="s">
        <v>67</v>
      </c>
      <c r="C567" s="2">
        <v>83.281863963999996</v>
      </c>
      <c r="D567" s="2">
        <v>74.647597328000003</v>
      </c>
    </row>
    <row r="568" spans="1:4" x14ac:dyDescent="0.3">
      <c r="A568" s="2">
        <v>4937</v>
      </c>
      <c r="B568" s="2" t="s">
        <v>67</v>
      </c>
      <c r="C568" s="2">
        <v>88.960109502999998</v>
      </c>
      <c r="D568" s="2">
        <v>77.681753567000001</v>
      </c>
    </row>
    <row r="569" spans="1:4" x14ac:dyDescent="0.3">
      <c r="A569" s="2">
        <v>4939</v>
      </c>
      <c r="B569" s="2" t="s">
        <v>67</v>
      </c>
      <c r="C569" s="2">
        <v>88.875182976999994</v>
      </c>
      <c r="D569" s="2">
        <v>80.741630659999998</v>
      </c>
    </row>
    <row r="570" spans="1:4" x14ac:dyDescent="0.3">
      <c r="A570" s="2">
        <v>4940</v>
      </c>
      <c r="B570" s="2" t="s">
        <v>67</v>
      </c>
      <c r="C570" s="2">
        <v>90.737023120999993</v>
      </c>
      <c r="D570" s="2">
        <v>77.872226019999999</v>
      </c>
    </row>
    <row r="571" spans="1:4" x14ac:dyDescent="0.3">
      <c r="A571" s="2">
        <v>4941</v>
      </c>
      <c r="B571" s="2" t="s">
        <v>67</v>
      </c>
      <c r="C571" s="2">
        <v>79.376565811999996</v>
      </c>
      <c r="D571" s="2">
        <v>62.944727151000002</v>
      </c>
    </row>
    <row r="572" spans="1:4" x14ac:dyDescent="0.3">
      <c r="A572" s="2">
        <v>6000</v>
      </c>
      <c r="B572" s="2" t="s">
        <v>67</v>
      </c>
      <c r="C572" s="2">
        <v>85.215609581999999</v>
      </c>
      <c r="D572" s="2">
        <v>76</v>
      </c>
    </row>
    <row r="573" spans="1:4" x14ac:dyDescent="0.3">
      <c r="A573" s="2">
        <v>6001</v>
      </c>
      <c r="B573" s="2" t="s">
        <v>67</v>
      </c>
      <c r="C573" s="2">
        <v>88</v>
      </c>
      <c r="D573" s="2">
        <v>78.816328073999998</v>
      </c>
    </row>
    <row r="574" spans="1:4" x14ac:dyDescent="0.3">
      <c r="A574" s="2">
        <v>6002</v>
      </c>
      <c r="B574" s="2" t="s">
        <v>67</v>
      </c>
      <c r="C574" s="2">
        <v>87.644834048999996</v>
      </c>
      <c r="D574" s="2">
        <v>77.644834048999996</v>
      </c>
    </row>
    <row r="575" spans="1:4" x14ac:dyDescent="0.3">
      <c r="A575" s="2">
        <v>6004</v>
      </c>
      <c r="B575" s="2" t="s">
        <v>67</v>
      </c>
      <c r="C575" s="2">
        <v>83.709500664000004</v>
      </c>
      <c r="D575" s="2">
        <v>75</v>
      </c>
    </row>
    <row r="576" spans="1:4" x14ac:dyDescent="0.3">
      <c r="A576" s="2">
        <v>6008</v>
      </c>
      <c r="B576" s="2" t="s">
        <v>67</v>
      </c>
      <c r="C576" s="2">
        <v>96.849851256999997</v>
      </c>
      <c r="D576" s="2">
        <v>75.954378591999998</v>
      </c>
    </row>
    <row r="577" spans="1:4" x14ac:dyDescent="0.3">
      <c r="A577" s="2">
        <v>6009</v>
      </c>
      <c r="B577" s="2" t="s">
        <v>67</v>
      </c>
      <c r="C577" s="2">
        <v>90.876796521000003</v>
      </c>
      <c r="D577" s="2">
        <v>79.321805802</v>
      </c>
    </row>
    <row r="578" spans="1:4" x14ac:dyDescent="0.3">
      <c r="A578" s="2">
        <v>6011</v>
      </c>
      <c r="B578" s="2" t="s">
        <v>67</v>
      </c>
      <c r="C578" s="2">
        <v>87</v>
      </c>
      <c r="D578" s="2">
        <v>77.797382730999999</v>
      </c>
    </row>
    <row r="579" spans="1:4" x14ac:dyDescent="0.3">
      <c r="A579" s="2">
        <v>6013</v>
      </c>
      <c r="B579" s="2" t="s">
        <v>67</v>
      </c>
      <c r="C579" s="2">
        <v>80.575155601999995</v>
      </c>
      <c r="D579" s="2">
        <v>70.365626950000006</v>
      </c>
    </row>
    <row r="580" spans="1:4" x14ac:dyDescent="0.3">
      <c r="A580" s="2">
        <v>6014</v>
      </c>
      <c r="B580" s="2" t="s">
        <v>67</v>
      </c>
      <c r="C580" s="2">
        <v>87.350816253000005</v>
      </c>
      <c r="D580" s="2">
        <v>79.408081594999999</v>
      </c>
    </row>
    <row r="581" spans="1:4" x14ac:dyDescent="0.3">
      <c r="A581" s="2">
        <v>6015</v>
      </c>
      <c r="B581" s="2" t="s">
        <v>67</v>
      </c>
      <c r="C581" s="2">
        <v>87.053453485999995</v>
      </c>
      <c r="D581" s="2">
        <v>77.526726742999998</v>
      </c>
    </row>
    <row r="582" spans="1:4" x14ac:dyDescent="0.3">
      <c r="A582" s="2">
        <v>6016</v>
      </c>
      <c r="B582" s="2" t="s">
        <v>67</v>
      </c>
      <c r="C582" s="2">
        <v>86.883881200000005</v>
      </c>
      <c r="D582" s="2">
        <v>77.441940599999995</v>
      </c>
    </row>
    <row r="583" spans="1:4" x14ac:dyDescent="0.3">
      <c r="A583" s="2">
        <v>6017</v>
      </c>
      <c r="B583" s="2" t="s">
        <v>67</v>
      </c>
      <c r="C583" s="2">
        <v>87.555641907999998</v>
      </c>
      <c r="D583" s="2">
        <v>78</v>
      </c>
    </row>
    <row r="584" spans="1:4" x14ac:dyDescent="0.3">
      <c r="A584" s="2">
        <v>6018</v>
      </c>
      <c r="B584" s="2" t="s">
        <v>67</v>
      </c>
      <c r="C584" s="2">
        <v>85.122537945999994</v>
      </c>
      <c r="D584" s="2">
        <v>76</v>
      </c>
    </row>
    <row r="585" spans="1:4" x14ac:dyDescent="0.3">
      <c r="A585" s="2">
        <v>6019</v>
      </c>
      <c r="B585" s="2" t="s">
        <v>67</v>
      </c>
      <c r="C585" s="2">
        <v>85.148602362999995</v>
      </c>
      <c r="D585" s="2">
        <v>76</v>
      </c>
    </row>
    <row r="586" spans="1:4" x14ac:dyDescent="0.3">
      <c r="A586" s="2">
        <v>6020</v>
      </c>
      <c r="B586" s="2" t="s">
        <v>67</v>
      </c>
      <c r="C586" s="2">
        <v>83.118789722000002</v>
      </c>
      <c r="D586" s="2">
        <v>74.373414107000002</v>
      </c>
    </row>
    <row r="587" spans="1:4" x14ac:dyDescent="0.3">
      <c r="A587" s="2">
        <v>6021</v>
      </c>
      <c r="B587" s="2" t="s">
        <v>67</v>
      </c>
      <c r="C587" s="2">
        <v>77.823843822000001</v>
      </c>
      <c r="D587" s="2">
        <v>60.634292703</v>
      </c>
    </row>
    <row r="588" spans="1:4" x14ac:dyDescent="0.3">
      <c r="A588" s="2">
        <v>6022</v>
      </c>
      <c r="B588" s="2" t="s">
        <v>67</v>
      </c>
      <c r="C588" s="2">
        <v>84.662764925999994</v>
      </c>
      <c r="D588" s="2">
        <v>76</v>
      </c>
    </row>
    <row r="589" spans="1:4" x14ac:dyDescent="0.3">
      <c r="A589" s="2">
        <v>6023</v>
      </c>
      <c r="B589" s="2" t="s">
        <v>67</v>
      </c>
      <c r="C589" s="2">
        <v>84.889062758999998</v>
      </c>
      <c r="D589" s="2">
        <v>76</v>
      </c>
    </row>
    <row r="590" spans="1:4" x14ac:dyDescent="0.3">
      <c r="A590" s="2">
        <v>6026</v>
      </c>
      <c r="B590" s="2" t="s">
        <v>67</v>
      </c>
      <c r="C590" s="2">
        <v>84.933915181000003</v>
      </c>
      <c r="D590" s="2">
        <v>76.301642702999999</v>
      </c>
    </row>
    <row r="591" spans="1:4" x14ac:dyDescent="0.3">
      <c r="A591" s="2">
        <v>6030</v>
      </c>
      <c r="B591" s="2" t="s">
        <v>67</v>
      </c>
      <c r="C591" s="2">
        <v>84.477363237000006</v>
      </c>
      <c r="D591" s="2">
        <v>69.927853045000006</v>
      </c>
    </row>
    <row r="592" spans="1:4" x14ac:dyDescent="0.3">
      <c r="A592" s="2">
        <v>6031</v>
      </c>
      <c r="B592" s="2" t="s">
        <v>67</v>
      </c>
      <c r="C592" s="2">
        <v>85</v>
      </c>
      <c r="D592" s="2">
        <v>76</v>
      </c>
    </row>
    <row r="593" spans="1:4" x14ac:dyDescent="0.3">
      <c r="A593" s="2">
        <v>6034</v>
      </c>
      <c r="B593" s="2" t="s">
        <v>67</v>
      </c>
      <c r="C593" s="2">
        <v>83.657438619000004</v>
      </c>
      <c r="D593" s="2">
        <v>74.828719308999993</v>
      </c>
    </row>
    <row r="594" spans="1:4" x14ac:dyDescent="0.3">
      <c r="A594" s="2">
        <v>6035</v>
      </c>
      <c r="B594" s="2" t="s">
        <v>67</v>
      </c>
      <c r="C594" s="2">
        <v>83.408409332000005</v>
      </c>
      <c r="D594" s="2">
        <v>74.704204665999995</v>
      </c>
    </row>
    <row r="595" spans="1:4" x14ac:dyDescent="0.3">
      <c r="A595" s="2">
        <v>6036</v>
      </c>
      <c r="B595" s="2" t="s">
        <v>67</v>
      </c>
      <c r="C595" s="2">
        <v>87.092641064999995</v>
      </c>
      <c r="D595" s="2">
        <v>76.254806764999998</v>
      </c>
    </row>
    <row r="596" spans="1:4" x14ac:dyDescent="0.3">
      <c r="A596" s="2">
        <v>6038</v>
      </c>
      <c r="B596" s="2" t="s">
        <v>67</v>
      </c>
      <c r="C596" s="2">
        <v>86.706380865</v>
      </c>
      <c r="D596" s="2">
        <v>76</v>
      </c>
    </row>
    <row r="597" spans="1:4" x14ac:dyDescent="0.3">
      <c r="A597" s="2">
        <v>6040</v>
      </c>
      <c r="B597" s="2" t="s">
        <v>67</v>
      </c>
      <c r="C597" s="2">
        <v>82.647629879999997</v>
      </c>
      <c r="D597" s="2">
        <v>73.647629879999997</v>
      </c>
    </row>
    <row r="598" spans="1:4" x14ac:dyDescent="0.3">
      <c r="A598" s="2">
        <v>6041</v>
      </c>
      <c r="B598" s="2" t="s">
        <v>67</v>
      </c>
      <c r="C598" s="2">
        <v>85.266589432000004</v>
      </c>
      <c r="D598" s="2">
        <v>76</v>
      </c>
    </row>
    <row r="599" spans="1:4" x14ac:dyDescent="0.3">
      <c r="A599" s="2">
        <v>6042</v>
      </c>
      <c r="B599" s="2" t="s">
        <v>67</v>
      </c>
      <c r="C599" s="2">
        <v>88</v>
      </c>
      <c r="D599" s="2">
        <v>79.864922649999997</v>
      </c>
    </row>
    <row r="600" spans="1:4" x14ac:dyDescent="0.3">
      <c r="A600" s="2">
        <v>6043</v>
      </c>
      <c r="B600" s="2" t="s">
        <v>67</v>
      </c>
      <c r="C600" s="2">
        <v>86.946686955000004</v>
      </c>
      <c r="D600" s="2">
        <v>79.580006222999998</v>
      </c>
    </row>
    <row r="601" spans="1:4" x14ac:dyDescent="0.3">
      <c r="A601" s="2">
        <v>6045</v>
      </c>
      <c r="B601" s="2" t="s">
        <v>67</v>
      </c>
      <c r="C601" s="2">
        <v>87.479525875999997</v>
      </c>
      <c r="D601" s="2">
        <v>79.953337685999998</v>
      </c>
    </row>
    <row r="602" spans="1:4" x14ac:dyDescent="0.3">
      <c r="A602" s="2">
        <v>6051</v>
      </c>
      <c r="B602" s="2" t="s">
        <v>67</v>
      </c>
      <c r="C602" s="2">
        <v>88.396330153999997</v>
      </c>
      <c r="D602" s="2">
        <v>79.644556269999995</v>
      </c>
    </row>
    <row r="603" spans="1:4" x14ac:dyDescent="0.3">
      <c r="A603" s="2">
        <v>6052</v>
      </c>
      <c r="B603" s="2" t="s">
        <v>67</v>
      </c>
      <c r="C603" s="2">
        <v>86.998387450999999</v>
      </c>
      <c r="D603" s="2">
        <v>76.618125270999997</v>
      </c>
    </row>
    <row r="604" spans="1:4" x14ac:dyDescent="0.3">
      <c r="A604" s="2">
        <v>6055</v>
      </c>
      <c r="B604" s="2" t="s">
        <v>67</v>
      </c>
      <c r="C604" s="2">
        <v>87.814253203000007</v>
      </c>
      <c r="D604" s="2">
        <v>79.628506406</v>
      </c>
    </row>
    <row r="605" spans="1:4" x14ac:dyDescent="0.3">
      <c r="A605" s="2">
        <v>6056</v>
      </c>
      <c r="B605" s="2" t="s">
        <v>67</v>
      </c>
      <c r="C605" s="2">
        <v>84.835729084999997</v>
      </c>
      <c r="D605" s="2">
        <v>76.042073360000003</v>
      </c>
    </row>
    <row r="606" spans="1:4" x14ac:dyDescent="0.3">
      <c r="A606" s="2">
        <v>6061</v>
      </c>
      <c r="B606" s="2" t="s">
        <v>67</v>
      </c>
      <c r="C606" s="2">
        <v>87.986667376</v>
      </c>
      <c r="D606" s="2">
        <v>79.334394442999994</v>
      </c>
    </row>
    <row r="607" spans="1:4" x14ac:dyDescent="0.3">
      <c r="A607" s="2">
        <v>6064</v>
      </c>
      <c r="B607" s="2" t="s">
        <v>67</v>
      </c>
      <c r="C607" s="2">
        <v>89.262877380999996</v>
      </c>
      <c r="D607" s="2">
        <v>77.761977704000003</v>
      </c>
    </row>
    <row r="608" spans="1:4" x14ac:dyDescent="0.3">
      <c r="A608" s="2">
        <v>6065</v>
      </c>
      <c r="B608" s="2" t="s">
        <v>67</v>
      </c>
      <c r="C608" s="2">
        <v>89.010077627000001</v>
      </c>
      <c r="D608" s="2">
        <v>77.689265801000005</v>
      </c>
    </row>
    <row r="609" spans="1:4" x14ac:dyDescent="0.3">
      <c r="A609" s="2">
        <v>6068</v>
      </c>
      <c r="B609" s="2" t="s">
        <v>67</v>
      </c>
      <c r="C609" s="2">
        <v>89.262125674000004</v>
      </c>
      <c r="D609" s="2">
        <v>77.669065435999997</v>
      </c>
    </row>
    <row r="610" spans="1:4" x14ac:dyDescent="0.3">
      <c r="A610" s="2">
        <v>6071</v>
      </c>
      <c r="B610" s="2" t="s">
        <v>67</v>
      </c>
      <c r="C610" s="2">
        <v>86.853398745000007</v>
      </c>
      <c r="D610" s="2">
        <v>77.148841270999995</v>
      </c>
    </row>
    <row r="611" spans="1:4" x14ac:dyDescent="0.3">
      <c r="A611" s="2">
        <v>6072</v>
      </c>
      <c r="B611" s="2" t="s">
        <v>67</v>
      </c>
      <c r="C611" s="2">
        <v>89.381889932000007</v>
      </c>
      <c r="D611" s="2">
        <v>79.331567875999994</v>
      </c>
    </row>
    <row r="612" spans="1:4" x14ac:dyDescent="0.3">
      <c r="A612" s="2">
        <v>6073</v>
      </c>
      <c r="B612" s="2" t="s">
        <v>67</v>
      </c>
      <c r="C612" s="2">
        <v>88.416294010000001</v>
      </c>
      <c r="D612" s="2">
        <v>79.961696419999996</v>
      </c>
    </row>
    <row r="613" spans="1:4" x14ac:dyDescent="0.3">
      <c r="A613" s="2">
        <v>6076</v>
      </c>
      <c r="B613" s="2" t="s">
        <v>67</v>
      </c>
      <c r="C613" s="2">
        <v>85.309725618000002</v>
      </c>
      <c r="D613" s="2">
        <v>66.033319857999999</v>
      </c>
    </row>
    <row r="614" spans="1:4" x14ac:dyDescent="0.3">
      <c r="A614" s="2">
        <v>6077</v>
      </c>
      <c r="B614" s="2" t="s">
        <v>67</v>
      </c>
      <c r="C614" s="2">
        <v>86.561334575000004</v>
      </c>
      <c r="D614" s="2">
        <v>70.985135397999997</v>
      </c>
    </row>
    <row r="615" spans="1:4" x14ac:dyDescent="0.3">
      <c r="A615" s="2">
        <v>6081</v>
      </c>
      <c r="B615" s="2" t="s">
        <v>67</v>
      </c>
      <c r="C615" s="2">
        <v>82.997076812000003</v>
      </c>
      <c r="D615" s="2">
        <v>74.012973790000004</v>
      </c>
    </row>
    <row r="616" spans="1:4" x14ac:dyDescent="0.3">
      <c r="A616" s="2">
        <v>6082</v>
      </c>
      <c r="B616" s="2" t="s">
        <v>67</v>
      </c>
      <c r="C616" s="2">
        <v>80.593683310000003</v>
      </c>
      <c r="D616" s="2">
        <v>72.976066254000003</v>
      </c>
    </row>
    <row r="617" spans="1:4" x14ac:dyDescent="0.3">
      <c r="A617" s="2">
        <v>6085</v>
      </c>
      <c r="B617" s="2" t="s">
        <v>67</v>
      </c>
      <c r="C617" s="2">
        <v>85.301923860000002</v>
      </c>
      <c r="D617" s="2">
        <v>76.301923860000002</v>
      </c>
    </row>
    <row r="618" spans="1:4" x14ac:dyDescent="0.3">
      <c r="A618" s="2">
        <v>6089</v>
      </c>
      <c r="B618" s="2" t="s">
        <v>67</v>
      </c>
      <c r="C618" s="2">
        <v>84.498291633999997</v>
      </c>
      <c r="D618" s="2">
        <v>67.387749106000001</v>
      </c>
    </row>
    <row r="619" spans="1:4" x14ac:dyDescent="0.3">
      <c r="A619" s="2">
        <v>6090</v>
      </c>
      <c r="B619" s="2" t="s">
        <v>67</v>
      </c>
      <c r="C619" s="2">
        <v>83.343567845999999</v>
      </c>
      <c r="D619" s="2">
        <v>74</v>
      </c>
    </row>
    <row r="620" spans="1:4" x14ac:dyDescent="0.3">
      <c r="A620" s="2">
        <v>6094</v>
      </c>
      <c r="B620" s="2" t="s">
        <v>67</v>
      </c>
      <c r="C620" s="2">
        <v>82.640979881999996</v>
      </c>
      <c r="D620" s="2">
        <v>73.640979881999996</v>
      </c>
    </row>
    <row r="621" spans="1:4" x14ac:dyDescent="0.3">
      <c r="A621" s="2">
        <v>6095</v>
      </c>
      <c r="B621" s="2" t="s">
        <v>67</v>
      </c>
      <c r="C621" s="2">
        <v>91.169918225999993</v>
      </c>
      <c r="D621" s="2">
        <v>76.885649032000003</v>
      </c>
    </row>
    <row r="622" spans="1:4" x14ac:dyDescent="0.3">
      <c r="A622" s="2">
        <v>6096</v>
      </c>
      <c r="B622" s="2" t="s">
        <v>67</v>
      </c>
      <c r="C622" s="2">
        <v>88.295464014000004</v>
      </c>
      <c r="D622" s="2">
        <v>77</v>
      </c>
    </row>
    <row r="623" spans="1:4" x14ac:dyDescent="0.3">
      <c r="A623" s="2">
        <v>6098</v>
      </c>
      <c r="B623" s="2" t="s">
        <v>67</v>
      </c>
      <c r="C623" s="2">
        <v>85.749140087000001</v>
      </c>
      <c r="D623" s="2">
        <v>74.037999395</v>
      </c>
    </row>
    <row r="624" spans="1:4" x14ac:dyDescent="0.3">
      <c r="A624" s="2">
        <v>6099</v>
      </c>
      <c r="B624" s="2" t="s">
        <v>67</v>
      </c>
      <c r="C624" s="2">
        <v>78.702572783999997</v>
      </c>
      <c r="D624" s="2">
        <v>64.739697954999997</v>
      </c>
    </row>
    <row r="625" spans="1:4" x14ac:dyDescent="0.3">
      <c r="A625" s="2">
        <v>6103</v>
      </c>
      <c r="B625" s="2" t="s">
        <v>67</v>
      </c>
      <c r="C625" s="2">
        <v>82.054372861000004</v>
      </c>
      <c r="D625" s="2">
        <v>73.804101488000001</v>
      </c>
    </row>
    <row r="626" spans="1:4" x14ac:dyDescent="0.3">
      <c r="A626" s="2">
        <v>6105</v>
      </c>
      <c r="B626" s="2" t="s">
        <v>67</v>
      </c>
      <c r="C626" s="2">
        <v>85.294739953999994</v>
      </c>
      <c r="D626" s="2">
        <v>76.294739953999994</v>
      </c>
    </row>
    <row r="627" spans="1:4" x14ac:dyDescent="0.3">
      <c r="A627" s="2">
        <v>6106</v>
      </c>
      <c r="B627" s="2" t="s">
        <v>67</v>
      </c>
      <c r="C627" s="2">
        <v>89.804141572999995</v>
      </c>
      <c r="D627" s="2">
        <v>65.448406367000004</v>
      </c>
    </row>
    <row r="628" spans="1:4" x14ac:dyDescent="0.3">
      <c r="A628" s="2">
        <v>6110</v>
      </c>
      <c r="B628" s="2" t="s">
        <v>67</v>
      </c>
      <c r="C628" s="2">
        <v>81.474789815999998</v>
      </c>
      <c r="D628" s="2">
        <v>73.404037381999999</v>
      </c>
    </row>
    <row r="629" spans="1:4" x14ac:dyDescent="0.3">
      <c r="A629" s="2">
        <v>6112</v>
      </c>
      <c r="B629" s="2" t="s">
        <v>67</v>
      </c>
      <c r="C629" s="2">
        <v>79.113561744999998</v>
      </c>
      <c r="D629" s="2">
        <v>62.556780871999997</v>
      </c>
    </row>
    <row r="630" spans="1:4" x14ac:dyDescent="0.3">
      <c r="A630" s="2">
        <v>6113</v>
      </c>
      <c r="B630" s="2" t="s">
        <v>67</v>
      </c>
      <c r="C630" s="2">
        <v>88.054301202000005</v>
      </c>
      <c r="D630" s="2">
        <v>77.831126706000006</v>
      </c>
    </row>
    <row r="631" spans="1:4" x14ac:dyDescent="0.3">
      <c r="A631" s="2">
        <v>6115</v>
      </c>
      <c r="B631" s="2" t="s">
        <v>67</v>
      </c>
      <c r="C631" s="2">
        <v>83.104610739999998</v>
      </c>
      <c r="D631" s="2">
        <v>74.387031418000007</v>
      </c>
    </row>
    <row r="632" spans="1:4" x14ac:dyDescent="0.3">
      <c r="A632" s="2">
        <v>6118</v>
      </c>
      <c r="B632" s="2" t="s">
        <v>67</v>
      </c>
      <c r="C632" s="2">
        <v>85.697505860000007</v>
      </c>
      <c r="D632" s="2">
        <v>77</v>
      </c>
    </row>
    <row r="633" spans="1:4" x14ac:dyDescent="0.3">
      <c r="A633" s="2">
        <v>6122</v>
      </c>
      <c r="B633" s="2" t="s">
        <v>67</v>
      </c>
      <c r="C633" s="2">
        <v>81.448749254999996</v>
      </c>
      <c r="D633" s="2">
        <v>73.368675418999999</v>
      </c>
    </row>
    <row r="634" spans="1:4" x14ac:dyDescent="0.3">
      <c r="A634" s="2">
        <v>6124</v>
      </c>
      <c r="B634" s="2" t="s">
        <v>67</v>
      </c>
      <c r="C634" s="2">
        <v>88.858743884000006</v>
      </c>
      <c r="D634" s="2">
        <v>79.563875834000001</v>
      </c>
    </row>
    <row r="635" spans="1:4" x14ac:dyDescent="0.3">
      <c r="A635" s="2">
        <v>6127</v>
      </c>
      <c r="B635" s="2" t="s">
        <v>67</v>
      </c>
      <c r="C635" s="2">
        <v>88.762566859000003</v>
      </c>
      <c r="D635" s="2">
        <v>78</v>
      </c>
    </row>
    <row r="636" spans="1:4" x14ac:dyDescent="0.3">
      <c r="A636" s="2">
        <v>6136</v>
      </c>
      <c r="B636" s="2" t="s">
        <v>67</v>
      </c>
      <c r="C636" s="2">
        <v>88.288824372999997</v>
      </c>
      <c r="D636" s="2">
        <v>79.288824372999997</v>
      </c>
    </row>
    <row r="637" spans="1:4" x14ac:dyDescent="0.3">
      <c r="A637" s="2">
        <v>6137</v>
      </c>
      <c r="B637" s="2" t="s">
        <v>67</v>
      </c>
      <c r="C637" s="2">
        <v>88.640466583999995</v>
      </c>
      <c r="D637" s="2">
        <v>77.879747375999997</v>
      </c>
    </row>
    <row r="638" spans="1:4" x14ac:dyDescent="0.3">
      <c r="A638" s="2">
        <v>6138</v>
      </c>
      <c r="B638" s="2" t="s">
        <v>67</v>
      </c>
      <c r="C638" s="2">
        <v>88.659603192000006</v>
      </c>
      <c r="D638" s="2">
        <v>77.216930744999999</v>
      </c>
    </row>
    <row r="639" spans="1:4" x14ac:dyDescent="0.3">
      <c r="A639" s="2">
        <v>6139</v>
      </c>
      <c r="B639" s="2" t="s">
        <v>67</v>
      </c>
      <c r="C639" s="2">
        <v>90</v>
      </c>
      <c r="D639" s="2">
        <v>79</v>
      </c>
    </row>
    <row r="640" spans="1:4" x14ac:dyDescent="0.3">
      <c r="A640" s="2">
        <v>6145</v>
      </c>
      <c r="B640" s="2" t="s">
        <v>67</v>
      </c>
      <c r="C640" s="2">
        <v>91.578380362999994</v>
      </c>
      <c r="D640" s="2">
        <v>78</v>
      </c>
    </row>
    <row r="641" spans="1:4" x14ac:dyDescent="0.3">
      <c r="A641" s="2">
        <v>6146</v>
      </c>
      <c r="B641" s="2" t="s">
        <v>67</v>
      </c>
      <c r="C641" s="2">
        <v>90</v>
      </c>
      <c r="D641" s="2">
        <v>79</v>
      </c>
    </row>
    <row r="642" spans="1:4" x14ac:dyDescent="0.3">
      <c r="A642" s="2">
        <v>6147</v>
      </c>
      <c r="B642" s="2" t="s">
        <v>67</v>
      </c>
      <c r="C642" s="2">
        <v>90</v>
      </c>
      <c r="D642" s="2">
        <v>79</v>
      </c>
    </row>
    <row r="643" spans="1:4" x14ac:dyDescent="0.3">
      <c r="A643" s="2">
        <v>6149</v>
      </c>
      <c r="B643" s="2" t="s">
        <v>67</v>
      </c>
      <c r="C643" s="2">
        <v>84</v>
      </c>
      <c r="D643" s="2">
        <v>75</v>
      </c>
    </row>
    <row r="644" spans="1:4" x14ac:dyDescent="0.3">
      <c r="A644" s="2">
        <v>6152</v>
      </c>
      <c r="B644" s="2" t="s">
        <v>67</v>
      </c>
      <c r="C644" s="2">
        <v>87.711056575000001</v>
      </c>
      <c r="D644" s="2">
        <v>76.855528288000002</v>
      </c>
    </row>
    <row r="645" spans="1:4" x14ac:dyDescent="0.3">
      <c r="A645" s="2">
        <v>6153</v>
      </c>
      <c r="B645" s="2" t="s">
        <v>67</v>
      </c>
      <c r="C645" s="2">
        <v>87.414603123999996</v>
      </c>
      <c r="D645" s="2">
        <v>77.414603123999996</v>
      </c>
    </row>
    <row r="646" spans="1:4" x14ac:dyDescent="0.3">
      <c r="A646" s="2">
        <v>6155</v>
      </c>
      <c r="B646" s="2" t="s">
        <v>67</v>
      </c>
      <c r="C646" s="2">
        <v>88</v>
      </c>
      <c r="D646" s="2">
        <v>78</v>
      </c>
    </row>
    <row r="647" spans="1:4" x14ac:dyDescent="0.3">
      <c r="A647" s="2">
        <v>6156</v>
      </c>
      <c r="B647" s="2" t="s">
        <v>67</v>
      </c>
      <c r="C647" s="2">
        <v>81.972341912999994</v>
      </c>
      <c r="D647" s="2">
        <v>75</v>
      </c>
    </row>
    <row r="648" spans="1:4" x14ac:dyDescent="0.3">
      <c r="A648" s="2">
        <v>6165</v>
      </c>
      <c r="B648" s="2" t="s">
        <v>67</v>
      </c>
      <c r="C648" s="2">
        <v>84.723869961000005</v>
      </c>
      <c r="D648" s="2">
        <v>65.436459916000004</v>
      </c>
    </row>
    <row r="649" spans="1:4" x14ac:dyDescent="0.3">
      <c r="A649" s="2">
        <v>6166</v>
      </c>
      <c r="B649" s="2" t="s">
        <v>67</v>
      </c>
      <c r="C649" s="2">
        <v>88.269248590999993</v>
      </c>
      <c r="D649" s="2">
        <v>77.737941942999996</v>
      </c>
    </row>
    <row r="650" spans="1:4" x14ac:dyDescent="0.3">
      <c r="A650" s="2">
        <v>6168</v>
      </c>
      <c r="B650" s="2" t="s">
        <v>67</v>
      </c>
      <c r="C650" s="2">
        <v>87.610294578999998</v>
      </c>
      <c r="D650" s="2">
        <v>77.610294578999998</v>
      </c>
    </row>
    <row r="651" spans="1:4" x14ac:dyDescent="0.3">
      <c r="A651" s="2">
        <v>6170</v>
      </c>
      <c r="B651" s="2" t="s">
        <v>67</v>
      </c>
      <c r="C651" s="2">
        <v>84.959214232999997</v>
      </c>
      <c r="D651" s="2">
        <v>75.619876391000005</v>
      </c>
    </row>
    <row r="652" spans="1:4" x14ac:dyDescent="0.3">
      <c r="A652" s="2">
        <v>6177</v>
      </c>
      <c r="B652" s="2" t="s">
        <v>67</v>
      </c>
      <c r="C652" s="2">
        <v>78.360034170999995</v>
      </c>
      <c r="D652" s="2">
        <v>62.457290155999999</v>
      </c>
    </row>
    <row r="653" spans="1:4" x14ac:dyDescent="0.3">
      <c r="A653" s="2">
        <v>6178</v>
      </c>
      <c r="B653" s="2" t="s">
        <v>67</v>
      </c>
      <c r="C653" s="2">
        <v>89.235383003999999</v>
      </c>
      <c r="D653" s="2">
        <v>80.741545505999994</v>
      </c>
    </row>
    <row r="654" spans="1:4" x14ac:dyDescent="0.3">
      <c r="A654" s="2">
        <v>6179</v>
      </c>
      <c r="B654" s="2" t="s">
        <v>67</v>
      </c>
      <c r="C654" s="2">
        <v>88.378440013000002</v>
      </c>
      <c r="D654" s="2">
        <v>78.267427663999996</v>
      </c>
    </row>
    <row r="655" spans="1:4" x14ac:dyDescent="0.3">
      <c r="A655" s="2">
        <v>6180</v>
      </c>
      <c r="B655" s="2" t="s">
        <v>67</v>
      </c>
      <c r="C655" s="2">
        <v>90.398528241999998</v>
      </c>
      <c r="D655" s="2">
        <v>77.695909126999993</v>
      </c>
    </row>
    <row r="656" spans="1:4" x14ac:dyDescent="0.3">
      <c r="A656" s="2">
        <v>6181</v>
      </c>
      <c r="B656" s="2" t="s">
        <v>67</v>
      </c>
      <c r="C656" s="2">
        <v>87.043502451999998</v>
      </c>
      <c r="D656" s="2">
        <v>77.349940990999997</v>
      </c>
    </row>
    <row r="657" spans="1:4" x14ac:dyDescent="0.3">
      <c r="A657" s="2">
        <v>6183</v>
      </c>
      <c r="B657" s="2" t="s">
        <v>67</v>
      </c>
      <c r="C657" s="2">
        <v>88.068091477999999</v>
      </c>
      <c r="D657" s="2">
        <v>78.703437006000001</v>
      </c>
    </row>
    <row r="658" spans="1:4" x14ac:dyDescent="0.3">
      <c r="A658" s="2">
        <v>6190</v>
      </c>
      <c r="B658" s="2" t="s">
        <v>67</v>
      </c>
      <c r="C658" s="2">
        <v>89.411897894999996</v>
      </c>
      <c r="D658" s="2">
        <v>79.835019860000003</v>
      </c>
    </row>
    <row r="659" spans="1:4" x14ac:dyDescent="0.3">
      <c r="A659" s="2">
        <v>6193</v>
      </c>
      <c r="B659" s="2" t="s">
        <v>67</v>
      </c>
      <c r="C659" s="2">
        <v>85.956340943000001</v>
      </c>
      <c r="D659" s="2">
        <v>69.902233601999995</v>
      </c>
    </row>
    <row r="660" spans="1:4" x14ac:dyDescent="0.3">
      <c r="A660" s="2">
        <v>6194</v>
      </c>
      <c r="B660" s="2" t="s">
        <v>67</v>
      </c>
      <c r="C660" s="2">
        <v>85.528575343</v>
      </c>
      <c r="D660" s="2">
        <v>70.819079622999993</v>
      </c>
    </row>
    <row r="661" spans="1:4" x14ac:dyDescent="0.3">
      <c r="A661" s="2">
        <v>6195</v>
      </c>
      <c r="B661" s="2" t="s">
        <v>67</v>
      </c>
      <c r="C661" s="2">
        <v>88.009646255000007</v>
      </c>
      <c r="D661" s="2">
        <v>76.926515894000005</v>
      </c>
    </row>
    <row r="662" spans="1:4" x14ac:dyDescent="0.3">
      <c r="A662" s="2">
        <v>6204</v>
      </c>
      <c r="B662" s="2" t="s">
        <v>67</v>
      </c>
      <c r="C662" s="2">
        <v>81.164407835999995</v>
      </c>
      <c r="D662" s="2">
        <v>63.956231258000003</v>
      </c>
    </row>
    <row r="663" spans="1:4" x14ac:dyDescent="0.3">
      <c r="A663" s="2">
        <v>6213</v>
      </c>
      <c r="B663" s="2" t="s">
        <v>67</v>
      </c>
      <c r="C663" s="2">
        <v>86.675045174999994</v>
      </c>
      <c r="D663" s="2">
        <v>77.788660424</v>
      </c>
    </row>
    <row r="664" spans="1:4" x14ac:dyDescent="0.3">
      <c r="A664" s="2">
        <v>6225</v>
      </c>
      <c r="B664" s="2" t="s">
        <v>67</v>
      </c>
      <c r="C664" s="2">
        <v>88.142781614</v>
      </c>
      <c r="D664" s="2">
        <v>77.711100767000005</v>
      </c>
    </row>
    <row r="665" spans="1:4" x14ac:dyDescent="0.3">
      <c r="A665" s="2">
        <v>6238</v>
      </c>
      <c r="B665" s="2" t="s">
        <v>67</v>
      </c>
      <c r="C665" s="2">
        <v>88</v>
      </c>
      <c r="D665" s="2">
        <v>78</v>
      </c>
    </row>
    <row r="666" spans="1:4" x14ac:dyDescent="0.3">
      <c r="A666" s="2">
        <v>6243</v>
      </c>
      <c r="B666" s="2" t="s">
        <v>67</v>
      </c>
      <c r="C666" s="2">
        <v>89.666744903999998</v>
      </c>
      <c r="D666" s="2">
        <v>78</v>
      </c>
    </row>
    <row r="667" spans="1:4" x14ac:dyDescent="0.3">
      <c r="A667" s="2">
        <v>6246</v>
      </c>
      <c r="B667" s="2" t="s">
        <v>67</v>
      </c>
      <c r="C667" s="2">
        <v>87.652298571000003</v>
      </c>
      <c r="D667" s="2">
        <v>79</v>
      </c>
    </row>
    <row r="668" spans="1:4" x14ac:dyDescent="0.3">
      <c r="A668" s="2">
        <v>6248</v>
      </c>
      <c r="B668" s="2" t="s">
        <v>67</v>
      </c>
      <c r="C668" s="2">
        <v>78.929438395999995</v>
      </c>
      <c r="D668" s="2">
        <v>62.464719197999997</v>
      </c>
    </row>
    <row r="669" spans="1:4" x14ac:dyDescent="0.3">
      <c r="A669" s="2">
        <v>6249</v>
      </c>
      <c r="B669" s="2" t="s">
        <v>67</v>
      </c>
      <c r="C669" s="2">
        <v>87.475436649000002</v>
      </c>
      <c r="D669" s="2">
        <v>79.444618276</v>
      </c>
    </row>
    <row r="670" spans="1:4" x14ac:dyDescent="0.3">
      <c r="A670" s="2">
        <v>6250</v>
      </c>
      <c r="B670" s="2" t="s">
        <v>67</v>
      </c>
      <c r="C670" s="2">
        <v>86</v>
      </c>
      <c r="D670" s="2">
        <v>76.171972112000006</v>
      </c>
    </row>
    <row r="671" spans="1:4" x14ac:dyDescent="0.3">
      <c r="A671" s="2">
        <v>6251</v>
      </c>
      <c r="B671" s="2" t="s">
        <v>67</v>
      </c>
      <c r="C671" s="2">
        <v>88.018984017999998</v>
      </c>
      <c r="D671" s="2">
        <v>79.702432074000001</v>
      </c>
    </row>
    <row r="672" spans="1:4" x14ac:dyDescent="0.3">
      <c r="A672" s="2">
        <v>6254</v>
      </c>
      <c r="B672" s="2" t="s">
        <v>67</v>
      </c>
      <c r="C672" s="2">
        <v>87.032703104000007</v>
      </c>
      <c r="D672" s="2">
        <v>76.987485354</v>
      </c>
    </row>
    <row r="673" spans="1:4" x14ac:dyDescent="0.3">
      <c r="A673" s="2">
        <v>6257</v>
      </c>
      <c r="B673" s="2" t="s">
        <v>67</v>
      </c>
      <c r="C673" s="2">
        <v>88.567541496000004</v>
      </c>
      <c r="D673" s="2">
        <v>77.567541496000004</v>
      </c>
    </row>
    <row r="674" spans="1:4" x14ac:dyDescent="0.3">
      <c r="A674" s="2">
        <v>6264</v>
      </c>
      <c r="B674" s="2" t="s">
        <v>67</v>
      </c>
      <c r="C674" s="2">
        <v>84.736797299000003</v>
      </c>
      <c r="D674" s="2">
        <v>75.344032107000004</v>
      </c>
    </row>
    <row r="675" spans="1:4" x14ac:dyDescent="0.3">
      <c r="A675" s="2">
        <v>6285</v>
      </c>
      <c r="B675" s="2" t="s">
        <v>67</v>
      </c>
      <c r="C675" s="2">
        <v>73.240529346000002</v>
      </c>
      <c r="D675" s="2">
        <v>61.240529346000002</v>
      </c>
    </row>
    <row r="676" spans="1:4" x14ac:dyDescent="0.3">
      <c r="A676" s="2">
        <v>6288</v>
      </c>
      <c r="B676" s="2" t="s">
        <v>67</v>
      </c>
      <c r="C676" s="2">
        <v>72.830738255</v>
      </c>
      <c r="D676" s="2">
        <v>60.830738255</v>
      </c>
    </row>
    <row r="677" spans="1:4" x14ac:dyDescent="0.3">
      <c r="A677" s="2">
        <v>6358</v>
      </c>
      <c r="B677" s="2" t="s">
        <v>67</v>
      </c>
      <c r="C677" s="2">
        <v>83.286475913999993</v>
      </c>
      <c r="D677" s="2">
        <v>74</v>
      </c>
    </row>
    <row r="678" spans="1:4" x14ac:dyDescent="0.3">
      <c r="A678" s="2">
        <v>6462</v>
      </c>
      <c r="B678" s="2" t="s">
        <v>67</v>
      </c>
      <c r="C678" s="2">
        <v>87.801778541999994</v>
      </c>
      <c r="D678" s="2">
        <v>79.603557085000006</v>
      </c>
    </row>
    <row r="679" spans="1:4" x14ac:dyDescent="0.3">
      <c r="A679" s="2">
        <v>6469</v>
      </c>
      <c r="B679" s="2" t="s">
        <v>67</v>
      </c>
      <c r="C679" s="2">
        <v>84.242335662000002</v>
      </c>
      <c r="D679" s="2">
        <v>69.580824488999994</v>
      </c>
    </row>
    <row r="680" spans="1:4" x14ac:dyDescent="0.3">
      <c r="A680" s="2">
        <v>6474</v>
      </c>
      <c r="B680" s="2" t="s">
        <v>67</v>
      </c>
      <c r="C680" s="2">
        <v>82.638754731999995</v>
      </c>
      <c r="D680" s="2">
        <v>76</v>
      </c>
    </row>
    <row r="681" spans="1:4" x14ac:dyDescent="0.3">
      <c r="A681" s="2">
        <v>6478</v>
      </c>
      <c r="B681" s="2" t="s">
        <v>67</v>
      </c>
      <c r="C681" s="2">
        <v>81.164250209000002</v>
      </c>
      <c r="D681" s="2">
        <v>76.020495155999996</v>
      </c>
    </row>
    <row r="682" spans="1:4" x14ac:dyDescent="0.3">
      <c r="A682" s="2">
        <v>6481</v>
      </c>
      <c r="B682" s="2" t="s">
        <v>67</v>
      </c>
      <c r="C682" s="2">
        <v>83.722173162999994</v>
      </c>
      <c r="D682" s="2">
        <v>64.158662762000006</v>
      </c>
    </row>
    <row r="683" spans="1:4" x14ac:dyDescent="0.3">
      <c r="A683" s="2">
        <v>6558</v>
      </c>
      <c r="B683" s="2" t="s">
        <v>67</v>
      </c>
      <c r="C683" s="2">
        <v>89.565671686000002</v>
      </c>
      <c r="D683" s="2">
        <v>79.930850325999998</v>
      </c>
    </row>
    <row r="684" spans="1:4" x14ac:dyDescent="0.3">
      <c r="A684" s="2">
        <v>6559</v>
      </c>
      <c r="B684" s="2" t="s">
        <v>67</v>
      </c>
      <c r="C684" s="2">
        <v>66.707181199999994</v>
      </c>
      <c r="D684" s="2">
        <v>58.869682327</v>
      </c>
    </row>
    <row r="685" spans="1:4" x14ac:dyDescent="0.3">
      <c r="A685" s="2">
        <v>6639</v>
      </c>
      <c r="B685" s="2" t="s">
        <v>67</v>
      </c>
      <c r="C685" s="2">
        <v>88.357342039000002</v>
      </c>
      <c r="D685" s="2">
        <v>77.795331877999999</v>
      </c>
    </row>
    <row r="686" spans="1:4" x14ac:dyDescent="0.3">
      <c r="A686" s="2">
        <v>6641</v>
      </c>
      <c r="B686" s="2" t="s">
        <v>67</v>
      </c>
      <c r="C686" s="2">
        <v>90.378916007000001</v>
      </c>
      <c r="D686" s="2">
        <v>79.378916007000001</v>
      </c>
    </row>
    <row r="687" spans="1:4" x14ac:dyDescent="0.3">
      <c r="A687" s="2">
        <v>6648</v>
      </c>
      <c r="B687" s="2" t="s">
        <v>67</v>
      </c>
      <c r="C687" s="2">
        <v>88.896727765999998</v>
      </c>
      <c r="D687" s="2">
        <v>77.727329205999993</v>
      </c>
    </row>
    <row r="688" spans="1:4" x14ac:dyDescent="0.3">
      <c r="A688" s="2">
        <v>6664</v>
      </c>
      <c r="B688" s="2" t="s">
        <v>67</v>
      </c>
      <c r="C688" s="2">
        <v>86.821498864000006</v>
      </c>
      <c r="D688" s="2">
        <v>77.071614713000002</v>
      </c>
    </row>
    <row r="689" spans="1:4" x14ac:dyDescent="0.3">
      <c r="A689" s="2">
        <v>6705</v>
      </c>
      <c r="B689" s="2" t="s">
        <v>67</v>
      </c>
      <c r="C689" s="2">
        <v>88.583375425</v>
      </c>
      <c r="D689" s="2">
        <v>77.852760293000003</v>
      </c>
    </row>
    <row r="690" spans="1:4" x14ac:dyDescent="0.3">
      <c r="A690" s="2">
        <v>6761</v>
      </c>
      <c r="B690" s="2" t="s">
        <v>67</v>
      </c>
      <c r="C690" s="2">
        <v>77.457627986999995</v>
      </c>
      <c r="D690" s="2">
        <v>61.728813993999999</v>
      </c>
    </row>
    <row r="691" spans="1:4" x14ac:dyDescent="0.3">
      <c r="A691" s="2">
        <v>6768</v>
      </c>
      <c r="B691" s="2" t="s">
        <v>67</v>
      </c>
      <c r="C691" s="2">
        <v>90</v>
      </c>
      <c r="D691" s="2">
        <v>79</v>
      </c>
    </row>
    <row r="692" spans="1:4" x14ac:dyDescent="0.3">
      <c r="A692" s="2">
        <v>6772</v>
      </c>
      <c r="B692" s="2" t="s">
        <v>67</v>
      </c>
      <c r="C692" s="2">
        <v>90</v>
      </c>
      <c r="D692" s="2">
        <v>78.331060895999997</v>
      </c>
    </row>
    <row r="693" spans="1:4" x14ac:dyDescent="0.3">
      <c r="A693" s="2">
        <v>6823</v>
      </c>
      <c r="B693" s="2" t="s">
        <v>67</v>
      </c>
      <c r="C693" s="2">
        <v>88.097141368999999</v>
      </c>
      <c r="D693" s="2">
        <v>77.707514352999993</v>
      </c>
    </row>
    <row r="694" spans="1:4" x14ac:dyDescent="0.3">
      <c r="A694" s="2">
        <v>7013</v>
      </c>
      <c r="B694" s="2" t="s">
        <v>67</v>
      </c>
      <c r="C694" s="2">
        <v>90</v>
      </c>
      <c r="D694" s="2">
        <v>76</v>
      </c>
    </row>
    <row r="695" spans="1:4" x14ac:dyDescent="0.3">
      <c r="A695" s="2">
        <v>7030</v>
      </c>
      <c r="B695" s="2" t="s">
        <v>67</v>
      </c>
      <c r="C695" s="2">
        <v>90.344849222999997</v>
      </c>
      <c r="D695" s="2">
        <v>77.681027451999995</v>
      </c>
    </row>
    <row r="696" spans="1:4" x14ac:dyDescent="0.3">
      <c r="A696" s="2">
        <v>7097</v>
      </c>
      <c r="B696" s="2" t="s">
        <v>67</v>
      </c>
      <c r="C696" s="2">
        <v>87.041402813999994</v>
      </c>
      <c r="D696" s="2">
        <v>77.347957039999997</v>
      </c>
    </row>
    <row r="697" spans="1:4" x14ac:dyDescent="0.3">
      <c r="A697" s="2">
        <v>7130</v>
      </c>
      <c r="B697" s="2" t="s">
        <v>67</v>
      </c>
      <c r="C697" s="2">
        <v>81.218465737000002</v>
      </c>
      <c r="D697" s="2">
        <v>76.027832684000003</v>
      </c>
    </row>
    <row r="698" spans="1:4" x14ac:dyDescent="0.3">
      <c r="A698" s="2">
        <v>7153</v>
      </c>
      <c r="B698" s="2" t="s">
        <v>67</v>
      </c>
      <c r="C698" s="2">
        <v>85.880528562999999</v>
      </c>
      <c r="D698" s="2">
        <v>76.880528562999999</v>
      </c>
    </row>
    <row r="699" spans="1:4" x14ac:dyDescent="0.3">
      <c r="A699" s="2">
        <v>7210</v>
      </c>
      <c r="B699" s="2" t="s">
        <v>67</v>
      </c>
      <c r="C699" s="2">
        <v>89</v>
      </c>
      <c r="D699" s="2">
        <v>78</v>
      </c>
    </row>
    <row r="700" spans="1:4" x14ac:dyDescent="0.3">
      <c r="A700" s="2">
        <v>7213</v>
      </c>
      <c r="B700" s="2" t="s">
        <v>67</v>
      </c>
      <c r="C700" s="2">
        <v>86.60225509</v>
      </c>
      <c r="D700" s="2">
        <v>76.606077083000002</v>
      </c>
    </row>
    <row r="701" spans="1:4" x14ac:dyDescent="0.3">
      <c r="A701" s="2">
        <v>7238</v>
      </c>
      <c r="B701" s="2" t="s">
        <v>67</v>
      </c>
      <c r="C701" s="2">
        <v>87.005289833999996</v>
      </c>
      <c r="D701" s="2">
        <v>79.572989976000002</v>
      </c>
    </row>
    <row r="702" spans="1:4" x14ac:dyDescent="0.3">
      <c r="A702" s="2">
        <v>7242</v>
      </c>
      <c r="B702" s="2" t="s">
        <v>67</v>
      </c>
      <c r="C702" s="2">
        <v>88</v>
      </c>
      <c r="D702" s="2">
        <v>79.908013772999993</v>
      </c>
    </row>
    <row r="703" spans="1:4" x14ac:dyDescent="0.3">
      <c r="A703" s="2">
        <v>7266</v>
      </c>
      <c r="B703" s="2" t="s">
        <v>67</v>
      </c>
      <c r="C703" s="2">
        <v>91.983133331000005</v>
      </c>
      <c r="D703" s="2">
        <v>69.897944858000002</v>
      </c>
    </row>
    <row r="704" spans="1:4" x14ac:dyDescent="0.3">
      <c r="A704" s="2">
        <v>7286</v>
      </c>
      <c r="B704" s="2" t="s">
        <v>67</v>
      </c>
      <c r="C704" s="2">
        <v>84.281708355000006</v>
      </c>
      <c r="D704" s="2">
        <v>75</v>
      </c>
    </row>
    <row r="705" spans="1:4" x14ac:dyDescent="0.3">
      <c r="A705" s="2">
        <v>7294</v>
      </c>
      <c r="B705" s="2" t="s">
        <v>67</v>
      </c>
      <c r="C705" s="2">
        <v>86.999553731000006</v>
      </c>
      <c r="D705" s="2">
        <v>79.509592776000005</v>
      </c>
    </row>
    <row r="706" spans="1:4" x14ac:dyDescent="0.3">
      <c r="A706" s="2">
        <v>7296</v>
      </c>
      <c r="B706" s="2" t="s">
        <v>67</v>
      </c>
      <c r="C706" s="2">
        <v>89.003846631000002</v>
      </c>
      <c r="D706" s="2">
        <v>77.106573722999997</v>
      </c>
    </row>
    <row r="707" spans="1:4" x14ac:dyDescent="0.3">
      <c r="A707" s="2">
        <v>7302</v>
      </c>
      <c r="B707" s="2" t="s">
        <v>67</v>
      </c>
      <c r="C707" s="2">
        <v>88</v>
      </c>
      <c r="D707" s="2">
        <v>79.924134140999996</v>
      </c>
    </row>
    <row r="708" spans="1:4" x14ac:dyDescent="0.3">
      <c r="A708" s="2">
        <v>7307</v>
      </c>
      <c r="B708" s="2" t="s">
        <v>67</v>
      </c>
      <c r="C708" s="2">
        <v>87.983816321999996</v>
      </c>
      <c r="D708" s="2">
        <v>67.903321384999998</v>
      </c>
    </row>
    <row r="709" spans="1:4" x14ac:dyDescent="0.3">
      <c r="A709" s="2">
        <v>7314</v>
      </c>
      <c r="B709" s="2" t="s">
        <v>67</v>
      </c>
      <c r="C709" s="2">
        <v>81.171788598000006</v>
      </c>
      <c r="D709" s="2">
        <v>75</v>
      </c>
    </row>
    <row r="710" spans="1:4" x14ac:dyDescent="0.3">
      <c r="A710" s="2">
        <v>7343</v>
      </c>
      <c r="B710" s="2" t="s">
        <v>67</v>
      </c>
      <c r="C710" s="2">
        <v>87.151222536999995</v>
      </c>
      <c r="D710" s="2">
        <v>76.151222536999995</v>
      </c>
    </row>
    <row r="711" spans="1:4" x14ac:dyDescent="0.3">
      <c r="A711" s="2">
        <v>7350</v>
      </c>
      <c r="B711" s="2" t="s">
        <v>67</v>
      </c>
      <c r="C711" s="2">
        <v>89.940045519999998</v>
      </c>
      <c r="D711" s="2">
        <v>65.499880781000002</v>
      </c>
    </row>
    <row r="712" spans="1:4" x14ac:dyDescent="0.3">
      <c r="A712" s="2">
        <v>7368</v>
      </c>
      <c r="B712" s="2" t="s">
        <v>67</v>
      </c>
      <c r="C712" s="2">
        <v>92.929030507999997</v>
      </c>
      <c r="D712" s="2">
        <v>69.624108715000006</v>
      </c>
    </row>
    <row r="713" spans="1:4" x14ac:dyDescent="0.3">
      <c r="A713" s="2">
        <v>7369</v>
      </c>
      <c r="B713" s="2" t="s">
        <v>67</v>
      </c>
      <c r="C713" s="2">
        <v>92.928220998</v>
      </c>
      <c r="D713" s="2">
        <v>69.623648342999999</v>
      </c>
    </row>
    <row r="714" spans="1:4" x14ac:dyDescent="0.3">
      <c r="A714" s="2">
        <v>7380</v>
      </c>
      <c r="B714" s="2" t="s">
        <v>67</v>
      </c>
      <c r="C714" s="2">
        <v>88</v>
      </c>
      <c r="D714" s="2">
        <v>79.914439119999997</v>
      </c>
    </row>
    <row r="715" spans="1:4" x14ac:dyDescent="0.3">
      <c r="A715" s="2">
        <v>7504</v>
      </c>
      <c r="B715" s="2" t="s">
        <v>67</v>
      </c>
      <c r="C715" s="2">
        <v>83.129611118</v>
      </c>
      <c r="D715" s="2">
        <v>65.033232771000002</v>
      </c>
    </row>
    <row r="716" spans="1:4" x14ac:dyDescent="0.3">
      <c r="A716" s="2">
        <v>7512</v>
      </c>
      <c r="B716" s="2" t="s">
        <v>67</v>
      </c>
      <c r="C716" s="2">
        <v>87.118548525999998</v>
      </c>
      <c r="D716" s="2">
        <v>77.413776460999998</v>
      </c>
    </row>
    <row r="717" spans="1:4" x14ac:dyDescent="0.3">
      <c r="A717" s="2">
        <v>7513</v>
      </c>
      <c r="B717" s="2" t="s">
        <v>67</v>
      </c>
      <c r="C717" s="2">
        <v>80.686392460999997</v>
      </c>
      <c r="D717" s="2">
        <v>72.313607539000003</v>
      </c>
    </row>
    <row r="718" spans="1:4" x14ac:dyDescent="0.3">
      <c r="A718" s="2">
        <v>7527</v>
      </c>
      <c r="B718" s="2" t="s">
        <v>67</v>
      </c>
      <c r="C718" s="2">
        <v>93.460917850000001</v>
      </c>
      <c r="D718" s="2">
        <v>70</v>
      </c>
    </row>
    <row r="719" spans="1:4" x14ac:dyDescent="0.3">
      <c r="A719" s="2">
        <v>7546</v>
      </c>
      <c r="B719" s="2" t="s">
        <v>67</v>
      </c>
      <c r="C719" s="2">
        <v>90.789139664999993</v>
      </c>
      <c r="D719" s="2">
        <v>76</v>
      </c>
    </row>
    <row r="720" spans="1:4" x14ac:dyDescent="0.3">
      <c r="A720" s="2">
        <v>7549</v>
      </c>
      <c r="B720" s="2" t="s">
        <v>67</v>
      </c>
      <c r="C720" s="2">
        <v>84.203289447000003</v>
      </c>
      <c r="D720" s="2">
        <v>74.984636433999995</v>
      </c>
    </row>
    <row r="721" spans="1:4" x14ac:dyDescent="0.3">
      <c r="A721" s="2">
        <v>7551</v>
      </c>
      <c r="B721" s="2" t="s">
        <v>67</v>
      </c>
      <c r="C721" s="2">
        <v>93.600884582999996</v>
      </c>
      <c r="D721" s="2">
        <v>70</v>
      </c>
    </row>
    <row r="722" spans="1:4" x14ac:dyDescent="0.3">
      <c r="A722" s="2">
        <v>7552</v>
      </c>
      <c r="B722" s="2" t="s">
        <v>67</v>
      </c>
      <c r="C722" s="2">
        <v>93.218913103000006</v>
      </c>
      <c r="D722" s="2">
        <v>70</v>
      </c>
    </row>
    <row r="723" spans="1:4" x14ac:dyDescent="0.3">
      <c r="A723" s="2">
        <v>7604</v>
      </c>
      <c r="B723" s="2" t="s">
        <v>67</v>
      </c>
      <c r="C723" s="2">
        <v>90</v>
      </c>
      <c r="D723" s="2">
        <v>79</v>
      </c>
    </row>
    <row r="724" spans="1:4" x14ac:dyDescent="0.3">
      <c r="A724" s="2">
        <v>7627</v>
      </c>
      <c r="B724" s="2" t="s">
        <v>67</v>
      </c>
      <c r="C724" s="2">
        <v>79.912011278999998</v>
      </c>
      <c r="D724" s="2">
        <v>65.304003760000001</v>
      </c>
    </row>
    <row r="725" spans="1:4" x14ac:dyDescent="0.3">
      <c r="A725" s="2">
        <v>7652</v>
      </c>
      <c r="B725" s="2" t="s">
        <v>67</v>
      </c>
      <c r="C725" s="2">
        <v>89</v>
      </c>
      <c r="D725" s="2">
        <v>78</v>
      </c>
    </row>
    <row r="726" spans="1:4" x14ac:dyDescent="0.3">
      <c r="A726" s="2">
        <v>7697</v>
      </c>
      <c r="B726" s="2" t="s">
        <v>67</v>
      </c>
      <c r="C726" s="2">
        <v>88</v>
      </c>
      <c r="D726" s="2">
        <v>79.266399450999998</v>
      </c>
    </row>
    <row r="727" spans="1:4" x14ac:dyDescent="0.3">
      <c r="A727" s="2">
        <v>7698</v>
      </c>
      <c r="B727" s="2" t="s">
        <v>67</v>
      </c>
      <c r="C727" s="2">
        <v>89.434735410000002</v>
      </c>
      <c r="D727" s="2">
        <v>79</v>
      </c>
    </row>
    <row r="728" spans="1:4" x14ac:dyDescent="0.3">
      <c r="A728" s="2">
        <v>7699</v>
      </c>
      <c r="B728" s="2" t="s">
        <v>67</v>
      </c>
      <c r="C728" s="2">
        <v>88</v>
      </c>
      <c r="D728" s="2">
        <v>79.925470465999993</v>
      </c>
    </row>
    <row r="729" spans="1:4" x14ac:dyDescent="0.3">
      <c r="A729" s="2">
        <v>7701</v>
      </c>
      <c r="B729" s="2" t="s">
        <v>67</v>
      </c>
      <c r="C729" s="2">
        <v>85.716809217999995</v>
      </c>
      <c r="D729" s="2">
        <v>76.716809217999995</v>
      </c>
    </row>
    <row r="730" spans="1:4" x14ac:dyDescent="0.3">
      <c r="A730" s="2">
        <v>7710</v>
      </c>
      <c r="B730" s="2" t="s">
        <v>67</v>
      </c>
      <c r="C730" s="2">
        <v>88.821006182999994</v>
      </c>
      <c r="D730" s="2">
        <v>78.410503090999995</v>
      </c>
    </row>
    <row r="731" spans="1:4" x14ac:dyDescent="0.3">
      <c r="A731" s="2">
        <v>7721</v>
      </c>
      <c r="B731" s="2" t="s">
        <v>67</v>
      </c>
      <c r="C731" s="2">
        <v>88.183977915</v>
      </c>
      <c r="D731" s="2">
        <v>79.541207897000007</v>
      </c>
    </row>
    <row r="732" spans="1:4" x14ac:dyDescent="0.3">
      <c r="A732" s="2">
        <v>7722</v>
      </c>
      <c r="B732" s="2" t="s">
        <v>67</v>
      </c>
      <c r="C732" s="2">
        <v>87.189127651999996</v>
      </c>
      <c r="D732" s="2">
        <v>76.594563825999998</v>
      </c>
    </row>
    <row r="733" spans="1:4" x14ac:dyDescent="0.3">
      <c r="A733" s="2">
        <v>7737</v>
      </c>
      <c r="B733" s="2" t="s">
        <v>67</v>
      </c>
      <c r="C733" s="2">
        <v>87.122107607999993</v>
      </c>
      <c r="D733" s="2">
        <v>79.100357055000003</v>
      </c>
    </row>
    <row r="734" spans="1:4" x14ac:dyDescent="0.3">
      <c r="A734" s="2">
        <v>7757</v>
      </c>
      <c r="B734" s="2" t="s">
        <v>67</v>
      </c>
      <c r="C734" s="2">
        <v>89.744249443000001</v>
      </c>
      <c r="D734" s="2">
        <v>77.510451626000005</v>
      </c>
    </row>
    <row r="735" spans="1:4" x14ac:dyDescent="0.3">
      <c r="A735" s="2">
        <v>7784</v>
      </c>
      <c r="B735" s="2" t="s">
        <v>67</v>
      </c>
      <c r="C735" s="2">
        <v>80.191213274000006</v>
      </c>
      <c r="D735" s="2">
        <v>72.601750812999995</v>
      </c>
    </row>
    <row r="736" spans="1:4" x14ac:dyDescent="0.3">
      <c r="A736" s="2">
        <v>7790</v>
      </c>
      <c r="B736" s="2" t="s">
        <v>67</v>
      </c>
      <c r="C736" s="2">
        <v>80.839978551000002</v>
      </c>
      <c r="D736" s="2">
        <v>62.444606450000002</v>
      </c>
    </row>
    <row r="737" spans="1:4" x14ac:dyDescent="0.3">
      <c r="A737" s="2">
        <v>7805</v>
      </c>
      <c r="B737" s="2" t="s">
        <v>67</v>
      </c>
      <c r="C737" s="2">
        <v>88.328884298999995</v>
      </c>
      <c r="D737" s="2">
        <v>78.328884298999995</v>
      </c>
    </row>
    <row r="738" spans="1:4" x14ac:dyDescent="0.3">
      <c r="A738" s="2">
        <v>7826</v>
      </c>
      <c r="B738" s="2" t="s">
        <v>67</v>
      </c>
      <c r="C738" s="2">
        <v>86.783100207000004</v>
      </c>
      <c r="D738" s="2">
        <v>76.365664906999996</v>
      </c>
    </row>
    <row r="739" spans="1:4" x14ac:dyDescent="0.3">
      <c r="A739" s="2">
        <v>7834</v>
      </c>
      <c r="B739" s="2" t="s">
        <v>67</v>
      </c>
      <c r="C739" s="2">
        <v>85.960578389999995</v>
      </c>
      <c r="D739" s="2">
        <v>75.973718926000004</v>
      </c>
    </row>
    <row r="740" spans="1:4" x14ac:dyDescent="0.3">
      <c r="A740" s="2">
        <v>7845</v>
      </c>
      <c r="B740" s="2" t="s">
        <v>67</v>
      </c>
      <c r="C740" s="2">
        <v>90</v>
      </c>
      <c r="D740" s="2">
        <v>79</v>
      </c>
    </row>
    <row r="741" spans="1:4" x14ac:dyDescent="0.3">
      <c r="A741" s="2">
        <v>7846</v>
      </c>
      <c r="B741" s="2" t="s">
        <v>67</v>
      </c>
      <c r="C741" s="2">
        <v>88.777529225999999</v>
      </c>
      <c r="D741" s="2">
        <v>79</v>
      </c>
    </row>
    <row r="742" spans="1:4" x14ac:dyDescent="0.3">
      <c r="A742" s="2">
        <v>7870</v>
      </c>
      <c r="B742" s="2" t="s">
        <v>67</v>
      </c>
      <c r="C742" s="2">
        <v>75.429978175000002</v>
      </c>
      <c r="D742" s="2">
        <v>65.038723844000003</v>
      </c>
    </row>
    <row r="743" spans="1:4" x14ac:dyDescent="0.3">
      <c r="A743" s="2">
        <v>7873</v>
      </c>
      <c r="B743" s="2" t="s">
        <v>67</v>
      </c>
      <c r="C743" s="2">
        <v>88</v>
      </c>
      <c r="D743" s="2">
        <v>79.773579013000003</v>
      </c>
    </row>
    <row r="744" spans="1:4" x14ac:dyDescent="0.3">
      <c r="A744" s="2">
        <v>7887</v>
      </c>
      <c r="B744" s="2" t="s">
        <v>67</v>
      </c>
      <c r="C744" s="2">
        <v>88.718089813999995</v>
      </c>
      <c r="D744" s="2">
        <v>77</v>
      </c>
    </row>
    <row r="745" spans="1:4" x14ac:dyDescent="0.3">
      <c r="A745" s="2">
        <v>7897</v>
      </c>
      <c r="B745" s="2" t="s">
        <v>67</v>
      </c>
      <c r="C745" s="2">
        <v>89.467594508000005</v>
      </c>
      <c r="D745" s="2">
        <v>79</v>
      </c>
    </row>
    <row r="746" spans="1:4" x14ac:dyDescent="0.3">
      <c r="A746" s="2">
        <v>7900</v>
      </c>
      <c r="B746" s="2" t="s">
        <v>67</v>
      </c>
      <c r="C746" s="2">
        <v>88.604697650999995</v>
      </c>
      <c r="D746" s="2">
        <v>77.959052025000005</v>
      </c>
    </row>
    <row r="747" spans="1:4" x14ac:dyDescent="0.3">
      <c r="A747" s="2">
        <v>7902</v>
      </c>
      <c r="B747" s="2" t="s">
        <v>67</v>
      </c>
      <c r="C747" s="2">
        <v>90</v>
      </c>
      <c r="D747" s="2">
        <v>79</v>
      </c>
    </row>
    <row r="748" spans="1:4" x14ac:dyDescent="0.3">
      <c r="A748" s="2">
        <v>7917</v>
      </c>
      <c r="B748" s="2" t="s">
        <v>67</v>
      </c>
      <c r="C748" s="2">
        <v>87.003036961999996</v>
      </c>
      <c r="D748" s="2">
        <v>76.624745915000005</v>
      </c>
    </row>
    <row r="749" spans="1:4" x14ac:dyDescent="0.3">
      <c r="A749" s="2">
        <v>7931</v>
      </c>
      <c r="B749" s="2" t="s">
        <v>67</v>
      </c>
      <c r="C749" s="2">
        <v>89.939041639999999</v>
      </c>
      <c r="D749" s="2">
        <v>65.498829857999993</v>
      </c>
    </row>
    <row r="750" spans="1:4" x14ac:dyDescent="0.3">
      <c r="A750" s="2">
        <v>7946</v>
      </c>
      <c r="B750" s="2" t="s">
        <v>67</v>
      </c>
      <c r="C750" s="2">
        <v>87.003812551999999</v>
      </c>
      <c r="D750" s="2">
        <v>76.626125595000005</v>
      </c>
    </row>
    <row r="751" spans="1:4" x14ac:dyDescent="0.3">
      <c r="A751" s="2">
        <v>7985</v>
      </c>
      <c r="B751" s="2" t="s">
        <v>67</v>
      </c>
      <c r="C751" s="2">
        <v>87.683770248000002</v>
      </c>
      <c r="D751" s="2">
        <v>76.871765539999998</v>
      </c>
    </row>
    <row r="752" spans="1:4" x14ac:dyDescent="0.3">
      <c r="A752" s="2">
        <v>7991</v>
      </c>
      <c r="B752" s="2" t="s">
        <v>67</v>
      </c>
      <c r="C752" s="2">
        <v>84</v>
      </c>
      <c r="D752" s="2">
        <v>74.175791758000003</v>
      </c>
    </row>
    <row r="753" spans="1:4" x14ac:dyDescent="0.3">
      <c r="A753" s="2">
        <v>7999</v>
      </c>
      <c r="B753" s="2" t="s">
        <v>67</v>
      </c>
      <c r="C753" s="2">
        <v>80.226902285999998</v>
      </c>
      <c r="D753" s="2">
        <v>65.475085031000006</v>
      </c>
    </row>
    <row r="754" spans="1:4" x14ac:dyDescent="0.3">
      <c r="A754" s="2">
        <v>8000</v>
      </c>
      <c r="B754" s="2" t="s">
        <v>67</v>
      </c>
      <c r="C754" s="2">
        <v>88.504831366999994</v>
      </c>
      <c r="D754" s="2">
        <v>77</v>
      </c>
    </row>
    <row r="755" spans="1:4" x14ac:dyDescent="0.3">
      <c r="A755" s="2">
        <v>8002</v>
      </c>
      <c r="B755" s="2" t="s">
        <v>67</v>
      </c>
      <c r="C755" s="2">
        <v>82.108072985000007</v>
      </c>
      <c r="D755" s="2">
        <v>73.948481710999999</v>
      </c>
    </row>
    <row r="756" spans="1:4" x14ac:dyDescent="0.3">
      <c r="A756" s="2">
        <v>8006</v>
      </c>
      <c r="B756" s="2" t="s">
        <v>67</v>
      </c>
      <c r="C756" s="2">
        <v>83.514327623</v>
      </c>
      <c r="D756" s="2">
        <v>75</v>
      </c>
    </row>
    <row r="757" spans="1:4" x14ac:dyDescent="0.3">
      <c r="A757" s="2">
        <v>8011</v>
      </c>
      <c r="B757" s="2" t="s">
        <v>67</v>
      </c>
      <c r="C757" s="2">
        <v>85.105580239000005</v>
      </c>
      <c r="D757" s="2">
        <v>76.105580239000005</v>
      </c>
    </row>
    <row r="758" spans="1:4" x14ac:dyDescent="0.3">
      <c r="A758" s="2">
        <v>8023</v>
      </c>
      <c r="B758" s="2" t="s">
        <v>67</v>
      </c>
      <c r="C758" s="2">
        <v>84.180946777000003</v>
      </c>
      <c r="D758" s="2">
        <v>74.561619468999993</v>
      </c>
    </row>
    <row r="759" spans="1:4" x14ac:dyDescent="0.3">
      <c r="A759" s="2">
        <v>8024</v>
      </c>
      <c r="B759" s="2" t="s">
        <v>67</v>
      </c>
      <c r="C759" s="2">
        <v>82.984138162999997</v>
      </c>
      <c r="D759" s="2">
        <v>73.984138162999997</v>
      </c>
    </row>
    <row r="760" spans="1:4" x14ac:dyDescent="0.3">
      <c r="A760" s="2">
        <v>8031</v>
      </c>
      <c r="B760" s="2" t="s">
        <v>67</v>
      </c>
      <c r="C760" s="2">
        <v>85.066233604000004</v>
      </c>
      <c r="D760" s="2">
        <v>76</v>
      </c>
    </row>
    <row r="761" spans="1:4" x14ac:dyDescent="0.3">
      <c r="A761" s="2">
        <v>8036</v>
      </c>
      <c r="B761" s="2" t="s">
        <v>67</v>
      </c>
      <c r="C761" s="2">
        <v>88.324707205999999</v>
      </c>
      <c r="D761" s="2">
        <v>77</v>
      </c>
    </row>
    <row r="762" spans="1:4" x14ac:dyDescent="0.3">
      <c r="A762" s="2">
        <v>8042</v>
      </c>
      <c r="B762" s="2" t="s">
        <v>67</v>
      </c>
      <c r="C762" s="2">
        <v>86</v>
      </c>
      <c r="D762" s="2">
        <v>76.003517919000004</v>
      </c>
    </row>
    <row r="763" spans="1:4" x14ac:dyDescent="0.3">
      <c r="A763" s="2">
        <v>8048</v>
      </c>
      <c r="B763" s="2" t="s">
        <v>67</v>
      </c>
      <c r="C763" s="2">
        <v>88</v>
      </c>
      <c r="D763" s="2">
        <v>80.116627761000004</v>
      </c>
    </row>
    <row r="764" spans="1:4" x14ac:dyDescent="0.3">
      <c r="A764" s="2">
        <v>8054</v>
      </c>
      <c r="B764" s="2" t="s">
        <v>67</v>
      </c>
      <c r="C764" s="2">
        <v>90.708735226000002</v>
      </c>
      <c r="D764" s="2">
        <v>79.691756131000005</v>
      </c>
    </row>
    <row r="765" spans="1:4" x14ac:dyDescent="0.3">
      <c r="A765" s="2">
        <v>8055</v>
      </c>
      <c r="B765" s="2" t="s">
        <v>67</v>
      </c>
      <c r="C765" s="2">
        <v>89.406840310999996</v>
      </c>
      <c r="D765" s="2">
        <v>78.051472349999997</v>
      </c>
    </row>
    <row r="766" spans="1:4" x14ac:dyDescent="0.3">
      <c r="A766" s="2">
        <v>8056</v>
      </c>
      <c r="B766" s="2" t="s">
        <v>67</v>
      </c>
      <c r="C766" s="2">
        <v>88.251346815999995</v>
      </c>
      <c r="D766" s="2">
        <v>80.742994267</v>
      </c>
    </row>
    <row r="767" spans="1:4" x14ac:dyDescent="0.3">
      <c r="A767" s="2">
        <v>8059</v>
      </c>
      <c r="B767" s="2" t="s">
        <v>67</v>
      </c>
      <c r="C767" s="2">
        <v>90.424568356999998</v>
      </c>
      <c r="D767" s="2">
        <v>76.151191006000005</v>
      </c>
    </row>
    <row r="768" spans="1:4" x14ac:dyDescent="0.3">
      <c r="A768" s="2">
        <v>8066</v>
      </c>
      <c r="B768" s="2" t="s">
        <v>67</v>
      </c>
      <c r="C768" s="2">
        <v>75.539689607</v>
      </c>
      <c r="D768" s="2">
        <v>57.958119427</v>
      </c>
    </row>
    <row r="769" spans="1:4" x14ac:dyDescent="0.3">
      <c r="A769" s="2">
        <v>8068</v>
      </c>
      <c r="B769" s="2" t="s">
        <v>67</v>
      </c>
      <c r="C769" s="2">
        <v>96.138611306000001</v>
      </c>
      <c r="D769" s="2">
        <v>74.997922798999994</v>
      </c>
    </row>
    <row r="770" spans="1:4" x14ac:dyDescent="0.3">
      <c r="A770" s="2">
        <v>8069</v>
      </c>
      <c r="B770" s="2" t="s">
        <v>67</v>
      </c>
      <c r="C770" s="2">
        <v>84.802786513000001</v>
      </c>
      <c r="D770" s="2">
        <v>65.512174395000002</v>
      </c>
    </row>
    <row r="771" spans="1:4" x14ac:dyDescent="0.3">
      <c r="A771" s="2">
        <v>8073</v>
      </c>
      <c r="B771" s="2" t="s">
        <v>67</v>
      </c>
      <c r="C771" s="2">
        <v>78.674486467999998</v>
      </c>
      <c r="D771" s="2">
        <v>65.504445724000007</v>
      </c>
    </row>
    <row r="772" spans="1:4" x14ac:dyDescent="0.3">
      <c r="A772" s="2">
        <v>8102</v>
      </c>
      <c r="B772" s="2" t="s">
        <v>67</v>
      </c>
      <c r="C772" s="2">
        <v>84.758049826999994</v>
      </c>
      <c r="D772" s="2">
        <v>75.387658697999996</v>
      </c>
    </row>
    <row r="773" spans="1:4" x14ac:dyDescent="0.3">
      <c r="A773" s="2">
        <v>8219</v>
      </c>
      <c r="B773" s="2" t="s">
        <v>67</v>
      </c>
      <c r="C773" s="2">
        <v>80.809488060000007</v>
      </c>
      <c r="D773" s="2">
        <v>63.902706154999997</v>
      </c>
    </row>
    <row r="774" spans="1:4" x14ac:dyDescent="0.3">
      <c r="A774" s="2">
        <v>8222</v>
      </c>
      <c r="B774" s="2" t="s">
        <v>67</v>
      </c>
      <c r="C774" s="2">
        <v>84.196684457000003</v>
      </c>
      <c r="D774" s="2">
        <v>69.557361123000007</v>
      </c>
    </row>
    <row r="775" spans="1:4" x14ac:dyDescent="0.3">
      <c r="A775" s="2">
        <v>8223</v>
      </c>
      <c r="B775" s="2" t="s">
        <v>67</v>
      </c>
      <c r="C775" s="2">
        <v>78.327820512000002</v>
      </c>
      <c r="D775" s="2">
        <v>62.455727735000004</v>
      </c>
    </row>
    <row r="776" spans="1:4" x14ac:dyDescent="0.3">
      <c r="A776" s="2">
        <v>8224</v>
      </c>
      <c r="B776" s="2" t="s">
        <v>67</v>
      </c>
      <c r="C776" s="2">
        <v>87.445969794999996</v>
      </c>
      <c r="D776" s="2">
        <v>62.248182841000002</v>
      </c>
    </row>
    <row r="777" spans="1:4" x14ac:dyDescent="0.3">
      <c r="A777" s="2">
        <v>8226</v>
      </c>
      <c r="B777" s="2" t="s">
        <v>67</v>
      </c>
      <c r="C777" s="2">
        <v>82.231330725000007</v>
      </c>
      <c r="D777" s="2">
        <v>73.231330725000007</v>
      </c>
    </row>
    <row r="778" spans="1:4" x14ac:dyDescent="0.3">
      <c r="A778" s="2">
        <v>8906</v>
      </c>
      <c r="B778" s="2" t="s">
        <v>67</v>
      </c>
      <c r="C778" s="2">
        <v>84.845264745999998</v>
      </c>
      <c r="D778" s="2">
        <v>76.124261245</v>
      </c>
    </row>
    <row r="779" spans="1:4" x14ac:dyDescent="0.3">
      <c r="A779" s="2">
        <v>8907</v>
      </c>
      <c r="B779" s="2" t="s">
        <v>67</v>
      </c>
      <c r="C779" s="2">
        <v>83.259964957999998</v>
      </c>
      <c r="D779" s="2">
        <v>75</v>
      </c>
    </row>
    <row r="780" spans="1:4" x14ac:dyDescent="0.3">
      <c r="A780" s="2">
        <v>9864</v>
      </c>
      <c r="B780" s="2" t="s">
        <v>67</v>
      </c>
      <c r="C780" s="2">
        <v>83.044863090999996</v>
      </c>
      <c r="D780" s="2">
        <v>74.064148908000007</v>
      </c>
    </row>
    <row r="781" spans="1:4" x14ac:dyDescent="0.3">
      <c r="A781" s="2">
        <v>10002</v>
      </c>
      <c r="B781" s="2" t="s">
        <v>67</v>
      </c>
      <c r="C781" s="2">
        <v>93.872944672000003</v>
      </c>
      <c r="D781" s="2">
        <v>69.325634132000005</v>
      </c>
    </row>
    <row r="782" spans="1:4" x14ac:dyDescent="0.3">
      <c r="A782" s="2">
        <v>10003</v>
      </c>
      <c r="B782" s="2" t="s">
        <v>67</v>
      </c>
      <c r="C782" s="2">
        <v>79.728581613000003</v>
      </c>
      <c r="D782" s="2">
        <v>62.864290806</v>
      </c>
    </row>
    <row r="783" spans="1:4" x14ac:dyDescent="0.3">
      <c r="A783" s="2">
        <v>10012</v>
      </c>
      <c r="B783" s="2" t="s">
        <v>67</v>
      </c>
      <c r="C783" s="2">
        <v>85.075011918000001</v>
      </c>
      <c r="D783" s="2">
        <v>75.811749300000002</v>
      </c>
    </row>
    <row r="784" spans="1:4" x14ac:dyDescent="0.3">
      <c r="A784" s="2">
        <v>10013</v>
      </c>
      <c r="B784" s="2" t="s">
        <v>67</v>
      </c>
      <c r="C784" s="2">
        <v>83.761097754999994</v>
      </c>
      <c r="D784" s="2">
        <v>74</v>
      </c>
    </row>
    <row r="785" spans="1:4" x14ac:dyDescent="0.3">
      <c r="A785" s="2">
        <v>10030</v>
      </c>
      <c r="B785" s="2" t="s">
        <v>67</v>
      </c>
      <c r="C785" s="2">
        <v>85.024791411999999</v>
      </c>
      <c r="D785" s="2">
        <v>76.935737908999997</v>
      </c>
    </row>
    <row r="786" spans="1:4" x14ac:dyDescent="0.3">
      <c r="A786" s="2">
        <v>10034</v>
      </c>
      <c r="B786" s="2" t="s">
        <v>67</v>
      </c>
      <c r="C786" s="2">
        <v>74.533713172999995</v>
      </c>
      <c r="D786" s="2">
        <v>64.513253149999997</v>
      </c>
    </row>
    <row r="787" spans="1:4" x14ac:dyDescent="0.3">
      <c r="A787" s="2">
        <v>10043</v>
      </c>
      <c r="B787" s="2" t="s">
        <v>67</v>
      </c>
      <c r="C787" s="2">
        <v>85.835279521999993</v>
      </c>
      <c r="D787" s="2">
        <v>76.835279521999993</v>
      </c>
    </row>
    <row r="788" spans="1:4" x14ac:dyDescent="0.3">
      <c r="A788" s="2">
        <v>10052</v>
      </c>
      <c r="B788" s="2" t="s">
        <v>67</v>
      </c>
      <c r="C788" s="2">
        <v>68.813348309999995</v>
      </c>
      <c r="D788" s="2">
        <v>61.970120107</v>
      </c>
    </row>
    <row r="789" spans="1:4" x14ac:dyDescent="0.3">
      <c r="A789" s="2">
        <v>10062</v>
      </c>
      <c r="B789" s="2" t="s">
        <v>67</v>
      </c>
      <c r="C789" s="2">
        <v>86.366705408000001</v>
      </c>
      <c r="D789" s="2">
        <v>79.147090351000003</v>
      </c>
    </row>
    <row r="790" spans="1:4" x14ac:dyDescent="0.3">
      <c r="A790" s="2">
        <v>10071</v>
      </c>
      <c r="B790" s="2" t="s">
        <v>67</v>
      </c>
      <c r="C790" s="2">
        <v>87.637054906000003</v>
      </c>
      <c r="D790" s="2">
        <v>78.481794297999997</v>
      </c>
    </row>
    <row r="791" spans="1:4" x14ac:dyDescent="0.3">
      <c r="A791" s="2">
        <v>10075</v>
      </c>
      <c r="B791" s="2" t="s">
        <v>67</v>
      </c>
      <c r="C791" s="2">
        <v>77.948916316999998</v>
      </c>
      <c r="D791" s="2">
        <v>70</v>
      </c>
    </row>
    <row r="792" spans="1:4" x14ac:dyDescent="0.3">
      <c r="A792" s="2">
        <v>10090</v>
      </c>
      <c r="B792" s="2" t="s">
        <v>67</v>
      </c>
      <c r="C792" s="2">
        <v>81.258036179000001</v>
      </c>
      <c r="D792" s="2">
        <v>70.613302153999996</v>
      </c>
    </row>
    <row r="793" spans="1:4" x14ac:dyDescent="0.3">
      <c r="A793" s="2">
        <v>10099</v>
      </c>
      <c r="B793" s="2" t="s">
        <v>67</v>
      </c>
      <c r="C793" s="2">
        <v>85.842745132999994</v>
      </c>
      <c r="D793" s="2">
        <v>76.842745132999994</v>
      </c>
    </row>
    <row r="794" spans="1:4" x14ac:dyDescent="0.3">
      <c r="A794" s="2">
        <v>10113</v>
      </c>
      <c r="B794" s="2" t="s">
        <v>67</v>
      </c>
      <c r="C794" s="2">
        <v>82.428861185000002</v>
      </c>
      <c r="D794" s="2">
        <v>74.053163149</v>
      </c>
    </row>
    <row r="795" spans="1:4" x14ac:dyDescent="0.3">
      <c r="A795" s="2">
        <v>10118</v>
      </c>
      <c r="B795" s="2" t="s">
        <v>67</v>
      </c>
      <c r="C795" s="2">
        <v>84.622312239999999</v>
      </c>
      <c r="D795" s="2">
        <v>75.684909085000001</v>
      </c>
    </row>
    <row r="796" spans="1:4" x14ac:dyDescent="0.3">
      <c r="A796" s="2">
        <v>10143</v>
      </c>
      <c r="B796" s="2" t="s">
        <v>67</v>
      </c>
      <c r="C796" s="2">
        <v>80.722310444000001</v>
      </c>
      <c r="D796" s="2">
        <v>72.101949156000003</v>
      </c>
    </row>
    <row r="797" spans="1:4" x14ac:dyDescent="0.3">
      <c r="A797" s="2">
        <v>10148</v>
      </c>
      <c r="B797" s="2" t="s">
        <v>67</v>
      </c>
      <c r="C797" s="2">
        <v>77.537155816999999</v>
      </c>
      <c r="D797" s="2">
        <v>70</v>
      </c>
    </row>
    <row r="798" spans="1:4" x14ac:dyDescent="0.3">
      <c r="A798" s="2">
        <v>10151</v>
      </c>
      <c r="B798" s="2" t="s">
        <v>67</v>
      </c>
      <c r="C798" s="2">
        <v>83.046145940000002</v>
      </c>
      <c r="D798" s="2">
        <v>74.726869311000002</v>
      </c>
    </row>
    <row r="799" spans="1:4" x14ac:dyDescent="0.3">
      <c r="A799" s="2">
        <v>10156</v>
      </c>
      <c r="B799" s="2" t="s">
        <v>67</v>
      </c>
      <c r="C799" s="2">
        <v>96.089548260000001</v>
      </c>
      <c r="D799" s="2">
        <v>72.254960725000004</v>
      </c>
    </row>
    <row r="800" spans="1:4" x14ac:dyDescent="0.3">
      <c r="A800" s="2">
        <v>10169</v>
      </c>
      <c r="B800" s="2" t="s">
        <v>67</v>
      </c>
      <c r="C800" s="2">
        <v>81.156477221000003</v>
      </c>
      <c r="D800" s="2">
        <v>70.578214451999997</v>
      </c>
    </row>
    <row r="801" spans="1:4" x14ac:dyDescent="0.3">
      <c r="A801" s="2">
        <v>10190</v>
      </c>
      <c r="B801" s="2" t="s">
        <v>67</v>
      </c>
      <c r="C801" s="2">
        <v>82.162742667000003</v>
      </c>
      <c r="D801" s="2">
        <v>74</v>
      </c>
    </row>
    <row r="802" spans="1:4" x14ac:dyDescent="0.3">
      <c r="A802" s="2">
        <v>10199</v>
      </c>
      <c r="B802" s="2" t="s">
        <v>67</v>
      </c>
      <c r="C802" s="2">
        <v>92.938274316999994</v>
      </c>
      <c r="D802" s="2">
        <v>69.629547888000005</v>
      </c>
    </row>
    <row r="803" spans="1:4" x14ac:dyDescent="0.3">
      <c r="A803" s="2">
        <v>10250</v>
      </c>
      <c r="B803" s="2" t="s">
        <v>67</v>
      </c>
      <c r="C803" s="2">
        <v>86.352325066000006</v>
      </c>
      <c r="D803" s="2">
        <v>80.647674933999994</v>
      </c>
    </row>
    <row r="804" spans="1:4" x14ac:dyDescent="0.3">
      <c r="A804" s="2">
        <v>10287</v>
      </c>
      <c r="B804" s="2" t="s">
        <v>67</v>
      </c>
      <c r="C804" s="2">
        <v>86.552111147000005</v>
      </c>
      <c r="D804" s="2">
        <v>62.353109455000002</v>
      </c>
    </row>
    <row r="805" spans="1:4" x14ac:dyDescent="0.3">
      <c r="A805" s="2">
        <v>10290</v>
      </c>
      <c r="B805" s="2" t="s">
        <v>67</v>
      </c>
      <c r="C805" s="2">
        <v>82.021278522000003</v>
      </c>
      <c r="D805" s="2">
        <v>72.795330256</v>
      </c>
    </row>
    <row r="806" spans="1:4" x14ac:dyDescent="0.3">
      <c r="A806" s="2">
        <v>10294</v>
      </c>
      <c r="B806" s="2" t="s">
        <v>67</v>
      </c>
      <c r="C806" s="2">
        <v>70.326904393999996</v>
      </c>
      <c r="D806" s="2">
        <v>62.646980118999998</v>
      </c>
    </row>
    <row r="807" spans="1:4" x14ac:dyDescent="0.3">
      <c r="A807" s="2">
        <v>10300</v>
      </c>
      <c r="B807" s="2" t="s">
        <v>67</v>
      </c>
      <c r="C807" s="2">
        <v>90.523700873999999</v>
      </c>
      <c r="D807" s="2">
        <v>74.075504770999999</v>
      </c>
    </row>
    <row r="808" spans="1:4" x14ac:dyDescent="0.3">
      <c r="A808" s="2">
        <v>10305</v>
      </c>
      <c r="B808" s="2" t="s">
        <v>67</v>
      </c>
      <c r="C808" s="2">
        <v>83.754514172</v>
      </c>
      <c r="D808" s="2">
        <v>75</v>
      </c>
    </row>
    <row r="809" spans="1:4" x14ac:dyDescent="0.3">
      <c r="A809" s="2">
        <v>10308</v>
      </c>
      <c r="B809" s="2" t="s">
        <v>67</v>
      </c>
      <c r="C809" s="2">
        <v>86.273017163999995</v>
      </c>
      <c r="D809" s="2">
        <v>76.589443856000003</v>
      </c>
    </row>
    <row r="810" spans="1:4" x14ac:dyDescent="0.3">
      <c r="A810" s="2">
        <v>10333</v>
      </c>
      <c r="B810" s="2" t="s">
        <v>67</v>
      </c>
      <c r="C810" s="2">
        <v>88</v>
      </c>
      <c r="D810" s="2">
        <v>80.018779194000004</v>
      </c>
    </row>
    <row r="811" spans="1:4" x14ac:dyDescent="0.3">
      <c r="A811" s="2">
        <v>10338</v>
      </c>
      <c r="B811" s="2" t="s">
        <v>67</v>
      </c>
      <c r="C811" s="2">
        <v>80.632328864000002</v>
      </c>
      <c r="D811" s="2">
        <v>72.430633603999993</v>
      </c>
    </row>
    <row r="812" spans="1:4" x14ac:dyDescent="0.3">
      <c r="A812" s="2">
        <v>10342</v>
      </c>
      <c r="B812" s="2" t="s">
        <v>67</v>
      </c>
      <c r="C812" s="2">
        <v>81.127678056999997</v>
      </c>
      <c r="D812" s="2">
        <v>66.754741910999996</v>
      </c>
    </row>
    <row r="813" spans="1:4" x14ac:dyDescent="0.3">
      <c r="A813" s="2">
        <v>10343</v>
      </c>
      <c r="B813" s="2" t="s">
        <v>67</v>
      </c>
      <c r="C813" s="2">
        <v>83.552958215999993</v>
      </c>
      <c r="D813" s="2">
        <v>74.937421126000004</v>
      </c>
    </row>
    <row r="814" spans="1:4" x14ac:dyDescent="0.3">
      <c r="A814" s="2">
        <v>10346</v>
      </c>
      <c r="B814" s="2" t="s">
        <v>67</v>
      </c>
      <c r="C814" s="2">
        <v>80.828318404000001</v>
      </c>
      <c r="D814" s="2">
        <v>72.187438243000003</v>
      </c>
    </row>
    <row r="815" spans="1:4" x14ac:dyDescent="0.3">
      <c r="A815" s="2">
        <v>10350</v>
      </c>
      <c r="B815" s="2" t="s">
        <v>67</v>
      </c>
      <c r="C815" s="2">
        <v>93.790605503999998</v>
      </c>
      <c r="D815" s="2">
        <v>70.525574630999998</v>
      </c>
    </row>
    <row r="816" spans="1:4" x14ac:dyDescent="0.3">
      <c r="A816" s="2">
        <v>10354</v>
      </c>
      <c r="B816" s="2" t="s">
        <v>67</v>
      </c>
      <c r="C816" s="2">
        <v>80.252411668999997</v>
      </c>
      <c r="D816" s="2">
        <v>72.564684478999993</v>
      </c>
    </row>
    <row r="817" spans="1:4" x14ac:dyDescent="0.3">
      <c r="A817" s="2">
        <v>10356</v>
      </c>
      <c r="B817" s="2" t="s">
        <v>67</v>
      </c>
      <c r="C817" s="2">
        <v>80.685515992000006</v>
      </c>
      <c r="D817" s="2">
        <v>72.314484007999994</v>
      </c>
    </row>
    <row r="818" spans="1:4" x14ac:dyDescent="0.3">
      <c r="A818" s="2">
        <v>10367</v>
      </c>
      <c r="B818" s="2" t="s">
        <v>67</v>
      </c>
      <c r="C818" s="2">
        <v>82.582178084999995</v>
      </c>
      <c r="D818" s="2">
        <v>67.065752618000005</v>
      </c>
    </row>
    <row r="819" spans="1:4" x14ac:dyDescent="0.3">
      <c r="A819" s="2">
        <v>10368</v>
      </c>
      <c r="B819" s="2" t="s">
        <v>67</v>
      </c>
      <c r="C819" s="2">
        <v>82.266119673000006</v>
      </c>
      <c r="D819" s="2">
        <v>67.002171978000007</v>
      </c>
    </row>
    <row r="820" spans="1:4" x14ac:dyDescent="0.3">
      <c r="A820" s="2">
        <v>10369</v>
      </c>
      <c r="B820" s="2" t="s">
        <v>67</v>
      </c>
      <c r="C820" s="2">
        <v>87.849458018000007</v>
      </c>
      <c r="D820" s="2">
        <v>68.452235995999999</v>
      </c>
    </row>
    <row r="821" spans="1:4" x14ac:dyDescent="0.3">
      <c r="A821" s="2">
        <v>10370</v>
      </c>
      <c r="B821" s="2" t="s">
        <v>67</v>
      </c>
      <c r="C821" s="2">
        <v>87.786245715000007</v>
      </c>
      <c r="D821" s="2">
        <v>68.445038392000001</v>
      </c>
    </row>
    <row r="822" spans="1:4" x14ac:dyDescent="0.3">
      <c r="A822" s="2">
        <v>10371</v>
      </c>
      <c r="B822" s="2" t="s">
        <v>67</v>
      </c>
      <c r="C822" s="2">
        <v>82.205622668999993</v>
      </c>
      <c r="D822" s="2">
        <v>66.981890204999999</v>
      </c>
    </row>
    <row r="823" spans="1:4" x14ac:dyDescent="0.3">
      <c r="A823" s="2">
        <v>10373</v>
      </c>
      <c r="B823" s="2" t="s">
        <v>67</v>
      </c>
      <c r="C823" s="2">
        <v>96.233513681000005</v>
      </c>
      <c r="D823" s="2">
        <v>72.101993907999997</v>
      </c>
    </row>
    <row r="824" spans="1:4" x14ac:dyDescent="0.3">
      <c r="A824" s="2">
        <v>10377</v>
      </c>
      <c r="B824" s="2" t="s">
        <v>67</v>
      </c>
      <c r="C824" s="2">
        <v>87.629163785000003</v>
      </c>
      <c r="D824" s="2">
        <v>78.218965564000001</v>
      </c>
    </row>
    <row r="825" spans="1:4" x14ac:dyDescent="0.3">
      <c r="A825" s="2">
        <v>10378</v>
      </c>
      <c r="B825" s="2" t="s">
        <v>67</v>
      </c>
      <c r="C825" s="2">
        <v>87.347023011999994</v>
      </c>
      <c r="D825" s="2">
        <v>79.413115052999999</v>
      </c>
    </row>
    <row r="826" spans="1:4" x14ac:dyDescent="0.3">
      <c r="A826" s="2">
        <v>10379</v>
      </c>
      <c r="B826" s="2" t="s">
        <v>67</v>
      </c>
      <c r="C826" s="2">
        <v>86</v>
      </c>
      <c r="D826" s="2">
        <v>76.220921044999997</v>
      </c>
    </row>
    <row r="827" spans="1:4" x14ac:dyDescent="0.3">
      <c r="A827" s="2">
        <v>10381</v>
      </c>
      <c r="B827" s="2" t="s">
        <v>67</v>
      </c>
      <c r="C827" s="2">
        <v>88.258958989999996</v>
      </c>
      <c r="D827" s="2">
        <v>79</v>
      </c>
    </row>
    <row r="828" spans="1:4" x14ac:dyDescent="0.3">
      <c r="A828" s="2">
        <v>10384</v>
      </c>
      <c r="B828" s="2" t="s">
        <v>67</v>
      </c>
      <c r="C828" s="2">
        <v>87.647586071999996</v>
      </c>
      <c r="D828" s="2">
        <v>78.021915127</v>
      </c>
    </row>
    <row r="829" spans="1:4" x14ac:dyDescent="0.3">
      <c r="A829" s="2">
        <v>10395</v>
      </c>
      <c r="B829" s="2" t="s">
        <v>67</v>
      </c>
      <c r="C829" s="2">
        <v>84.427269120999995</v>
      </c>
      <c r="D829" s="2">
        <v>71.816677853000002</v>
      </c>
    </row>
    <row r="830" spans="1:4" x14ac:dyDescent="0.3">
      <c r="A830" s="2">
        <v>10405</v>
      </c>
      <c r="B830" s="2" t="s">
        <v>67</v>
      </c>
      <c r="C830" s="2">
        <v>96.162191327000002</v>
      </c>
      <c r="D830" s="2">
        <v>72.276285672</v>
      </c>
    </row>
    <row r="831" spans="1:4" x14ac:dyDescent="0.3">
      <c r="A831" s="2">
        <v>10435</v>
      </c>
      <c r="B831" s="2" t="s">
        <v>67</v>
      </c>
      <c r="C831" s="2">
        <v>85.539153690000006</v>
      </c>
      <c r="D831" s="2">
        <v>76.539153690000006</v>
      </c>
    </row>
    <row r="832" spans="1:4" x14ac:dyDescent="0.3">
      <c r="A832" s="2">
        <v>10437</v>
      </c>
      <c r="B832" s="2" t="s">
        <v>67</v>
      </c>
      <c r="C832" s="2">
        <v>94.970519565999993</v>
      </c>
      <c r="D832" s="2">
        <v>70.988622664000005</v>
      </c>
    </row>
    <row r="833" spans="1:4" x14ac:dyDescent="0.3">
      <c r="A833" s="2">
        <v>10438</v>
      </c>
      <c r="B833" s="2" t="s">
        <v>67</v>
      </c>
      <c r="C833" s="2">
        <v>94.952457886000005</v>
      </c>
      <c r="D833" s="2">
        <v>70.972813790000004</v>
      </c>
    </row>
    <row r="834" spans="1:4" x14ac:dyDescent="0.3">
      <c r="A834" s="2">
        <v>10439</v>
      </c>
      <c r="B834" s="2" t="s">
        <v>67</v>
      </c>
      <c r="C834" s="2">
        <v>93.935847542999994</v>
      </c>
      <c r="D834" s="2">
        <v>68.724156601000004</v>
      </c>
    </row>
    <row r="835" spans="1:4" x14ac:dyDescent="0.3">
      <c r="A835" s="2">
        <v>10440</v>
      </c>
      <c r="B835" s="2" t="s">
        <v>67</v>
      </c>
      <c r="C835" s="2">
        <v>93.934636327000007</v>
      </c>
      <c r="D835" s="2">
        <v>68.717517297000001</v>
      </c>
    </row>
    <row r="836" spans="1:4" x14ac:dyDescent="0.3">
      <c r="A836" s="2">
        <v>10441</v>
      </c>
      <c r="B836" s="2" t="s">
        <v>67</v>
      </c>
      <c r="C836" s="2">
        <v>93.914857583</v>
      </c>
      <c r="D836" s="2">
        <v>68.741438192999993</v>
      </c>
    </row>
    <row r="837" spans="1:4" x14ac:dyDescent="0.3">
      <c r="A837" s="2">
        <v>10442</v>
      </c>
      <c r="B837" s="2" t="s">
        <v>67</v>
      </c>
      <c r="C837" s="2">
        <v>93.913481140000002</v>
      </c>
      <c r="D837" s="2">
        <v>68.732847724999999</v>
      </c>
    </row>
    <row r="838" spans="1:4" x14ac:dyDescent="0.3">
      <c r="A838" s="2">
        <v>10443</v>
      </c>
      <c r="B838" s="2" t="s">
        <v>67</v>
      </c>
      <c r="C838" s="2">
        <v>93.911443298999998</v>
      </c>
      <c r="D838" s="2">
        <v>68.725862419999999</v>
      </c>
    </row>
    <row r="839" spans="1:4" x14ac:dyDescent="0.3">
      <c r="A839" s="2">
        <v>10444</v>
      </c>
      <c r="B839" s="2" t="s">
        <v>67</v>
      </c>
      <c r="C839" s="2">
        <v>93.687879987000002</v>
      </c>
      <c r="D839" s="2">
        <v>69.143118971000007</v>
      </c>
    </row>
    <row r="840" spans="1:4" x14ac:dyDescent="0.3">
      <c r="A840" s="2">
        <v>10446</v>
      </c>
      <c r="B840" s="2" t="s">
        <v>67</v>
      </c>
      <c r="C840" s="2">
        <v>93.691623910999994</v>
      </c>
      <c r="D840" s="2">
        <v>69.107621554000005</v>
      </c>
    </row>
    <row r="841" spans="1:4" x14ac:dyDescent="0.3">
      <c r="A841" s="2">
        <v>10464</v>
      </c>
      <c r="B841" s="2" t="s">
        <v>67</v>
      </c>
      <c r="C841" s="2">
        <v>80.850252241999996</v>
      </c>
      <c r="D841" s="2">
        <v>73</v>
      </c>
    </row>
    <row r="842" spans="1:4" x14ac:dyDescent="0.3">
      <c r="A842" s="2">
        <v>10469</v>
      </c>
      <c r="B842" s="2" t="s">
        <v>67</v>
      </c>
      <c r="C842" s="2">
        <v>92.932367364000001</v>
      </c>
      <c r="D842" s="2">
        <v>69.626143863999999</v>
      </c>
    </row>
    <row r="843" spans="1:4" x14ac:dyDescent="0.3">
      <c r="A843" s="2">
        <v>10471</v>
      </c>
      <c r="B843" s="2" t="s">
        <v>67</v>
      </c>
      <c r="C843" s="2">
        <v>87.407855553999994</v>
      </c>
      <c r="D843" s="2">
        <v>72.221997221999999</v>
      </c>
    </row>
    <row r="844" spans="1:4" x14ac:dyDescent="0.3">
      <c r="A844" s="2">
        <v>10472</v>
      </c>
      <c r="B844" s="2" t="s">
        <v>67</v>
      </c>
      <c r="C844" s="2">
        <v>81.634190129999993</v>
      </c>
      <c r="D844" s="2">
        <v>70.759650346000001</v>
      </c>
    </row>
    <row r="845" spans="1:4" x14ac:dyDescent="0.3">
      <c r="A845" s="2">
        <v>10473</v>
      </c>
      <c r="B845" s="2" t="s">
        <v>67</v>
      </c>
      <c r="C845" s="2">
        <v>80.896734727999998</v>
      </c>
      <c r="D845" s="2">
        <v>70.498979774999995</v>
      </c>
    </row>
    <row r="846" spans="1:4" x14ac:dyDescent="0.3">
      <c r="A846" s="2">
        <v>10478</v>
      </c>
      <c r="B846" s="2" t="s">
        <v>67</v>
      </c>
      <c r="C846" s="2">
        <v>79.00914555</v>
      </c>
      <c r="D846" s="2">
        <v>65.422033768999995</v>
      </c>
    </row>
    <row r="847" spans="1:4" x14ac:dyDescent="0.3">
      <c r="A847" s="2">
        <v>10485</v>
      </c>
      <c r="B847" s="2" t="s">
        <v>67</v>
      </c>
      <c r="C847" s="2">
        <v>86.356737128999995</v>
      </c>
      <c r="D847" s="2">
        <v>77.169668189000006</v>
      </c>
    </row>
    <row r="848" spans="1:4" x14ac:dyDescent="0.3">
      <c r="A848" s="2">
        <v>10495</v>
      </c>
      <c r="B848" s="2" t="s">
        <v>67</v>
      </c>
      <c r="C848" s="2">
        <v>80.300058974999999</v>
      </c>
      <c r="D848" s="2">
        <v>72.444834115999996</v>
      </c>
    </row>
    <row r="849" spans="1:4" x14ac:dyDescent="0.3">
      <c r="A849" s="2">
        <v>10502</v>
      </c>
      <c r="B849" s="2" t="s">
        <v>67</v>
      </c>
      <c r="C849" s="2">
        <v>87.537151976000004</v>
      </c>
      <c r="D849" s="2">
        <v>68.654302236999996</v>
      </c>
    </row>
    <row r="850" spans="1:4" x14ac:dyDescent="0.3">
      <c r="A850" s="2">
        <v>10503</v>
      </c>
      <c r="B850" s="2" t="s">
        <v>67</v>
      </c>
      <c r="C850" s="2">
        <v>81.968501982000006</v>
      </c>
      <c r="D850" s="2">
        <v>73.937003963999999</v>
      </c>
    </row>
    <row r="851" spans="1:4" x14ac:dyDescent="0.3">
      <c r="A851" s="2">
        <v>10525</v>
      </c>
      <c r="B851" s="2" t="s">
        <v>67</v>
      </c>
      <c r="C851" s="2">
        <v>87.771809345999998</v>
      </c>
      <c r="D851" s="2">
        <v>79</v>
      </c>
    </row>
    <row r="852" spans="1:4" x14ac:dyDescent="0.3">
      <c r="A852" s="2">
        <v>10566</v>
      </c>
      <c r="B852" s="2" t="s">
        <v>67</v>
      </c>
      <c r="C852" s="2">
        <v>85.892474558999993</v>
      </c>
      <c r="D852" s="2">
        <v>76.892474558999993</v>
      </c>
    </row>
    <row r="853" spans="1:4" x14ac:dyDescent="0.3">
      <c r="A853" s="2">
        <v>10567</v>
      </c>
      <c r="B853" s="2" t="s">
        <v>67</v>
      </c>
      <c r="C853" s="2">
        <v>84.530043129999996</v>
      </c>
      <c r="D853" s="2">
        <v>74.790455394999995</v>
      </c>
    </row>
    <row r="854" spans="1:4" x14ac:dyDescent="0.3">
      <c r="A854" s="2">
        <v>10593</v>
      </c>
      <c r="B854" s="2" t="s">
        <v>67</v>
      </c>
      <c r="C854" s="2">
        <v>87.214003954000006</v>
      </c>
      <c r="D854" s="2">
        <v>80.012527165999998</v>
      </c>
    </row>
    <row r="855" spans="1:4" x14ac:dyDescent="0.3">
      <c r="A855" s="2">
        <v>10603</v>
      </c>
      <c r="B855" s="2" t="s">
        <v>67</v>
      </c>
      <c r="C855" s="2">
        <v>80.907048978999995</v>
      </c>
      <c r="D855" s="2">
        <v>72.149064787</v>
      </c>
    </row>
    <row r="856" spans="1:4" x14ac:dyDescent="0.3">
      <c r="A856" s="2">
        <v>10617</v>
      </c>
      <c r="B856" s="2" t="s">
        <v>67</v>
      </c>
      <c r="C856" s="2">
        <v>80.683563239999998</v>
      </c>
      <c r="D856" s="2">
        <v>73</v>
      </c>
    </row>
    <row r="857" spans="1:4" x14ac:dyDescent="0.3">
      <c r="A857" s="2">
        <v>10620</v>
      </c>
      <c r="B857" s="2" t="s">
        <v>67</v>
      </c>
      <c r="C857" s="2">
        <v>80.751616650000003</v>
      </c>
      <c r="D857" s="2">
        <v>73</v>
      </c>
    </row>
    <row r="858" spans="1:4" x14ac:dyDescent="0.3">
      <c r="A858" s="2">
        <v>10621</v>
      </c>
      <c r="B858" s="2" t="s">
        <v>67</v>
      </c>
      <c r="C858" s="2">
        <v>82.526807039999994</v>
      </c>
      <c r="D858" s="2">
        <v>73.763403519999997</v>
      </c>
    </row>
    <row r="859" spans="1:4" x14ac:dyDescent="0.3">
      <c r="A859" s="2">
        <v>10629</v>
      </c>
      <c r="B859" s="2" t="s">
        <v>67</v>
      </c>
      <c r="C859" s="2">
        <v>86.278076593999998</v>
      </c>
      <c r="D859" s="2">
        <v>77.135742269000005</v>
      </c>
    </row>
    <row r="860" spans="1:4" x14ac:dyDescent="0.3">
      <c r="A860" s="2">
        <v>10631</v>
      </c>
      <c r="B860" s="2" t="s">
        <v>67</v>
      </c>
      <c r="C860" s="2">
        <v>93.589798540000004</v>
      </c>
      <c r="D860" s="2">
        <v>77.219604669000006</v>
      </c>
    </row>
    <row r="861" spans="1:4" x14ac:dyDescent="0.3">
      <c r="A861" s="2">
        <v>10632</v>
      </c>
      <c r="B861" s="2" t="s">
        <v>67</v>
      </c>
      <c r="C861" s="2">
        <v>93.526466994000003</v>
      </c>
      <c r="D861" s="2">
        <v>77.186673347999999</v>
      </c>
    </row>
    <row r="862" spans="1:4" x14ac:dyDescent="0.3">
      <c r="A862" s="2">
        <v>10633</v>
      </c>
      <c r="B862" s="2" t="s">
        <v>67</v>
      </c>
      <c r="C862" s="2">
        <v>87.640048553</v>
      </c>
      <c r="D862" s="2">
        <v>78.211805139000006</v>
      </c>
    </row>
    <row r="863" spans="1:4" x14ac:dyDescent="0.3">
      <c r="A863" s="2">
        <v>10634</v>
      </c>
      <c r="B863" s="2" t="s">
        <v>67</v>
      </c>
      <c r="C863" s="2">
        <v>93.506225173999994</v>
      </c>
      <c r="D863" s="2">
        <v>77.169526930000004</v>
      </c>
    </row>
    <row r="864" spans="1:4" x14ac:dyDescent="0.3">
      <c r="A864" s="2">
        <v>10640</v>
      </c>
      <c r="B864" s="2" t="s">
        <v>67</v>
      </c>
      <c r="C864" s="2">
        <v>93.802767739999993</v>
      </c>
      <c r="D864" s="2">
        <v>69.932238955000003</v>
      </c>
    </row>
    <row r="865" spans="1:4" x14ac:dyDescent="0.3">
      <c r="A865" s="2">
        <v>10641</v>
      </c>
      <c r="B865" s="2" t="s">
        <v>67</v>
      </c>
      <c r="C865" s="2">
        <v>80.904879706000003</v>
      </c>
      <c r="D865" s="2">
        <v>72.176831547999996</v>
      </c>
    </row>
    <row r="866" spans="1:4" x14ac:dyDescent="0.3">
      <c r="A866" s="2">
        <v>10642</v>
      </c>
      <c r="B866" s="2" t="s">
        <v>67</v>
      </c>
      <c r="C866" s="2">
        <v>82.794710733000002</v>
      </c>
      <c r="D866" s="2">
        <v>75.789349627000007</v>
      </c>
    </row>
    <row r="867" spans="1:4" x14ac:dyDescent="0.3">
      <c r="A867" s="2">
        <v>10646</v>
      </c>
      <c r="B867" s="2" t="s">
        <v>67</v>
      </c>
      <c r="C867" s="2">
        <v>82.993004259000003</v>
      </c>
      <c r="D867" s="2">
        <v>75</v>
      </c>
    </row>
    <row r="868" spans="1:4" x14ac:dyDescent="0.3">
      <c r="A868" s="2">
        <v>10652</v>
      </c>
      <c r="B868" s="2" t="s">
        <v>67</v>
      </c>
      <c r="C868" s="2">
        <v>89.330565918000005</v>
      </c>
      <c r="D868" s="2">
        <v>66.958804782000001</v>
      </c>
    </row>
    <row r="869" spans="1:4" x14ac:dyDescent="0.3">
      <c r="A869" s="2">
        <v>10670</v>
      </c>
      <c r="B869" s="2" t="s">
        <v>67</v>
      </c>
      <c r="C869" s="2">
        <v>88.452884663000006</v>
      </c>
      <c r="D869" s="2">
        <v>79.726925515000005</v>
      </c>
    </row>
    <row r="870" spans="1:4" x14ac:dyDescent="0.3">
      <c r="A870" s="2">
        <v>10671</v>
      </c>
      <c r="B870" s="2" t="s">
        <v>67</v>
      </c>
      <c r="C870" s="2">
        <v>89.641067265999993</v>
      </c>
      <c r="D870" s="2">
        <v>77.820533632999997</v>
      </c>
    </row>
    <row r="871" spans="1:4" x14ac:dyDescent="0.3">
      <c r="A871" s="2">
        <v>10672</v>
      </c>
      <c r="B871" s="2" t="s">
        <v>67</v>
      </c>
      <c r="C871" s="2">
        <v>87.295357092000003</v>
      </c>
      <c r="D871" s="2">
        <v>79.270158097999996</v>
      </c>
    </row>
    <row r="872" spans="1:4" x14ac:dyDescent="0.3">
      <c r="A872" s="2">
        <v>10673</v>
      </c>
      <c r="B872" s="2" t="s">
        <v>67</v>
      </c>
      <c r="C872" s="2">
        <v>84.287647531999994</v>
      </c>
      <c r="D872" s="2">
        <v>76.140999586999996</v>
      </c>
    </row>
    <row r="873" spans="1:4" x14ac:dyDescent="0.3">
      <c r="A873" s="2">
        <v>10675</v>
      </c>
      <c r="B873" s="2" t="s">
        <v>67</v>
      </c>
      <c r="C873" s="2">
        <v>82.990051988999994</v>
      </c>
      <c r="D873" s="2">
        <v>75</v>
      </c>
    </row>
    <row r="874" spans="1:4" x14ac:dyDescent="0.3">
      <c r="A874" s="2">
        <v>10676</v>
      </c>
      <c r="B874" s="2" t="s">
        <v>67</v>
      </c>
      <c r="C874" s="2">
        <v>82.599794772999999</v>
      </c>
      <c r="D874" s="2">
        <v>73.599794772999999</v>
      </c>
    </row>
    <row r="875" spans="1:4" x14ac:dyDescent="0.3">
      <c r="A875" s="2">
        <v>10678</v>
      </c>
      <c r="B875" s="2" t="s">
        <v>67</v>
      </c>
      <c r="C875" s="2">
        <v>83.285031317999994</v>
      </c>
      <c r="D875" s="2">
        <v>73.886765913999994</v>
      </c>
    </row>
    <row r="876" spans="1:4" x14ac:dyDescent="0.3">
      <c r="A876" s="2">
        <v>10682</v>
      </c>
      <c r="B876" s="2" t="s">
        <v>67</v>
      </c>
      <c r="C876" s="2">
        <v>78.896057506999995</v>
      </c>
      <c r="D876" s="2">
        <v>62.448028753999999</v>
      </c>
    </row>
    <row r="877" spans="1:4" x14ac:dyDescent="0.3">
      <c r="A877" s="2">
        <v>10686</v>
      </c>
      <c r="B877" s="2" t="s">
        <v>67</v>
      </c>
      <c r="C877" s="2">
        <v>80.160859544000004</v>
      </c>
      <c r="D877" s="2">
        <v>70.763736678000001</v>
      </c>
    </row>
    <row r="878" spans="1:4" x14ac:dyDescent="0.3">
      <c r="A878" s="2">
        <v>10725</v>
      </c>
      <c r="B878" s="2" t="s">
        <v>67</v>
      </c>
      <c r="C878" s="2">
        <v>82.267457106999998</v>
      </c>
      <c r="D878" s="2">
        <v>74.133728552999997</v>
      </c>
    </row>
    <row r="879" spans="1:4" x14ac:dyDescent="0.3">
      <c r="A879" s="2">
        <v>10726</v>
      </c>
      <c r="B879" s="2" t="s">
        <v>67</v>
      </c>
      <c r="C879" s="2">
        <v>83.037999310999993</v>
      </c>
      <c r="D879" s="2">
        <v>74.057523614000004</v>
      </c>
    </row>
    <row r="880" spans="1:4" x14ac:dyDescent="0.3">
      <c r="A880" s="2">
        <v>10731</v>
      </c>
      <c r="B880" s="2" t="s">
        <v>67</v>
      </c>
      <c r="C880" s="2">
        <v>82.123239083000001</v>
      </c>
      <c r="D880" s="2">
        <v>74.050049594000001</v>
      </c>
    </row>
    <row r="881" spans="1:4" x14ac:dyDescent="0.3">
      <c r="A881" s="2">
        <v>10741</v>
      </c>
      <c r="B881" s="2" t="s">
        <v>67</v>
      </c>
      <c r="C881" s="2">
        <v>88.531082146000003</v>
      </c>
      <c r="D881" s="2">
        <v>79.852523930000004</v>
      </c>
    </row>
    <row r="882" spans="1:4" x14ac:dyDescent="0.3">
      <c r="A882" s="2">
        <v>10743</v>
      </c>
      <c r="B882" s="2" t="s">
        <v>67</v>
      </c>
      <c r="C882" s="2">
        <v>83.007267858999995</v>
      </c>
      <c r="D882" s="2">
        <v>74.935889371000002</v>
      </c>
    </row>
    <row r="883" spans="1:4" x14ac:dyDescent="0.3">
      <c r="A883" s="2">
        <v>10745</v>
      </c>
      <c r="B883" s="2" t="s">
        <v>67</v>
      </c>
      <c r="C883" s="2">
        <v>82.050102891999998</v>
      </c>
      <c r="D883" s="2">
        <v>74.050102891999998</v>
      </c>
    </row>
    <row r="884" spans="1:4" x14ac:dyDescent="0.3">
      <c r="A884" s="2">
        <v>10746</v>
      </c>
      <c r="B884" s="2" t="s">
        <v>67</v>
      </c>
      <c r="C884" s="2">
        <v>85.833799407000001</v>
      </c>
      <c r="D884" s="2">
        <v>76.833799407000001</v>
      </c>
    </row>
    <row r="885" spans="1:4" x14ac:dyDescent="0.3">
      <c r="A885" s="2">
        <v>10751</v>
      </c>
      <c r="B885" s="2" t="s">
        <v>67</v>
      </c>
      <c r="C885" s="2">
        <v>85.528555608999994</v>
      </c>
      <c r="D885" s="2">
        <v>76.528555608999994</v>
      </c>
    </row>
    <row r="886" spans="1:4" x14ac:dyDescent="0.3">
      <c r="A886" s="2">
        <v>10755</v>
      </c>
      <c r="B886" s="2" t="s">
        <v>67</v>
      </c>
      <c r="C886" s="2">
        <v>81.822081272999995</v>
      </c>
      <c r="D886" s="2">
        <v>63.607360423999999</v>
      </c>
    </row>
    <row r="887" spans="1:4" x14ac:dyDescent="0.3">
      <c r="A887" s="2">
        <v>10759</v>
      </c>
      <c r="B887" s="2" t="s">
        <v>67</v>
      </c>
      <c r="C887" s="2">
        <v>93.499265054999995</v>
      </c>
      <c r="D887" s="2">
        <v>77.173094824000003</v>
      </c>
    </row>
    <row r="888" spans="1:4" x14ac:dyDescent="0.3">
      <c r="A888" s="2">
        <v>10761</v>
      </c>
      <c r="B888" s="2" t="s">
        <v>67</v>
      </c>
      <c r="C888" s="2">
        <v>94.960852170999999</v>
      </c>
      <c r="D888" s="2">
        <v>70.445244613</v>
      </c>
    </row>
    <row r="889" spans="1:4" x14ac:dyDescent="0.3">
      <c r="A889" s="2">
        <v>10764</v>
      </c>
      <c r="B889" s="2" t="s">
        <v>67</v>
      </c>
      <c r="C889" s="2">
        <v>67.600836091000005</v>
      </c>
      <c r="D889" s="2">
        <v>61.291061106999997</v>
      </c>
    </row>
    <row r="890" spans="1:4" x14ac:dyDescent="0.3">
      <c r="A890" s="2">
        <v>10765</v>
      </c>
      <c r="B890" s="2" t="s">
        <v>67</v>
      </c>
      <c r="C890" s="2">
        <v>80.726560687000003</v>
      </c>
      <c r="D890" s="2">
        <v>72.273439312999997</v>
      </c>
    </row>
    <row r="891" spans="1:4" x14ac:dyDescent="0.3">
      <c r="A891" s="2">
        <v>10766</v>
      </c>
      <c r="B891" s="2" t="s">
        <v>67</v>
      </c>
      <c r="C891" s="2">
        <v>80.765851229999996</v>
      </c>
      <c r="D891" s="2">
        <v>72.234148770000004</v>
      </c>
    </row>
    <row r="892" spans="1:4" x14ac:dyDescent="0.3">
      <c r="A892" s="2">
        <v>10767</v>
      </c>
      <c r="B892" s="2" t="s">
        <v>67</v>
      </c>
      <c r="C892" s="2">
        <v>96.023762529999999</v>
      </c>
      <c r="D892" s="2">
        <v>72.095110602999995</v>
      </c>
    </row>
    <row r="893" spans="1:4" x14ac:dyDescent="0.3">
      <c r="A893" s="2">
        <v>10768</v>
      </c>
      <c r="B893" s="2" t="s">
        <v>67</v>
      </c>
      <c r="C893" s="2">
        <v>93.840131881999994</v>
      </c>
      <c r="D893" s="2">
        <v>70.389224614</v>
      </c>
    </row>
    <row r="894" spans="1:4" x14ac:dyDescent="0.3">
      <c r="A894" s="2">
        <v>10769</v>
      </c>
      <c r="B894" s="2" t="s">
        <v>67</v>
      </c>
      <c r="C894" s="2">
        <v>94.546664129000007</v>
      </c>
      <c r="D894" s="2">
        <v>70.905629454000007</v>
      </c>
    </row>
    <row r="895" spans="1:4" x14ac:dyDescent="0.3">
      <c r="A895" s="2">
        <v>10771</v>
      </c>
      <c r="B895" s="2" t="s">
        <v>67</v>
      </c>
      <c r="C895" s="2">
        <v>87.638516955</v>
      </c>
      <c r="D895" s="2">
        <v>78.212872473999994</v>
      </c>
    </row>
    <row r="896" spans="1:4" x14ac:dyDescent="0.3">
      <c r="A896" s="2">
        <v>10772</v>
      </c>
      <c r="B896" s="2" t="s">
        <v>67</v>
      </c>
      <c r="C896" s="2">
        <v>94</v>
      </c>
      <c r="D896" s="2">
        <v>70.260199477</v>
      </c>
    </row>
    <row r="897" spans="1:4" x14ac:dyDescent="0.3">
      <c r="A897" s="2">
        <v>10773</v>
      </c>
      <c r="B897" s="2" t="s">
        <v>67</v>
      </c>
      <c r="C897" s="2">
        <v>86.238192881000003</v>
      </c>
      <c r="D897" s="2">
        <v>75.719178991999996</v>
      </c>
    </row>
    <row r="898" spans="1:4" x14ac:dyDescent="0.3">
      <c r="A898" s="2">
        <v>10774</v>
      </c>
      <c r="B898" s="2" t="s">
        <v>67</v>
      </c>
      <c r="C898" s="2">
        <v>87.355360454999996</v>
      </c>
      <c r="D898" s="2">
        <v>78.677680226999996</v>
      </c>
    </row>
    <row r="899" spans="1:4" x14ac:dyDescent="0.3">
      <c r="A899" s="2">
        <v>10777</v>
      </c>
      <c r="B899" s="2" t="s">
        <v>67</v>
      </c>
      <c r="C899" s="2">
        <v>86.268109995000003</v>
      </c>
      <c r="D899" s="2">
        <v>63.85393595</v>
      </c>
    </row>
    <row r="900" spans="1:4" x14ac:dyDescent="0.3">
      <c r="A900" s="2">
        <v>10784</v>
      </c>
      <c r="B900" s="2" t="s">
        <v>67</v>
      </c>
      <c r="C900" s="2">
        <v>85.309054751999994</v>
      </c>
      <c r="D900" s="2">
        <v>66.032407641000006</v>
      </c>
    </row>
    <row r="901" spans="1:4" x14ac:dyDescent="0.3">
      <c r="A901" s="2">
        <v>10802</v>
      </c>
      <c r="B901" s="2" t="s">
        <v>67</v>
      </c>
      <c r="C901" s="2">
        <v>84.228480759999997</v>
      </c>
      <c r="D901" s="2">
        <v>74.953119260999998</v>
      </c>
    </row>
    <row r="902" spans="1:4" x14ac:dyDescent="0.3">
      <c r="A902" s="2">
        <v>10805</v>
      </c>
      <c r="B902" s="2" t="s">
        <v>67</v>
      </c>
      <c r="C902" s="2">
        <v>85.829419530999999</v>
      </c>
      <c r="D902" s="2">
        <v>76.207516053999996</v>
      </c>
    </row>
    <row r="903" spans="1:4" x14ac:dyDescent="0.3">
      <c r="A903" s="2">
        <v>10810</v>
      </c>
      <c r="B903" s="2" t="s">
        <v>67</v>
      </c>
      <c r="C903" s="2">
        <v>78.263615396000006</v>
      </c>
      <c r="D903" s="2">
        <v>71.105305862999998</v>
      </c>
    </row>
    <row r="904" spans="1:4" x14ac:dyDescent="0.3">
      <c r="A904" s="2">
        <v>10811</v>
      </c>
      <c r="B904" s="2" t="s">
        <v>67</v>
      </c>
      <c r="C904" s="2">
        <v>78.649777403000002</v>
      </c>
      <c r="D904" s="2">
        <v>71.319824212</v>
      </c>
    </row>
    <row r="905" spans="1:4" x14ac:dyDescent="0.3">
      <c r="A905" s="2">
        <v>10812</v>
      </c>
      <c r="B905" s="2" t="s">
        <v>67</v>
      </c>
      <c r="C905" s="2">
        <v>78.433532490000005</v>
      </c>
      <c r="D905" s="2">
        <v>71.278122822</v>
      </c>
    </row>
    <row r="906" spans="1:4" x14ac:dyDescent="0.3">
      <c r="A906" s="2">
        <v>10819</v>
      </c>
      <c r="B906" s="2" t="s">
        <v>67</v>
      </c>
      <c r="C906" s="2">
        <v>82.764018389</v>
      </c>
      <c r="D906" s="2">
        <v>74.882009194000005</v>
      </c>
    </row>
    <row r="907" spans="1:4" x14ac:dyDescent="0.3">
      <c r="A907" s="2">
        <v>10822</v>
      </c>
      <c r="B907" s="2" t="s">
        <v>67</v>
      </c>
      <c r="C907" s="2">
        <v>81.420786613000004</v>
      </c>
      <c r="D907" s="2">
        <v>72.714379108000003</v>
      </c>
    </row>
    <row r="908" spans="1:4" x14ac:dyDescent="0.3">
      <c r="A908" s="2">
        <v>10836</v>
      </c>
      <c r="B908" s="2" t="s">
        <v>67</v>
      </c>
      <c r="C908" s="2">
        <v>93.631909367999995</v>
      </c>
      <c r="D908" s="2">
        <v>70</v>
      </c>
    </row>
    <row r="909" spans="1:4" x14ac:dyDescent="0.3">
      <c r="A909" s="2">
        <v>10837</v>
      </c>
      <c r="B909" s="2" t="s">
        <v>67</v>
      </c>
      <c r="C909" s="2">
        <v>95.760916886999993</v>
      </c>
      <c r="D909" s="2">
        <v>72.047680345000003</v>
      </c>
    </row>
    <row r="910" spans="1:4" x14ac:dyDescent="0.3">
      <c r="A910" s="2">
        <v>10838</v>
      </c>
      <c r="B910" s="2" t="s">
        <v>67</v>
      </c>
      <c r="C910" s="2">
        <v>81.869820480000001</v>
      </c>
      <c r="D910" s="2">
        <v>72.676891072000004</v>
      </c>
    </row>
    <row r="911" spans="1:4" x14ac:dyDescent="0.3">
      <c r="A911" s="2">
        <v>10839</v>
      </c>
      <c r="B911" s="2" t="s">
        <v>67</v>
      </c>
      <c r="C911" s="2">
        <v>80.372926718000002</v>
      </c>
      <c r="D911" s="2">
        <v>72</v>
      </c>
    </row>
    <row r="912" spans="1:4" x14ac:dyDescent="0.3">
      <c r="A912" s="2">
        <v>10840</v>
      </c>
      <c r="B912" s="2" t="s">
        <v>67</v>
      </c>
      <c r="C912" s="2">
        <v>95.673407733999994</v>
      </c>
      <c r="D912" s="2">
        <v>71.483294446000002</v>
      </c>
    </row>
    <row r="913" spans="1:4" x14ac:dyDescent="0.3">
      <c r="A913" s="2">
        <v>10850</v>
      </c>
      <c r="B913" s="2" t="s">
        <v>67</v>
      </c>
      <c r="C913" s="2">
        <v>94.173123536000006</v>
      </c>
      <c r="D913" s="2">
        <v>68.549936465000002</v>
      </c>
    </row>
    <row r="914" spans="1:4" x14ac:dyDescent="0.3">
      <c r="A914" s="2">
        <v>10869</v>
      </c>
      <c r="B914" s="2" t="s">
        <v>67</v>
      </c>
      <c r="C914" s="2">
        <v>88.501056637000005</v>
      </c>
      <c r="D914" s="2">
        <v>65.873339818999995</v>
      </c>
    </row>
    <row r="915" spans="1:4" x14ac:dyDescent="0.3">
      <c r="A915" s="2">
        <v>10873</v>
      </c>
      <c r="B915" s="2" t="s">
        <v>67</v>
      </c>
      <c r="C915" s="2">
        <v>94.258606336</v>
      </c>
      <c r="D915" s="2">
        <v>69.487931650999997</v>
      </c>
    </row>
    <row r="916" spans="1:4" x14ac:dyDescent="0.3">
      <c r="A916" s="2">
        <v>10874</v>
      </c>
      <c r="B916" s="2" t="s">
        <v>67</v>
      </c>
      <c r="C916" s="2">
        <v>95.648250262999994</v>
      </c>
      <c r="D916" s="2">
        <v>70.593001051000002</v>
      </c>
    </row>
    <row r="917" spans="1:4" x14ac:dyDescent="0.3">
      <c r="A917" s="2">
        <v>10875</v>
      </c>
      <c r="B917" s="2" t="s">
        <v>67</v>
      </c>
      <c r="C917" s="2">
        <v>95.646663881999999</v>
      </c>
      <c r="D917" s="2">
        <v>70.586655526000001</v>
      </c>
    </row>
    <row r="918" spans="1:4" x14ac:dyDescent="0.3">
      <c r="A918" s="2">
        <v>10878</v>
      </c>
      <c r="B918" s="2" t="s">
        <v>67</v>
      </c>
      <c r="C918" s="2">
        <v>93.472350058999993</v>
      </c>
      <c r="D918" s="2">
        <v>77.155830813999998</v>
      </c>
    </row>
    <row r="919" spans="1:4" x14ac:dyDescent="0.3">
      <c r="A919" s="2">
        <v>10879</v>
      </c>
      <c r="B919" s="2" t="s">
        <v>67</v>
      </c>
      <c r="C919" s="2">
        <v>93.475911542999995</v>
      </c>
      <c r="D919" s="2">
        <v>77.158448121999996</v>
      </c>
    </row>
    <row r="920" spans="1:4" x14ac:dyDescent="0.3">
      <c r="A920" s="2">
        <v>50002</v>
      </c>
      <c r="B920" s="2" t="s">
        <v>67</v>
      </c>
      <c r="C920" s="2">
        <v>83.191758137999997</v>
      </c>
      <c r="D920" s="2">
        <v>74.282241960999997</v>
      </c>
    </row>
    <row r="921" spans="1:4" x14ac:dyDescent="0.3">
      <c r="A921" s="2">
        <v>50066</v>
      </c>
      <c r="B921" s="2" t="s">
        <v>67</v>
      </c>
      <c r="C921" s="2">
        <v>92.938161547999997</v>
      </c>
      <c r="D921" s="2">
        <v>69.629431878999995</v>
      </c>
    </row>
    <row r="922" spans="1:4" x14ac:dyDescent="0.3">
      <c r="A922" s="2">
        <v>50071</v>
      </c>
      <c r="B922" s="2" t="s">
        <v>67</v>
      </c>
      <c r="C922" s="2">
        <v>86.278640886999995</v>
      </c>
      <c r="D922" s="2">
        <v>79.194027493999997</v>
      </c>
    </row>
    <row r="923" spans="1:4" x14ac:dyDescent="0.3">
      <c r="A923" s="2">
        <v>50099</v>
      </c>
      <c r="B923" s="2" t="s">
        <v>67</v>
      </c>
      <c r="C923" s="2">
        <v>89.972352274000002</v>
      </c>
      <c r="D923" s="2">
        <v>65.951986551000005</v>
      </c>
    </row>
    <row r="924" spans="1:4" x14ac:dyDescent="0.3">
      <c r="A924" s="2">
        <v>50109</v>
      </c>
      <c r="B924" s="2" t="s">
        <v>67</v>
      </c>
      <c r="C924" s="2">
        <v>90.317803921999996</v>
      </c>
      <c r="D924" s="2">
        <v>78.337728897000005</v>
      </c>
    </row>
    <row r="925" spans="1:4" x14ac:dyDescent="0.3">
      <c r="A925" s="2">
        <v>50111</v>
      </c>
      <c r="B925" s="2" t="s">
        <v>67</v>
      </c>
      <c r="C925" s="2">
        <v>85.057127793000006</v>
      </c>
      <c r="D925" s="2">
        <v>62.976540436000001</v>
      </c>
    </row>
    <row r="926" spans="1:4" x14ac:dyDescent="0.3">
      <c r="A926" s="2">
        <v>50127</v>
      </c>
      <c r="B926" s="2" t="s">
        <v>67</v>
      </c>
      <c r="C926" s="2">
        <v>91.634517922000001</v>
      </c>
      <c r="D926" s="2">
        <v>76.763306951999994</v>
      </c>
    </row>
    <row r="927" spans="1:4" x14ac:dyDescent="0.3">
      <c r="A927" s="2">
        <v>50201</v>
      </c>
      <c r="B927" s="2" t="s">
        <v>67</v>
      </c>
      <c r="C927" s="2">
        <v>84.887797329999998</v>
      </c>
      <c r="D927" s="2">
        <v>75.258531552999997</v>
      </c>
    </row>
    <row r="928" spans="1:4" x14ac:dyDescent="0.3">
      <c r="A928" s="2">
        <v>50202</v>
      </c>
      <c r="B928" s="2" t="s">
        <v>67</v>
      </c>
      <c r="C928" s="2">
        <v>81.522535156000004</v>
      </c>
      <c r="D928" s="2">
        <v>73.659218155999994</v>
      </c>
    </row>
    <row r="929" spans="1:4" x14ac:dyDescent="0.3">
      <c r="A929" s="2">
        <v>50208</v>
      </c>
      <c r="B929" s="2" t="s">
        <v>67</v>
      </c>
      <c r="C929" s="2">
        <v>80.387701051999997</v>
      </c>
      <c r="D929" s="2">
        <v>72</v>
      </c>
    </row>
    <row r="930" spans="1:4" x14ac:dyDescent="0.3">
      <c r="A930" s="2">
        <v>50210</v>
      </c>
      <c r="B930" s="2" t="s">
        <v>67</v>
      </c>
      <c r="C930" s="2">
        <v>93.529508581000002</v>
      </c>
      <c r="D930" s="2">
        <v>77.189020595000002</v>
      </c>
    </row>
    <row r="931" spans="1:4" x14ac:dyDescent="0.3">
      <c r="A931" s="2">
        <v>50215</v>
      </c>
      <c r="B931" s="2" t="s">
        <v>67</v>
      </c>
      <c r="C931" s="2">
        <v>85.328064874000006</v>
      </c>
      <c r="D931" s="2">
        <v>76.328064874000006</v>
      </c>
    </row>
    <row r="932" spans="1:4" x14ac:dyDescent="0.3">
      <c r="A932" s="2">
        <v>50225</v>
      </c>
      <c r="B932" s="2" t="s">
        <v>67</v>
      </c>
      <c r="C932" s="2">
        <v>80.062588525999999</v>
      </c>
      <c r="D932" s="2">
        <v>72.032019688000005</v>
      </c>
    </row>
    <row r="933" spans="1:4" x14ac:dyDescent="0.3">
      <c r="A933" s="2">
        <v>50271</v>
      </c>
      <c r="B933" s="2" t="s">
        <v>67</v>
      </c>
      <c r="C933" s="2">
        <v>87.457690033999995</v>
      </c>
      <c r="D933" s="2">
        <v>79.280675873999996</v>
      </c>
    </row>
    <row r="934" spans="1:4" x14ac:dyDescent="0.3">
      <c r="A934" s="2">
        <v>50273</v>
      </c>
      <c r="B934" s="2" t="s">
        <v>67</v>
      </c>
      <c r="C934" s="2">
        <v>83.345228074000005</v>
      </c>
      <c r="D934" s="2">
        <v>74.233403581000005</v>
      </c>
    </row>
    <row r="935" spans="1:4" x14ac:dyDescent="0.3">
      <c r="A935" s="2">
        <v>50277</v>
      </c>
      <c r="B935" s="2" t="s">
        <v>67</v>
      </c>
      <c r="C935" s="2">
        <v>80.170921385</v>
      </c>
      <c r="D935" s="2">
        <v>72.170921385</v>
      </c>
    </row>
    <row r="936" spans="1:4" x14ac:dyDescent="0.3">
      <c r="A936" s="2">
        <v>50279</v>
      </c>
      <c r="B936" s="2" t="s">
        <v>67</v>
      </c>
      <c r="C936" s="2">
        <v>81.140782181999995</v>
      </c>
      <c r="D936" s="2">
        <v>72.980851431999994</v>
      </c>
    </row>
    <row r="937" spans="1:4" x14ac:dyDescent="0.3">
      <c r="A937" s="2">
        <v>50292</v>
      </c>
      <c r="B937" s="2" t="s">
        <v>67</v>
      </c>
      <c r="C937" s="2">
        <v>82.615822097999995</v>
      </c>
      <c r="D937" s="2">
        <v>75.696846819000001</v>
      </c>
    </row>
    <row r="938" spans="1:4" x14ac:dyDescent="0.3">
      <c r="A938" s="2">
        <v>50293</v>
      </c>
      <c r="B938" s="2" t="s">
        <v>67</v>
      </c>
      <c r="C938" s="2">
        <v>93.719177341999995</v>
      </c>
      <c r="D938" s="2">
        <v>70.410741181999995</v>
      </c>
    </row>
    <row r="939" spans="1:4" x14ac:dyDescent="0.3">
      <c r="A939" s="2">
        <v>50385</v>
      </c>
      <c r="B939" s="2" t="s">
        <v>67</v>
      </c>
      <c r="C939" s="2">
        <v>85.858531940999995</v>
      </c>
      <c r="D939" s="2">
        <v>76.168823430000003</v>
      </c>
    </row>
    <row r="940" spans="1:4" x14ac:dyDescent="0.3">
      <c r="A940" s="2">
        <v>50407</v>
      </c>
      <c r="B940" s="2" t="s">
        <v>67</v>
      </c>
      <c r="C940" s="2">
        <v>88</v>
      </c>
      <c r="D940" s="2">
        <v>79.320925185999997</v>
      </c>
    </row>
    <row r="941" spans="1:4" x14ac:dyDescent="0.3">
      <c r="A941" s="2">
        <v>50431</v>
      </c>
      <c r="B941" s="2" t="s">
        <v>67</v>
      </c>
      <c r="C941" s="2">
        <v>84</v>
      </c>
      <c r="D941" s="2">
        <v>75.370927156999997</v>
      </c>
    </row>
    <row r="942" spans="1:4" x14ac:dyDescent="0.3">
      <c r="A942" s="2">
        <v>50449</v>
      </c>
      <c r="B942" s="2" t="s">
        <v>67</v>
      </c>
      <c r="C942" s="2">
        <v>80.179834989</v>
      </c>
      <c r="D942" s="2">
        <v>72.624891145000007</v>
      </c>
    </row>
    <row r="943" spans="1:4" x14ac:dyDescent="0.3">
      <c r="A943" s="2">
        <v>50450</v>
      </c>
      <c r="B943" s="2" t="s">
        <v>67</v>
      </c>
      <c r="C943" s="2">
        <v>81.588779451999997</v>
      </c>
      <c r="D943" s="2">
        <v>73.445939206999995</v>
      </c>
    </row>
    <row r="944" spans="1:4" x14ac:dyDescent="0.3">
      <c r="A944" s="2">
        <v>50451</v>
      </c>
      <c r="B944" s="2" t="s">
        <v>67</v>
      </c>
      <c r="C944" s="2">
        <v>80.427845650999998</v>
      </c>
      <c r="D944" s="2">
        <v>72.904158680999998</v>
      </c>
    </row>
    <row r="945" spans="1:4" x14ac:dyDescent="0.3">
      <c r="A945" s="2">
        <v>50458</v>
      </c>
      <c r="B945" s="2" t="s">
        <v>67</v>
      </c>
      <c r="C945" s="2">
        <v>81.900092239000003</v>
      </c>
      <c r="D945" s="2">
        <v>73.900092239000003</v>
      </c>
    </row>
    <row r="946" spans="1:4" x14ac:dyDescent="0.3">
      <c r="A946" s="2">
        <v>50472</v>
      </c>
      <c r="B946" s="2" t="s">
        <v>67</v>
      </c>
      <c r="C946" s="2">
        <v>81.516435075000004</v>
      </c>
      <c r="D946" s="2">
        <v>73.654729275999998</v>
      </c>
    </row>
    <row r="947" spans="1:4" x14ac:dyDescent="0.3">
      <c r="A947" s="2">
        <v>50497</v>
      </c>
      <c r="B947" s="2" t="s">
        <v>67</v>
      </c>
      <c r="C947" s="2">
        <v>85.801025010000004</v>
      </c>
      <c r="D947" s="2">
        <v>76.185333037000007</v>
      </c>
    </row>
    <row r="948" spans="1:4" x14ac:dyDescent="0.3">
      <c r="A948" s="2">
        <v>50498</v>
      </c>
      <c r="B948" s="2" t="s">
        <v>67</v>
      </c>
      <c r="C948" s="2">
        <v>84.078556754000005</v>
      </c>
      <c r="D948" s="2">
        <v>74.771719468000001</v>
      </c>
    </row>
    <row r="949" spans="1:4" x14ac:dyDescent="0.3">
      <c r="A949" s="2">
        <v>50541</v>
      </c>
      <c r="B949" s="2" t="s">
        <v>67</v>
      </c>
      <c r="C949" s="2">
        <v>82.070689586</v>
      </c>
      <c r="D949" s="2">
        <v>70.957579185</v>
      </c>
    </row>
    <row r="950" spans="1:4" x14ac:dyDescent="0.3">
      <c r="A950" s="2">
        <v>50555</v>
      </c>
      <c r="B950" s="2" t="s">
        <v>67</v>
      </c>
      <c r="C950" s="2">
        <v>87.300514801999995</v>
      </c>
      <c r="D950" s="2">
        <v>77.975369095999994</v>
      </c>
    </row>
    <row r="951" spans="1:4" x14ac:dyDescent="0.3">
      <c r="A951" s="2">
        <v>50558</v>
      </c>
      <c r="B951" s="2" t="s">
        <v>67</v>
      </c>
      <c r="C951" s="2">
        <v>89.294077982999994</v>
      </c>
      <c r="D951" s="2">
        <v>76.180820569000005</v>
      </c>
    </row>
    <row r="952" spans="1:4" x14ac:dyDescent="0.3">
      <c r="A952" s="2">
        <v>50560</v>
      </c>
      <c r="B952" s="2" t="s">
        <v>67</v>
      </c>
      <c r="C952" s="2">
        <v>94</v>
      </c>
      <c r="D952" s="2">
        <v>70.396060628000001</v>
      </c>
    </row>
    <row r="953" spans="1:4" x14ac:dyDescent="0.3">
      <c r="A953" s="2">
        <v>50561</v>
      </c>
      <c r="B953" s="2" t="s">
        <v>67</v>
      </c>
      <c r="C953" s="2">
        <v>85.679695635000002</v>
      </c>
      <c r="D953" s="2">
        <v>76.679695635000002</v>
      </c>
    </row>
    <row r="954" spans="1:4" x14ac:dyDescent="0.3">
      <c r="A954" s="2">
        <v>50611</v>
      </c>
      <c r="B954" s="2" t="s">
        <v>67</v>
      </c>
      <c r="C954" s="2">
        <v>83.856892826000006</v>
      </c>
      <c r="D954" s="2">
        <v>75.140974180000001</v>
      </c>
    </row>
    <row r="955" spans="1:4" x14ac:dyDescent="0.3">
      <c r="A955" s="2">
        <v>50629</v>
      </c>
      <c r="B955" s="2" t="s">
        <v>67</v>
      </c>
      <c r="C955" s="2">
        <v>87.262724292000001</v>
      </c>
      <c r="D955" s="2">
        <v>79.262724292000001</v>
      </c>
    </row>
    <row r="956" spans="1:4" x14ac:dyDescent="0.3">
      <c r="A956" s="2">
        <v>50630</v>
      </c>
      <c r="B956" s="2" t="s">
        <v>67</v>
      </c>
      <c r="C956" s="2">
        <v>84.897913189999997</v>
      </c>
      <c r="D956" s="2">
        <v>67.160947190000002</v>
      </c>
    </row>
    <row r="957" spans="1:4" x14ac:dyDescent="0.3">
      <c r="A957" s="2">
        <v>50632</v>
      </c>
      <c r="B957" s="2" t="s">
        <v>67</v>
      </c>
      <c r="C957" s="2">
        <v>90.904948321000006</v>
      </c>
      <c r="D957" s="2">
        <v>69.747548097000006</v>
      </c>
    </row>
    <row r="958" spans="1:4" x14ac:dyDescent="0.3">
      <c r="A958" s="2">
        <v>50648</v>
      </c>
      <c r="B958" s="2" t="s">
        <v>67</v>
      </c>
      <c r="C958" s="2">
        <v>83.626024783999995</v>
      </c>
      <c r="D958" s="2">
        <v>74.756253244999996</v>
      </c>
    </row>
    <row r="959" spans="1:4" x14ac:dyDescent="0.3">
      <c r="A959" s="2">
        <v>50649</v>
      </c>
      <c r="B959" s="2" t="s">
        <v>67</v>
      </c>
      <c r="C959" s="2">
        <v>82.327131510000001</v>
      </c>
      <c r="D959" s="2">
        <v>75.568638289000006</v>
      </c>
    </row>
    <row r="960" spans="1:4" x14ac:dyDescent="0.3">
      <c r="A960" s="2">
        <v>50650</v>
      </c>
      <c r="B960" s="2" t="s">
        <v>67</v>
      </c>
      <c r="C960" s="2">
        <v>80.609577165999994</v>
      </c>
      <c r="D960" s="2">
        <v>72.390422834000006</v>
      </c>
    </row>
    <row r="961" spans="1:4" x14ac:dyDescent="0.3">
      <c r="A961" s="2">
        <v>50651</v>
      </c>
      <c r="B961" s="2" t="s">
        <v>67</v>
      </c>
      <c r="C961" s="2">
        <v>82.548884977</v>
      </c>
      <c r="D961" s="2">
        <v>73.774442488000005</v>
      </c>
    </row>
    <row r="962" spans="1:4" x14ac:dyDescent="0.3">
      <c r="A962" s="2">
        <v>50657</v>
      </c>
      <c r="B962" s="2" t="s">
        <v>67</v>
      </c>
      <c r="C962" s="2">
        <v>86.718322396000005</v>
      </c>
      <c r="D962" s="2">
        <v>76.972474367000004</v>
      </c>
    </row>
    <row r="963" spans="1:4" x14ac:dyDescent="0.3">
      <c r="A963" s="2">
        <v>50658</v>
      </c>
      <c r="B963" s="2" t="s">
        <v>67</v>
      </c>
      <c r="C963" s="2">
        <v>87.844095432000003</v>
      </c>
      <c r="D963" s="2">
        <v>78</v>
      </c>
    </row>
    <row r="964" spans="1:4" x14ac:dyDescent="0.3">
      <c r="A964" s="2">
        <v>50664</v>
      </c>
      <c r="B964" s="2" t="s">
        <v>67</v>
      </c>
      <c r="C964" s="2">
        <v>82.691532495000004</v>
      </c>
      <c r="D964" s="2">
        <v>75</v>
      </c>
    </row>
    <row r="965" spans="1:4" x14ac:dyDescent="0.3">
      <c r="A965" s="2">
        <v>50666</v>
      </c>
      <c r="B965" s="2" t="s">
        <v>67</v>
      </c>
      <c r="C965" s="2">
        <v>88</v>
      </c>
      <c r="D965" s="2">
        <v>80.038079828999997</v>
      </c>
    </row>
    <row r="966" spans="1:4" x14ac:dyDescent="0.3">
      <c r="A966" s="2">
        <v>50676</v>
      </c>
      <c r="B966" s="2" t="s">
        <v>67</v>
      </c>
      <c r="C966" s="2">
        <v>78.751762002000007</v>
      </c>
      <c r="D966" s="2">
        <v>62.375881001000003</v>
      </c>
    </row>
    <row r="967" spans="1:4" x14ac:dyDescent="0.3">
      <c r="A967" s="2">
        <v>50707</v>
      </c>
      <c r="B967" s="2" t="s">
        <v>67</v>
      </c>
      <c r="C967" s="2">
        <v>79.409121506000005</v>
      </c>
      <c r="D967" s="2">
        <v>62.704560753000003</v>
      </c>
    </row>
    <row r="968" spans="1:4" x14ac:dyDescent="0.3">
      <c r="A968" s="2">
        <v>50736</v>
      </c>
      <c r="B968" s="2" t="s">
        <v>67</v>
      </c>
      <c r="C968" s="2">
        <v>82.186906386999993</v>
      </c>
      <c r="D968" s="2">
        <v>74.508200621</v>
      </c>
    </row>
    <row r="969" spans="1:4" x14ac:dyDescent="0.3">
      <c r="A969" s="2">
        <v>50739</v>
      </c>
      <c r="B969" s="2" t="s">
        <v>67</v>
      </c>
      <c r="C969" s="2">
        <v>80.959424139000006</v>
      </c>
      <c r="D969" s="2">
        <v>72.330455598</v>
      </c>
    </row>
    <row r="970" spans="1:4" x14ac:dyDescent="0.3">
      <c r="A970" s="2">
        <v>50744</v>
      </c>
      <c r="B970" s="2" t="s">
        <v>67</v>
      </c>
      <c r="C970" s="2">
        <v>81.415124973000005</v>
      </c>
      <c r="D970" s="2">
        <v>73.207562486</v>
      </c>
    </row>
    <row r="971" spans="1:4" x14ac:dyDescent="0.3">
      <c r="A971" s="2">
        <v>50748</v>
      </c>
      <c r="B971" s="2" t="s">
        <v>67</v>
      </c>
      <c r="C971" s="2">
        <v>81.593916946999997</v>
      </c>
      <c r="D971" s="2">
        <v>67.229945521000005</v>
      </c>
    </row>
    <row r="972" spans="1:4" x14ac:dyDescent="0.3">
      <c r="A972" s="2">
        <v>50760</v>
      </c>
      <c r="B972" s="2" t="s">
        <v>67</v>
      </c>
      <c r="C972" s="2">
        <v>85.451773879000001</v>
      </c>
      <c r="D972" s="2">
        <v>61.488930719999999</v>
      </c>
    </row>
    <row r="973" spans="1:4" x14ac:dyDescent="0.3">
      <c r="A973" s="2">
        <v>50762</v>
      </c>
      <c r="B973" s="2" t="s">
        <v>67</v>
      </c>
      <c r="C973" s="2">
        <v>94.716841466000005</v>
      </c>
      <c r="D973" s="2">
        <v>77.922068592000002</v>
      </c>
    </row>
    <row r="974" spans="1:4" x14ac:dyDescent="0.3">
      <c r="A974" s="2">
        <v>50764</v>
      </c>
      <c r="B974" s="2" t="s">
        <v>67</v>
      </c>
      <c r="C974" s="2">
        <v>94.727755861999995</v>
      </c>
      <c r="D974" s="2">
        <v>77.933950855000006</v>
      </c>
    </row>
    <row r="975" spans="1:4" x14ac:dyDescent="0.3">
      <c r="A975" s="2">
        <v>50766</v>
      </c>
      <c r="B975" s="2" t="s">
        <v>67</v>
      </c>
      <c r="C975" s="2">
        <v>94.752041806999998</v>
      </c>
      <c r="D975" s="2">
        <v>77.960239610000002</v>
      </c>
    </row>
    <row r="976" spans="1:4" x14ac:dyDescent="0.3">
      <c r="A976" s="2">
        <v>50770</v>
      </c>
      <c r="B976" s="2" t="s">
        <v>67</v>
      </c>
      <c r="C976" s="2">
        <v>81.512241497999995</v>
      </c>
      <c r="D976" s="2">
        <v>73.239240225000003</v>
      </c>
    </row>
    <row r="977" spans="1:4" x14ac:dyDescent="0.3">
      <c r="A977" s="2">
        <v>50771</v>
      </c>
      <c r="B977" s="2" t="s">
        <v>67</v>
      </c>
      <c r="C977" s="2">
        <v>82.539639570999995</v>
      </c>
      <c r="D977" s="2">
        <v>74.287550046999996</v>
      </c>
    </row>
    <row r="978" spans="1:4" x14ac:dyDescent="0.3">
      <c r="A978" s="2">
        <v>50772</v>
      </c>
      <c r="B978" s="2" t="s">
        <v>67</v>
      </c>
      <c r="C978" s="2">
        <v>80.894443910000007</v>
      </c>
      <c r="D978" s="2">
        <v>72.568013371999996</v>
      </c>
    </row>
    <row r="979" spans="1:4" x14ac:dyDescent="0.3">
      <c r="A979" s="2">
        <v>50774</v>
      </c>
      <c r="B979" s="2" t="s">
        <v>67</v>
      </c>
      <c r="C979" s="2">
        <v>87.215881941999996</v>
      </c>
      <c r="D979" s="2">
        <v>79.784118058000004</v>
      </c>
    </row>
    <row r="980" spans="1:4" x14ac:dyDescent="0.3">
      <c r="A980" s="2">
        <v>50776</v>
      </c>
      <c r="B980" s="2" t="s">
        <v>67</v>
      </c>
      <c r="C980" s="2">
        <v>82.565102472000007</v>
      </c>
      <c r="D980" s="2">
        <v>74.112136243999998</v>
      </c>
    </row>
    <row r="981" spans="1:4" x14ac:dyDescent="0.3">
      <c r="A981" s="2">
        <v>50799</v>
      </c>
      <c r="B981" s="2" t="s">
        <v>67</v>
      </c>
      <c r="C981" s="2">
        <v>84.913077611000006</v>
      </c>
      <c r="D981" s="2">
        <v>76.297486538000001</v>
      </c>
    </row>
    <row r="982" spans="1:4" x14ac:dyDescent="0.3">
      <c r="A982" s="2">
        <v>50815</v>
      </c>
      <c r="B982" s="2" t="s">
        <v>67</v>
      </c>
      <c r="C982" s="2">
        <v>88.274830324999996</v>
      </c>
      <c r="D982" s="2">
        <v>79.607026525999999</v>
      </c>
    </row>
    <row r="983" spans="1:4" x14ac:dyDescent="0.3">
      <c r="A983" s="2">
        <v>50835</v>
      </c>
      <c r="B983" s="2" t="s">
        <v>67</v>
      </c>
      <c r="C983" s="2">
        <v>81.962485803000007</v>
      </c>
      <c r="D983" s="2">
        <v>73.549285405000006</v>
      </c>
    </row>
    <row r="984" spans="1:4" x14ac:dyDescent="0.3">
      <c r="A984" s="2">
        <v>50837</v>
      </c>
      <c r="B984" s="2" t="s">
        <v>67</v>
      </c>
      <c r="C984" s="2">
        <v>82.133852579999996</v>
      </c>
      <c r="D984" s="2">
        <v>70.991071958000006</v>
      </c>
    </row>
    <row r="985" spans="1:4" x14ac:dyDescent="0.3">
      <c r="A985" s="2">
        <v>50850</v>
      </c>
      <c r="B985" s="2" t="s">
        <v>67</v>
      </c>
      <c r="C985" s="2">
        <v>88.627442794000004</v>
      </c>
      <c r="D985" s="2">
        <v>72.499787127999994</v>
      </c>
    </row>
    <row r="986" spans="1:4" x14ac:dyDescent="0.3">
      <c r="A986" s="2">
        <v>50851</v>
      </c>
      <c r="B986" s="2" t="s">
        <v>67</v>
      </c>
      <c r="C986" s="2">
        <v>74.343525560000003</v>
      </c>
      <c r="D986" s="2">
        <v>68.012025585000004</v>
      </c>
    </row>
    <row r="987" spans="1:4" x14ac:dyDescent="0.3">
      <c r="A987" s="2">
        <v>50852</v>
      </c>
      <c r="B987" s="2" t="s">
        <v>67</v>
      </c>
      <c r="C987" s="2">
        <v>85.800597937999996</v>
      </c>
      <c r="D987" s="2">
        <v>76.602680569</v>
      </c>
    </row>
    <row r="988" spans="1:4" x14ac:dyDescent="0.3">
      <c r="A988" s="2">
        <v>50858</v>
      </c>
      <c r="B988" s="2" t="s">
        <v>67</v>
      </c>
      <c r="C988" s="2">
        <v>88</v>
      </c>
      <c r="D988" s="2">
        <v>79.871421588000004</v>
      </c>
    </row>
    <row r="989" spans="1:4" x14ac:dyDescent="0.3">
      <c r="A989" s="2">
        <v>50859</v>
      </c>
      <c r="B989" s="2" t="s">
        <v>67</v>
      </c>
      <c r="C989" s="2">
        <v>85.266395993000003</v>
      </c>
      <c r="D989" s="2">
        <v>76.266395993000003</v>
      </c>
    </row>
    <row r="990" spans="1:4" x14ac:dyDescent="0.3">
      <c r="A990" s="2">
        <v>50872</v>
      </c>
      <c r="B990" s="2" t="s">
        <v>67</v>
      </c>
      <c r="C990" s="2">
        <v>81.885622651999995</v>
      </c>
      <c r="D990" s="2">
        <v>72.678012147999993</v>
      </c>
    </row>
    <row r="991" spans="1:4" x14ac:dyDescent="0.3">
      <c r="A991" s="2">
        <v>50873</v>
      </c>
      <c r="B991" s="2" t="s">
        <v>67</v>
      </c>
      <c r="C991" s="2">
        <v>82.370897690000007</v>
      </c>
      <c r="D991" s="2">
        <v>73.314304299</v>
      </c>
    </row>
    <row r="992" spans="1:4" x14ac:dyDescent="0.3">
      <c r="A992" s="2">
        <v>50875</v>
      </c>
      <c r="B992" s="2" t="s">
        <v>67</v>
      </c>
      <c r="C992" s="2">
        <v>88</v>
      </c>
      <c r="D992" s="2">
        <v>79.863774406999994</v>
      </c>
    </row>
    <row r="993" spans="1:4" x14ac:dyDescent="0.3">
      <c r="A993" s="2">
        <v>50876</v>
      </c>
      <c r="B993" s="2" t="s">
        <v>67</v>
      </c>
      <c r="C993" s="2">
        <v>82.098164913000005</v>
      </c>
      <c r="D993" s="2">
        <v>70.915508338999999</v>
      </c>
    </row>
    <row r="994" spans="1:4" x14ac:dyDescent="0.3">
      <c r="A994" s="2">
        <v>50877</v>
      </c>
      <c r="B994" s="2" t="s">
        <v>67</v>
      </c>
      <c r="C994" s="2">
        <v>84.086153538999994</v>
      </c>
      <c r="D994" s="2">
        <v>74.732342705999997</v>
      </c>
    </row>
    <row r="995" spans="1:4" x14ac:dyDescent="0.3">
      <c r="A995" s="2">
        <v>50878</v>
      </c>
      <c r="B995" s="2" t="s">
        <v>67</v>
      </c>
      <c r="C995" s="2">
        <v>81.160560505000007</v>
      </c>
      <c r="D995" s="2">
        <v>73.595213199</v>
      </c>
    </row>
    <row r="996" spans="1:4" x14ac:dyDescent="0.3">
      <c r="A996" s="2">
        <v>50879</v>
      </c>
      <c r="B996" s="2" t="s">
        <v>67</v>
      </c>
      <c r="C996" s="2">
        <v>82.450400001999995</v>
      </c>
      <c r="D996" s="2">
        <v>74.064595703999998</v>
      </c>
    </row>
    <row r="997" spans="1:4" x14ac:dyDescent="0.3">
      <c r="A997" s="2">
        <v>50880</v>
      </c>
      <c r="B997" s="2" t="s">
        <v>67</v>
      </c>
      <c r="C997" s="2">
        <v>83.661356346999995</v>
      </c>
      <c r="D997" s="2">
        <v>74.661356346999995</v>
      </c>
    </row>
    <row r="998" spans="1:4" x14ac:dyDescent="0.3">
      <c r="A998" s="2">
        <v>50881</v>
      </c>
      <c r="B998" s="2" t="s">
        <v>67</v>
      </c>
      <c r="C998" s="2">
        <v>89.667702969000004</v>
      </c>
      <c r="D998" s="2">
        <v>68.633163134</v>
      </c>
    </row>
    <row r="999" spans="1:4" x14ac:dyDescent="0.3">
      <c r="A999" s="2">
        <v>50882</v>
      </c>
      <c r="B999" s="2" t="s">
        <v>67</v>
      </c>
      <c r="C999" s="2">
        <v>83.263551163000002</v>
      </c>
      <c r="D999" s="2">
        <v>75</v>
      </c>
    </row>
    <row r="1000" spans="1:4" x14ac:dyDescent="0.3">
      <c r="A1000" s="2">
        <v>50883</v>
      </c>
      <c r="B1000" s="2" t="s">
        <v>67</v>
      </c>
      <c r="C1000" s="2">
        <v>82.009093320999995</v>
      </c>
      <c r="D1000" s="2">
        <v>75</v>
      </c>
    </row>
    <row r="1001" spans="1:4" x14ac:dyDescent="0.3">
      <c r="A1001" s="2">
        <v>50884</v>
      </c>
      <c r="B1001" s="2" t="s">
        <v>67</v>
      </c>
      <c r="C1001" s="2">
        <v>88</v>
      </c>
      <c r="D1001" s="2">
        <v>80.380798577999997</v>
      </c>
    </row>
    <row r="1002" spans="1:4" x14ac:dyDescent="0.3">
      <c r="A1002" s="2">
        <v>50885</v>
      </c>
      <c r="B1002" s="2" t="s">
        <v>67</v>
      </c>
      <c r="C1002" s="2">
        <v>85.632641840000005</v>
      </c>
      <c r="D1002" s="2">
        <v>76.632641840000005</v>
      </c>
    </row>
    <row r="1003" spans="1:4" x14ac:dyDescent="0.3">
      <c r="A1003" s="2">
        <v>50886</v>
      </c>
      <c r="B1003" s="2" t="s">
        <v>67</v>
      </c>
      <c r="C1003" s="2">
        <v>83.088902547000004</v>
      </c>
      <c r="D1003" s="2">
        <v>63.088902547000004</v>
      </c>
    </row>
    <row r="1004" spans="1:4" x14ac:dyDescent="0.3">
      <c r="A1004" s="2">
        <v>50888</v>
      </c>
      <c r="B1004" s="2" t="s">
        <v>67</v>
      </c>
      <c r="C1004" s="2">
        <v>84.231107941000005</v>
      </c>
      <c r="D1004" s="2">
        <v>75.231107941000005</v>
      </c>
    </row>
    <row r="1005" spans="1:4" x14ac:dyDescent="0.3">
      <c r="A1005" s="2">
        <v>50921</v>
      </c>
      <c r="B1005" s="2" t="s">
        <v>67</v>
      </c>
      <c r="C1005" s="2">
        <v>85.761806243999999</v>
      </c>
      <c r="D1005" s="2">
        <v>62.195270549999996</v>
      </c>
    </row>
    <row r="1006" spans="1:4" x14ac:dyDescent="0.3">
      <c r="A1006" s="2">
        <v>50949</v>
      </c>
      <c r="B1006" s="2" t="s">
        <v>67</v>
      </c>
      <c r="C1006" s="2">
        <v>88</v>
      </c>
      <c r="D1006" s="2">
        <v>79.914424203999999</v>
      </c>
    </row>
    <row r="1007" spans="1:4" x14ac:dyDescent="0.3">
      <c r="A1007" s="2">
        <v>50951</v>
      </c>
      <c r="B1007" s="2" t="s">
        <v>67</v>
      </c>
      <c r="C1007" s="2">
        <v>84.627562721000004</v>
      </c>
      <c r="D1007" s="2">
        <v>65.350185375999999</v>
      </c>
    </row>
    <row r="1008" spans="1:4" x14ac:dyDescent="0.3">
      <c r="A1008" s="2">
        <v>50964</v>
      </c>
      <c r="B1008" s="2" t="s">
        <v>67</v>
      </c>
      <c r="C1008" s="2">
        <v>86.267342748000004</v>
      </c>
      <c r="D1008" s="2">
        <v>63.853212849000002</v>
      </c>
    </row>
    <row r="1009" spans="1:4" x14ac:dyDescent="0.3">
      <c r="A1009" s="2">
        <v>50966</v>
      </c>
      <c r="B1009" s="2" t="s">
        <v>67</v>
      </c>
      <c r="C1009" s="2">
        <v>87.857576210000005</v>
      </c>
      <c r="D1009" s="2">
        <v>78.081117517999999</v>
      </c>
    </row>
    <row r="1010" spans="1:4" x14ac:dyDescent="0.3">
      <c r="A1010" s="2">
        <v>50968</v>
      </c>
      <c r="B1010" s="2" t="s">
        <v>67</v>
      </c>
      <c r="C1010" s="2">
        <v>73.505475543000003</v>
      </c>
      <c r="D1010" s="2">
        <v>64.137221851000007</v>
      </c>
    </row>
    <row r="1011" spans="1:4" x14ac:dyDescent="0.3">
      <c r="A1011" s="2">
        <v>50974</v>
      </c>
      <c r="B1011" s="2" t="s">
        <v>67</v>
      </c>
      <c r="C1011" s="2">
        <v>80.967197880000001</v>
      </c>
      <c r="D1011" s="2">
        <v>72.673746457999997</v>
      </c>
    </row>
    <row r="1012" spans="1:4" x14ac:dyDescent="0.3">
      <c r="A1012" s="2">
        <v>50976</v>
      </c>
      <c r="B1012" s="2" t="s">
        <v>67</v>
      </c>
      <c r="C1012" s="2">
        <v>86.908602896000005</v>
      </c>
      <c r="D1012" s="2">
        <v>79.560175122000004</v>
      </c>
    </row>
    <row r="1013" spans="1:4" x14ac:dyDescent="0.3">
      <c r="A1013" s="2">
        <v>50978</v>
      </c>
      <c r="B1013" s="2" t="s">
        <v>67</v>
      </c>
      <c r="C1013" s="2">
        <v>82.572614090000002</v>
      </c>
      <c r="D1013" s="2">
        <v>73.786307045000001</v>
      </c>
    </row>
    <row r="1014" spans="1:4" x14ac:dyDescent="0.3">
      <c r="A1014" s="2">
        <v>50993</v>
      </c>
      <c r="B1014" s="2" t="s">
        <v>67</v>
      </c>
      <c r="C1014" s="2">
        <v>78.081741175999994</v>
      </c>
      <c r="D1014" s="2">
        <v>62.480100438000001</v>
      </c>
    </row>
    <row r="1015" spans="1:4" x14ac:dyDescent="0.3">
      <c r="A1015" s="2">
        <v>51026</v>
      </c>
      <c r="B1015" s="2" t="s">
        <v>67</v>
      </c>
      <c r="C1015" s="2">
        <v>80.412882617999998</v>
      </c>
      <c r="D1015" s="2">
        <v>72</v>
      </c>
    </row>
    <row r="1016" spans="1:4" x14ac:dyDescent="0.3">
      <c r="A1016" s="2">
        <v>51030</v>
      </c>
      <c r="B1016" s="2" t="s">
        <v>67</v>
      </c>
      <c r="C1016" s="2">
        <v>81.667662332999996</v>
      </c>
      <c r="D1016" s="2">
        <v>74.201407673000006</v>
      </c>
    </row>
    <row r="1017" spans="1:4" x14ac:dyDescent="0.3">
      <c r="A1017" s="2">
        <v>52007</v>
      </c>
      <c r="B1017" s="2" t="s">
        <v>67</v>
      </c>
      <c r="C1017" s="2">
        <v>86.535166438000005</v>
      </c>
      <c r="D1017" s="2">
        <v>76.978280472999998</v>
      </c>
    </row>
    <row r="1018" spans="1:4" x14ac:dyDescent="0.3">
      <c r="A1018" s="2">
        <v>52010</v>
      </c>
      <c r="B1018" s="2" t="s">
        <v>67</v>
      </c>
      <c r="C1018" s="2">
        <v>87.867924513000006</v>
      </c>
      <c r="D1018" s="2">
        <v>79.867188608999996</v>
      </c>
    </row>
    <row r="1019" spans="1:4" x14ac:dyDescent="0.3">
      <c r="A1019" s="2">
        <v>52015</v>
      </c>
      <c r="B1019" s="2" t="s">
        <v>67</v>
      </c>
      <c r="C1019" s="2">
        <v>87.645465943999994</v>
      </c>
      <c r="D1019" s="2">
        <v>62</v>
      </c>
    </row>
    <row r="1020" spans="1:4" x14ac:dyDescent="0.3">
      <c r="A1020" s="2">
        <v>52026</v>
      </c>
      <c r="B1020" s="2" t="s">
        <v>67</v>
      </c>
      <c r="C1020" s="2">
        <v>81.393851837</v>
      </c>
      <c r="D1020" s="2">
        <v>74.637371497000004</v>
      </c>
    </row>
    <row r="1021" spans="1:4" x14ac:dyDescent="0.3">
      <c r="A1021" s="2">
        <v>52056</v>
      </c>
      <c r="B1021" s="2" t="s">
        <v>67</v>
      </c>
      <c r="C1021" s="2">
        <v>82.794606547000001</v>
      </c>
      <c r="D1021" s="2">
        <v>75.789619001000005</v>
      </c>
    </row>
    <row r="1022" spans="1:4" x14ac:dyDescent="0.3">
      <c r="A1022" s="2">
        <v>52088</v>
      </c>
      <c r="B1022" s="2" t="s">
        <v>67</v>
      </c>
      <c r="C1022" s="2">
        <v>87.695125606999994</v>
      </c>
      <c r="D1022" s="2">
        <v>79.878036484000006</v>
      </c>
    </row>
    <row r="1023" spans="1:4" x14ac:dyDescent="0.3">
      <c r="A1023" s="2">
        <v>52118</v>
      </c>
      <c r="B1023" s="2" t="s">
        <v>67</v>
      </c>
      <c r="C1023" s="2">
        <v>86.236067786999996</v>
      </c>
      <c r="D1023" s="2">
        <v>75.718562027999994</v>
      </c>
    </row>
    <row r="1024" spans="1:4" x14ac:dyDescent="0.3">
      <c r="A1024" s="2">
        <v>52158</v>
      </c>
      <c r="B1024" s="2" t="s">
        <v>67</v>
      </c>
      <c r="C1024" s="2">
        <v>92.945016010000003</v>
      </c>
      <c r="D1024" s="2">
        <v>69.633246048000004</v>
      </c>
    </row>
    <row r="1025" spans="1:4" x14ac:dyDescent="0.3">
      <c r="A1025" s="2">
        <v>52174</v>
      </c>
      <c r="B1025" s="2" t="s">
        <v>67</v>
      </c>
      <c r="C1025" s="2">
        <v>85.210583059000001</v>
      </c>
      <c r="D1025" s="2">
        <v>61.508103904999999</v>
      </c>
    </row>
    <row r="1026" spans="1:4" x14ac:dyDescent="0.3">
      <c r="A1026" s="2">
        <v>52176</v>
      </c>
      <c r="B1026" s="2" t="s">
        <v>67</v>
      </c>
      <c r="C1026" s="2">
        <v>88.002911984999997</v>
      </c>
      <c r="D1026" s="2">
        <v>73.265475959</v>
      </c>
    </row>
    <row r="1027" spans="1:4" x14ac:dyDescent="0.3">
      <c r="A1027" s="2">
        <v>54015</v>
      </c>
      <c r="B1027" s="2" t="s">
        <v>67</v>
      </c>
      <c r="C1027" s="2">
        <v>86.297646408000006</v>
      </c>
      <c r="D1027" s="2">
        <v>72.040547281000002</v>
      </c>
    </row>
    <row r="1028" spans="1:4" x14ac:dyDescent="0.3">
      <c r="A1028" s="2">
        <v>54033</v>
      </c>
      <c r="B1028" s="2" t="s">
        <v>67</v>
      </c>
      <c r="C1028" s="2">
        <v>86.498120881000006</v>
      </c>
      <c r="D1028" s="2">
        <v>79.498120881000006</v>
      </c>
    </row>
    <row r="1029" spans="1:4" x14ac:dyDescent="0.3">
      <c r="A1029" s="2">
        <v>54034</v>
      </c>
      <c r="B1029" s="2" t="s">
        <v>67</v>
      </c>
      <c r="C1029" s="2">
        <v>82.107594215999995</v>
      </c>
      <c r="D1029" s="2">
        <v>74</v>
      </c>
    </row>
    <row r="1030" spans="1:4" x14ac:dyDescent="0.3">
      <c r="A1030" s="2">
        <v>54035</v>
      </c>
      <c r="B1030" s="2" t="s">
        <v>67</v>
      </c>
      <c r="C1030" s="2">
        <v>87.309692142000003</v>
      </c>
      <c r="D1030" s="2">
        <v>78.309692142000003</v>
      </c>
    </row>
    <row r="1031" spans="1:4" x14ac:dyDescent="0.3">
      <c r="A1031" s="2">
        <v>54038</v>
      </c>
      <c r="B1031" s="2" t="s">
        <v>67</v>
      </c>
      <c r="C1031" s="2">
        <v>94.473116226000002</v>
      </c>
      <c r="D1031" s="2">
        <v>78.129824114000002</v>
      </c>
    </row>
    <row r="1032" spans="1:4" x14ac:dyDescent="0.3">
      <c r="A1032" s="2">
        <v>54041</v>
      </c>
      <c r="B1032" s="2" t="s">
        <v>67</v>
      </c>
      <c r="C1032" s="2">
        <v>80.774354704999993</v>
      </c>
      <c r="D1032" s="2">
        <v>73.131157431999995</v>
      </c>
    </row>
    <row r="1033" spans="1:4" x14ac:dyDescent="0.3">
      <c r="A1033" s="2">
        <v>54056</v>
      </c>
      <c r="B1033" s="2" t="s">
        <v>67</v>
      </c>
      <c r="C1033" s="2">
        <v>82.066936780000006</v>
      </c>
      <c r="D1033" s="2">
        <v>74.671729959999993</v>
      </c>
    </row>
    <row r="1034" spans="1:4" x14ac:dyDescent="0.3">
      <c r="A1034" s="2">
        <v>54076</v>
      </c>
      <c r="B1034" s="2" t="s">
        <v>67</v>
      </c>
      <c r="C1034" s="2">
        <v>79.197189405000003</v>
      </c>
      <c r="D1034" s="2">
        <v>71.741258212999995</v>
      </c>
    </row>
    <row r="1035" spans="1:4" x14ac:dyDescent="0.3">
      <c r="A1035" s="2">
        <v>54081</v>
      </c>
      <c r="B1035" s="2" t="s">
        <v>67</v>
      </c>
      <c r="C1035" s="2">
        <v>87.835691135999994</v>
      </c>
      <c r="D1035" s="2">
        <v>78.093886476999998</v>
      </c>
    </row>
    <row r="1036" spans="1:4" x14ac:dyDescent="0.3">
      <c r="A1036" s="2">
        <v>54114</v>
      </c>
      <c r="B1036" s="2" t="s">
        <v>67</v>
      </c>
      <c r="C1036" s="2">
        <v>82.147950567999999</v>
      </c>
      <c r="D1036" s="2">
        <v>76</v>
      </c>
    </row>
    <row r="1037" spans="1:4" x14ac:dyDescent="0.3">
      <c r="A1037" s="2">
        <v>54131</v>
      </c>
      <c r="B1037" s="2" t="s">
        <v>67</v>
      </c>
      <c r="C1037" s="2">
        <v>80.865575410999995</v>
      </c>
      <c r="D1037" s="2">
        <v>73.208879026999995</v>
      </c>
    </row>
    <row r="1038" spans="1:4" x14ac:dyDescent="0.3">
      <c r="A1038" s="2">
        <v>54144</v>
      </c>
      <c r="B1038" s="2" t="s">
        <v>67</v>
      </c>
      <c r="C1038" s="2">
        <v>80.086962564999993</v>
      </c>
      <c r="D1038" s="2">
        <v>72.161289898000007</v>
      </c>
    </row>
    <row r="1039" spans="1:4" x14ac:dyDescent="0.3">
      <c r="A1039" s="2">
        <v>54219</v>
      </c>
      <c r="B1039" s="2" t="s">
        <v>67</v>
      </c>
      <c r="C1039" s="2">
        <v>89.150293121000004</v>
      </c>
      <c r="D1039" s="2">
        <v>66.835972705000003</v>
      </c>
    </row>
    <row r="1040" spans="1:4" x14ac:dyDescent="0.3">
      <c r="A1040" s="2">
        <v>54268</v>
      </c>
      <c r="B1040" s="2" t="s">
        <v>67</v>
      </c>
      <c r="C1040" s="2">
        <v>77.231708323999996</v>
      </c>
      <c r="D1040" s="2">
        <v>65.201279884000002</v>
      </c>
    </row>
    <row r="1041" spans="1:4" x14ac:dyDescent="0.3">
      <c r="A1041" s="2">
        <v>54271</v>
      </c>
      <c r="B1041" s="2" t="s">
        <v>67</v>
      </c>
      <c r="C1041" s="2">
        <v>94.371934495999994</v>
      </c>
      <c r="D1041" s="2">
        <v>70.158475922999997</v>
      </c>
    </row>
    <row r="1042" spans="1:4" x14ac:dyDescent="0.3">
      <c r="A1042" s="2">
        <v>54304</v>
      </c>
      <c r="B1042" s="2" t="s">
        <v>67</v>
      </c>
      <c r="C1042" s="2">
        <v>87.798747450999997</v>
      </c>
      <c r="D1042" s="2">
        <v>78</v>
      </c>
    </row>
    <row r="1043" spans="1:4" x14ac:dyDescent="0.3">
      <c r="A1043" s="2">
        <v>54324</v>
      </c>
      <c r="B1043" s="2" t="s">
        <v>67</v>
      </c>
      <c r="C1043" s="2">
        <v>81.664397003999994</v>
      </c>
      <c r="D1043" s="2">
        <v>74.198569798999998</v>
      </c>
    </row>
    <row r="1044" spans="1:4" x14ac:dyDescent="0.3">
      <c r="A1044" s="2">
        <v>54349</v>
      </c>
      <c r="B1044" s="2" t="s">
        <v>67</v>
      </c>
      <c r="C1044" s="2">
        <v>95.134786482999999</v>
      </c>
      <c r="D1044" s="2">
        <v>70.534990008999998</v>
      </c>
    </row>
    <row r="1045" spans="1:4" x14ac:dyDescent="0.3">
      <c r="A1045" s="2">
        <v>54350</v>
      </c>
      <c r="B1045" s="2" t="s">
        <v>67</v>
      </c>
      <c r="C1045" s="2">
        <v>94.970936594999998</v>
      </c>
      <c r="D1045" s="2">
        <v>70.437102030999995</v>
      </c>
    </row>
    <row r="1046" spans="1:4" x14ac:dyDescent="0.3">
      <c r="A1046" s="2">
        <v>54365</v>
      </c>
      <c r="B1046" s="2" t="s">
        <v>67</v>
      </c>
      <c r="C1046" s="2">
        <v>87.704434805999995</v>
      </c>
      <c r="D1046" s="2">
        <v>79.3474456</v>
      </c>
    </row>
    <row r="1047" spans="1:4" x14ac:dyDescent="0.3">
      <c r="A1047" s="2">
        <v>54415</v>
      </c>
      <c r="B1047" s="2" t="s">
        <v>67</v>
      </c>
      <c r="C1047" s="2">
        <v>81.568324677000007</v>
      </c>
      <c r="D1047" s="2">
        <v>73.223935001000001</v>
      </c>
    </row>
    <row r="1048" spans="1:4" x14ac:dyDescent="0.3">
      <c r="A1048" s="2">
        <v>54423</v>
      </c>
      <c r="B1048" s="2" t="s">
        <v>67</v>
      </c>
      <c r="C1048" s="2">
        <v>87</v>
      </c>
      <c r="D1048" s="2">
        <v>79</v>
      </c>
    </row>
    <row r="1049" spans="1:4" x14ac:dyDescent="0.3">
      <c r="A1049" s="2">
        <v>54424</v>
      </c>
      <c r="B1049" s="2" t="s">
        <v>67</v>
      </c>
      <c r="C1049" s="2">
        <v>88</v>
      </c>
      <c r="D1049" s="2">
        <v>79.990702607000003</v>
      </c>
    </row>
    <row r="1050" spans="1:4" x14ac:dyDescent="0.3">
      <c r="A1050" s="2">
        <v>54426</v>
      </c>
      <c r="B1050" s="2" t="s">
        <v>67</v>
      </c>
      <c r="C1050" s="2">
        <v>88</v>
      </c>
      <c r="D1050" s="2">
        <v>79.926211721000001</v>
      </c>
    </row>
    <row r="1051" spans="1:4" x14ac:dyDescent="0.3">
      <c r="A1051" s="2">
        <v>54466</v>
      </c>
      <c r="B1051" s="2" t="s">
        <v>67</v>
      </c>
      <c r="C1051" s="2">
        <v>86.730753123</v>
      </c>
      <c r="D1051" s="2">
        <v>79.090425523999997</v>
      </c>
    </row>
    <row r="1052" spans="1:4" x14ac:dyDescent="0.3">
      <c r="A1052" s="2">
        <v>54468</v>
      </c>
      <c r="B1052" s="2" t="s">
        <v>67</v>
      </c>
      <c r="C1052" s="2">
        <v>89.315191214999999</v>
      </c>
      <c r="D1052" s="2">
        <v>67.500599987000001</v>
      </c>
    </row>
    <row r="1053" spans="1:4" x14ac:dyDescent="0.3">
      <c r="A1053" s="2">
        <v>54469</v>
      </c>
      <c r="B1053" s="2" t="s">
        <v>67</v>
      </c>
      <c r="C1053" s="2">
        <v>89.644200517000002</v>
      </c>
      <c r="D1053" s="2">
        <v>67.850175041</v>
      </c>
    </row>
    <row r="1054" spans="1:4" x14ac:dyDescent="0.3">
      <c r="A1054" s="2">
        <v>54476</v>
      </c>
      <c r="B1054" s="2" t="s">
        <v>67</v>
      </c>
      <c r="C1054" s="2">
        <v>76.303476571000004</v>
      </c>
      <c r="D1054" s="2">
        <v>65.117000339000001</v>
      </c>
    </row>
    <row r="1055" spans="1:4" x14ac:dyDescent="0.3">
      <c r="A1055" s="2">
        <v>54526</v>
      </c>
      <c r="B1055" s="2" t="s">
        <v>67</v>
      </c>
      <c r="C1055" s="2">
        <v>81</v>
      </c>
      <c r="D1055" s="2">
        <v>73</v>
      </c>
    </row>
    <row r="1056" spans="1:4" x14ac:dyDescent="0.3">
      <c r="A1056" s="2">
        <v>54529</v>
      </c>
      <c r="B1056" s="2" t="s">
        <v>67</v>
      </c>
      <c r="C1056" s="2">
        <v>87.672894921999998</v>
      </c>
      <c r="D1056" s="2">
        <v>79.341303326000002</v>
      </c>
    </row>
    <row r="1057" spans="1:4" x14ac:dyDescent="0.3">
      <c r="A1057" s="2">
        <v>54537</v>
      </c>
      <c r="B1057" s="2" t="s">
        <v>67</v>
      </c>
      <c r="C1057" s="2">
        <v>75.804614276999999</v>
      </c>
      <c r="D1057" s="2">
        <v>65.072949666</v>
      </c>
    </row>
    <row r="1058" spans="1:4" x14ac:dyDescent="0.3">
      <c r="A1058" s="2">
        <v>54547</v>
      </c>
      <c r="B1058" s="2" t="s">
        <v>67</v>
      </c>
      <c r="C1058" s="2">
        <v>81.529992816999993</v>
      </c>
      <c r="D1058" s="2">
        <v>73.425000570999998</v>
      </c>
    </row>
    <row r="1059" spans="1:4" x14ac:dyDescent="0.3">
      <c r="A1059" s="2">
        <v>54561</v>
      </c>
      <c r="B1059" s="2" t="s">
        <v>67</v>
      </c>
      <c r="C1059" s="2">
        <v>82.226672905000001</v>
      </c>
      <c r="D1059" s="2">
        <v>67.417088974999999</v>
      </c>
    </row>
    <row r="1060" spans="1:4" x14ac:dyDescent="0.3">
      <c r="A1060" s="2">
        <v>54579</v>
      </c>
      <c r="B1060" s="2" t="s">
        <v>67</v>
      </c>
      <c r="C1060" s="2">
        <v>85.539178342</v>
      </c>
      <c r="D1060" s="2">
        <v>63.257210995000001</v>
      </c>
    </row>
    <row r="1061" spans="1:4" x14ac:dyDescent="0.3">
      <c r="A1061" s="2">
        <v>54592</v>
      </c>
      <c r="B1061" s="2" t="s">
        <v>67</v>
      </c>
      <c r="C1061" s="2">
        <v>80.334991919999993</v>
      </c>
      <c r="D1061" s="2">
        <v>72.629518259999998</v>
      </c>
    </row>
    <row r="1062" spans="1:4" x14ac:dyDescent="0.3">
      <c r="A1062" s="2">
        <v>54593</v>
      </c>
      <c r="B1062" s="2" t="s">
        <v>67</v>
      </c>
      <c r="C1062" s="2">
        <v>80.206412657000001</v>
      </c>
      <c r="D1062" s="2">
        <v>72.694096556999995</v>
      </c>
    </row>
    <row r="1063" spans="1:4" x14ac:dyDescent="0.3">
      <c r="A1063" s="2">
        <v>54626</v>
      </c>
      <c r="B1063" s="2" t="s">
        <v>67</v>
      </c>
      <c r="C1063" s="2">
        <v>94.423962226</v>
      </c>
      <c r="D1063" s="2">
        <v>70.813390999000006</v>
      </c>
    </row>
    <row r="1064" spans="1:4" x14ac:dyDescent="0.3">
      <c r="A1064" s="2">
        <v>54627</v>
      </c>
      <c r="B1064" s="2" t="s">
        <v>67</v>
      </c>
      <c r="C1064" s="2">
        <v>86.316082434999998</v>
      </c>
      <c r="D1064" s="2">
        <v>79.316082434999998</v>
      </c>
    </row>
    <row r="1065" spans="1:4" x14ac:dyDescent="0.3">
      <c r="A1065" s="2">
        <v>54634</v>
      </c>
      <c r="B1065" s="2" t="s">
        <v>67</v>
      </c>
      <c r="C1065" s="2">
        <v>82.406974582999993</v>
      </c>
      <c r="D1065" s="2">
        <v>74.037107668000004</v>
      </c>
    </row>
    <row r="1066" spans="1:4" x14ac:dyDescent="0.3">
      <c r="A1066" s="2">
        <v>54640</v>
      </c>
      <c r="B1066" s="2" t="s">
        <v>67</v>
      </c>
      <c r="C1066" s="2">
        <v>86.592185368000003</v>
      </c>
      <c r="D1066" s="2">
        <v>77</v>
      </c>
    </row>
    <row r="1067" spans="1:4" x14ac:dyDescent="0.3">
      <c r="A1067" s="2">
        <v>54646</v>
      </c>
      <c r="B1067" s="2" t="s">
        <v>67</v>
      </c>
      <c r="C1067" s="2">
        <v>84.314527013000003</v>
      </c>
      <c r="D1067" s="2">
        <v>76.134329222999995</v>
      </c>
    </row>
    <row r="1068" spans="1:4" x14ac:dyDescent="0.3">
      <c r="A1068" s="2">
        <v>54658</v>
      </c>
      <c r="B1068" s="2" t="s">
        <v>67</v>
      </c>
      <c r="C1068" s="2">
        <v>87.641871527999996</v>
      </c>
      <c r="D1068" s="2">
        <v>79.326229713999993</v>
      </c>
    </row>
    <row r="1069" spans="1:4" x14ac:dyDescent="0.3">
      <c r="A1069" s="2">
        <v>54676</v>
      </c>
      <c r="B1069" s="2" t="s">
        <v>67</v>
      </c>
      <c r="C1069" s="2">
        <v>87.941112051999994</v>
      </c>
      <c r="D1069" s="2">
        <v>79.771400001999993</v>
      </c>
    </row>
    <row r="1070" spans="1:4" x14ac:dyDescent="0.3">
      <c r="A1070" s="2">
        <v>54693</v>
      </c>
      <c r="B1070" s="2" t="s">
        <v>67</v>
      </c>
      <c r="C1070" s="2">
        <v>85.359432936999994</v>
      </c>
      <c r="D1070" s="2">
        <v>76.359432936999994</v>
      </c>
    </row>
    <row r="1071" spans="1:4" x14ac:dyDescent="0.3">
      <c r="A1071" s="2">
        <v>54694</v>
      </c>
      <c r="B1071" s="2" t="s">
        <v>67</v>
      </c>
      <c r="C1071" s="2">
        <v>95.319266647999996</v>
      </c>
      <c r="D1071" s="2">
        <v>77.874194836000001</v>
      </c>
    </row>
    <row r="1072" spans="1:4" x14ac:dyDescent="0.3">
      <c r="A1072" s="2">
        <v>54724</v>
      </c>
      <c r="B1072" s="2" t="s">
        <v>67</v>
      </c>
      <c r="C1072" s="2">
        <v>94.719692577000004</v>
      </c>
      <c r="D1072" s="2">
        <v>77.925025438999995</v>
      </c>
    </row>
    <row r="1073" spans="1:4" x14ac:dyDescent="0.3">
      <c r="A1073" s="2">
        <v>54744</v>
      </c>
      <c r="B1073" s="2" t="s">
        <v>67</v>
      </c>
      <c r="C1073" s="2">
        <v>87.588189690999997</v>
      </c>
      <c r="D1073" s="2">
        <v>78.448217467000006</v>
      </c>
    </row>
    <row r="1074" spans="1:4" x14ac:dyDescent="0.3">
      <c r="A1074" s="2">
        <v>54746</v>
      </c>
      <c r="B1074" s="2" t="s">
        <v>67</v>
      </c>
      <c r="C1074" s="2">
        <v>85.721999844999999</v>
      </c>
      <c r="D1074" s="2">
        <v>76.721999844999999</v>
      </c>
    </row>
    <row r="1075" spans="1:4" x14ac:dyDescent="0.3">
      <c r="A1075" s="2">
        <v>54749</v>
      </c>
      <c r="B1075" s="2" t="s">
        <v>67</v>
      </c>
      <c r="C1075" s="2">
        <v>82.066056854999999</v>
      </c>
      <c r="D1075" s="2">
        <v>71.291072560000003</v>
      </c>
    </row>
    <row r="1076" spans="1:4" x14ac:dyDescent="0.3">
      <c r="A1076" s="2">
        <v>54751</v>
      </c>
      <c r="B1076" s="2" t="s">
        <v>67</v>
      </c>
      <c r="C1076" s="2">
        <v>82.394960616000006</v>
      </c>
      <c r="D1076" s="2">
        <v>74.265568930000001</v>
      </c>
    </row>
    <row r="1077" spans="1:4" x14ac:dyDescent="0.3">
      <c r="A1077" s="2">
        <v>54755</v>
      </c>
      <c r="B1077" s="2" t="s">
        <v>67</v>
      </c>
      <c r="C1077" s="2">
        <v>87.308434482999999</v>
      </c>
      <c r="D1077" s="2">
        <v>78.308434482999999</v>
      </c>
    </row>
    <row r="1078" spans="1:4" x14ac:dyDescent="0.3">
      <c r="A1078" s="2">
        <v>54758</v>
      </c>
      <c r="B1078" s="2" t="s">
        <v>67</v>
      </c>
      <c r="C1078" s="2">
        <v>82.466994408999994</v>
      </c>
      <c r="D1078" s="2">
        <v>74.484809810000002</v>
      </c>
    </row>
    <row r="1079" spans="1:4" x14ac:dyDescent="0.3">
      <c r="A1079" s="2">
        <v>54761</v>
      </c>
      <c r="B1079" s="2" t="s">
        <v>67</v>
      </c>
      <c r="C1079" s="2">
        <v>90.203825406999997</v>
      </c>
      <c r="D1079" s="2">
        <v>65.468709705999999</v>
      </c>
    </row>
    <row r="1080" spans="1:4" x14ac:dyDescent="0.3">
      <c r="A1080" s="2">
        <v>54785</v>
      </c>
      <c r="B1080" s="2" t="s">
        <v>67</v>
      </c>
      <c r="C1080" s="2">
        <v>85.585832749000005</v>
      </c>
      <c r="D1080" s="2">
        <v>76.585832749000005</v>
      </c>
    </row>
    <row r="1081" spans="1:4" x14ac:dyDescent="0.3">
      <c r="A1081" s="2">
        <v>54805</v>
      </c>
      <c r="B1081" s="2" t="s">
        <v>67</v>
      </c>
      <c r="C1081" s="2">
        <v>82.690608412000003</v>
      </c>
      <c r="D1081" s="2">
        <v>74.496527068999995</v>
      </c>
    </row>
    <row r="1082" spans="1:4" x14ac:dyDescent="0.3">
      <c r="A1082" s="2">
        <v>54817</v>
      </c>
      <c r="B1082" s="2" t="s">
        <v>67</v>
      </c>
      <c r="C1082" s="2">
        <v>91.324024742000006</v>
      </c>
      <c r="D1082" s="2">
        <v>78</v>
      </c>
    </row>
    <row r="1083" spans="1:4" x14ac:dyDescent="0.3">
      <c r="A1083" s="2">
        <v>54832</v>
      </c>
      <c r="B1083" s="2" t="s">
        <v>67</v>
      </c>
      <c r="C1083" s="2">
        <v>87.284294059999993</v>
      </c>
      <c r="D1083" s="2">
        <v>77.581278854000004</v>
      </c>
    </row>
    <row r="1084" spans="1:4" x14ac:dyDescent="0.3">
      <c r="A1084" s="2">
        <v>54852</v>
      </c>
      <c r="B1084" s="2" t="s">
        <v>67</v>
      </c>
      <c r="C1084" s="2">
        <v>80.679030314000002</v>
      </c>
      <c r="D1084" s="2">
        <v>72.320969685999998</v>
      </c>
    </row>
    <row r="1085" spans="1:4" x14ac:dyDescent="0.3">
      <c r="A1085" s="2">
        <v>54914</v>
      </c>
      <c r="B1085" s="2" t="s">
        <v>67</v>
      </c>
      <c r="C1085" s="2">
        <v>84.480272076999995</v>
      </c>
      <c r="D1085" s="2">
        <v>76</v>
      </c>
    </row>
    <row r="1086" spans="1:4" x14ac:dyDescent="0.3">
      <c r="A1086" s="2">
        <v>54915</v>
      </c>
      <c r="B1086" s="2" t="s">
        <v>67</v>
      </c>
      <c r="C1086" s="2">
        <v>81.855015596000001</v>
      </c>
      <c r="D1086" s="2">
        <v>73.929944126999999</v>
      </c>
    </row>
    <row r="1087" spans="1:4" x14ac:dyDescent="0.3">
      <c r="A1087" s="2">
        <v>54945</v>
      </c>
      <c r="B1087" s="2" t="s">
        <v>67</v>
      </c>
      <c r="C1087" s="2">
        <v>84.026727135000002</v>
      </c>
      <c r="D1087" s="2">
        <v>74.761962354000005</v>
      </c>
    </row>
    <row r="1088" spans="1:4" x14ac:dyDescent="0.3">
      <c r="A1088" s="2">
        <v>54974</v>
      </c>
      <c r="B1088" s="2" t="s">
        <v>67</v>
      </c>
      <c r="C1088" s="2">
        <v>84</v>
      </c>
      <c r="D1088" s="2">
        <v>75.464951772999996</v>
      </c>
    </row>
    <row r="1089" spans="1:4" x14ac:dyDescent="0.3">
      <c r="A1089" s="2">
        <v>54996</v>
      </c>
      <c r="B1089" s="2" t="s">
        <v>67</v>
      </c>
      <c r="C1089" s="2">
        <v>93.479578167</v>
      </c>
      <c r="D1089" s="2">
        <v>77.160875927999996</v>
      </c>
    </row>
    <row r="1090" spans="1:4" x14ac:dyDescent="0.3">
      <c r="A1090" s="2">
        <v>55010</v>
      </c>
      <c r="B1090" s="2" t="s">
        <v>67</v>
      </c>
      <c r="C1090" s="2">
        <v>83.523483906999999</v>
      </c>
      <c r="D1090" s="2">
        <v>74</v>
      </c>
    </row>
    <row r="1091" spans="1:4" x14ac:dyDescent="0.3">
      <c r="A1091" s="2">
        <v>55011</v>
      </c>
      <c r="B1091" s="2" t="s">
        <v>67</v>
      </c>
      <c r="C1091" s="2">
        <v>84.413552910999996</v>
      </c>
      <c r="D1091" s="2">
        <v>74.782726392000001</v>
      </c>
    </row>
    <row r="1092" spans="1:4" x14ac:dyDescent="0.3">
      <c r="A1092" s="2">
        <v>55040</v>
      </c>
      <c r="B1092" s="2" t="s">
        <v>67</v>
      </c>
      <c r="C1092" s="2">
        <v>88.921545198000004</v>
      </c>
      <c r="D1092" s="2">
        <v>78</v>
      </c>
    </row>
    <row r="1093" spans="1:4" x14ac:dyDescent="0.3">
      <c r="A1093" s="2">
        <v>55041</v>
      </c>
      <c r="B1093" s="2" t="s">
        <v>67</v>
      </c>
      <c r="C1093" s="2">
        <v>83.701946516000007</v>
      </c>
      <c r="D1093" s="2">
        <v>74.407579905000006</v>
      </c>
    </row>
    <row r="1094" spans="1:4" x14ac:dyDescent="0.3">
      <c r="A1094" s="2">
        <v>55042</v>
      </c>
      <c r="B1094" s="2" t="s">
        <v>67</v>
      </c>
      <c r="C1094" s="2">
        <v>82.003439185000005</v>
      </c>
      <c r="D1094" s="2">
        <v>75</v>
      </c>
    </row>
    <row r="1095" spans="1:4" x14ac:dyDescent="0.3">
      <c r="A1095" s="2">
        <v>55043</v>
      </c>
      <c r="B1095" s="2" t="s">
        <v>67</v>
      </c>
      <c r="C1095" s="2">
        <v>85.628679739999995</v>
      </c>
      <c r="D1095" s="2">
        <v>75.511826933999998</v>
      </c>
    </row>
    <row r="1096" spans="1:4" x14ac:dyDescent="0.3">
      <c r="A1096" s="2">
        <v>55047</v>
      </c>
      <c r="B1096" s="2" t="s">
        <v>67</v>
      </c>
      <c r="C1096" s="2">
        <v>88.456512567000004</v>
      </c>
      <c r="D1096" s="2">
        <v>79.739569533999997</v>
      </c>
    </row>
    <row r="1097" spans="1:4" x14ac:dyDescent="0.3">
      <c r="A1097" s="2">
        <v>55048</v>
      </c>
      <c r="B1097" s="2" t="s">
        <v>67</v>
      </c>
      <c r="C1097" s="2">
        <v>81.658964111000003</v>
      </c>
      <c r="D1097" s="2">
        <v>74.752691467000005</v>
      </c>
    </row>
    <row r="1098" spans="1:4" x14ac:dyDescent="0.3">
      <c r="A1098" s="2">
        <v>55062</v>
      </c>
      <c r="B1098" s="2" t="s">
        <v>67</v>
      </c>
      <c r="C1098" s="2">
        <v>88.282920449000002</v>
      </c>
      <c r="D1098" s="2">
        <v>79.282920449000002</v>
      </c>
    </row>
    <row r="1099" spans="1:4" x14ac:dyDescent="0.3">
      <c r="A1099" s="2">
        <v>55063</v>
      </c>
      <c r="B1099" s="2" t="s">
        <v>67</v>
      </c>
      <c r="C1099" s="2">
        <v>90.443104876000007</v>
      </c>
      <c r="D1099" s="2">
        <v>79.443104876000007</v>
      </c>
    </row>
    <row r="1100" spans="1:4" x14ac:dyDescent="0.3">
      <c r="A1100" s="2">
        <v>55065</v>
      </c>
      <c r="B1100" s="2" t="s">
        <v>67</v>
      </c>
      <c r="C1100" s="2">
        <v>86.670858464000005</v>
      </c>
      <c r="D1100" s="2">
        <v>72</v>
      </c>
    </row>
    <row r="1101" spans="1:4" x14ac:dyDescent="0.3">
      <c r="A1101" s="2">
        <v>55068</v>
      </c>
      <c r="B1101" s="2" t="s">
        <v>67</v>
      </c>
      <c r="C1101" s="2">
        <v>80.919846394000004</v>
      </c>
      <c r="D1101" s="2">
        <v>72.080153605999996</v>
      </c>
    </row>
    <row r="1102" spans="1:4" x14ac:dyDescent="0.3">
      <c r="A1102" s="2">
        <v>55075</v>
      </c>
      <c r="B1102" s="2" t="s">
        <v>67</v>
      </c>
      <c r="C1102" s="2">
        <v>90.967220193000003</v>
      </c>
      <c r="D1102" s="2">
        <v>79.054392391999997</v>
      </c>
    </row>
    <row r="1103" spans="1:4" x14ac:dyDescent="0.3">
      <c r="A1103" s="2">
        <v>55076</v>
      </c>
      <c r="B1103" s="2" t="s">
        <v>67</v>
      </c>
      <c r="C1103" s="2">
        <v>90</v>
      </c>
      <c r="D1103" s="2">
        <v>79</v>
      </c>
    </row>
    <row r="1104" spans="1:4" x14ac:dyDescent="0.3">
      <c r="A1104" s="2">
        <v>55079</v>
      </c>
      <c r="B1104" s="2" t="s">
        <v>67</v>
      </c>
      <c r="C1104" s="2">
        <v>81.821275079000003</v>
      </c>
      <c r="D1104" s="2">
        <v>73.674014091000004</v>
      </c>
    </row>
    <row r="1105" spans="1:4" x14ac:dyDescent="0.3">
      <c r="A1105" s="2">
        <v>55086</v>
      </c>
      <c r="B1105" s="2" t="s">
        <v>67</v>
      </c>
      <c r="C1105" s="2">
        <v>88.770599325000006</v>
      </c>
      <c r="D1105" s="2">
        <v>80.620396658000004</v>
      </c>
    </row>
    <row r="1106" spans="1:4" x14ac:dyDescent="0.3">
      <c r="A1106" s="2">
        <v>55087</v>
      </c>
      <c r="B1106" s="2" t="s">
        <v>67</v>
      </c>
      <c r="C1106" s="2">
        <v>82.862889025000001</v>
      </c>
      <c r="D1106" s="2">
        <v>74.833511669000004</v>
      </c>
    </row>
    <row r="1107" spans="1:4" x14ac:dyDescent="0.3">
      <c r="A1107" s="2">
        <v>55088</v>
      </c>
      <c r="B1107" s="2" t="s">
        <v>67</v>
      </c>
      <c r="C1107" s="2">
        <v>83.757794070000003</v>
      </c>
      <c r="D1107" s="2">
        <v>74.878897034999994</v>
      </c>
    </row>
    <row r="1108" spans="1:4" x14ac:dyDescent="0.3">
      <c r="A1108" s="2">
        <v>55090</v>
      </c>
      <c r="B1108" s="2" t="s">
        <v>67</v>
      </c>
      <c r="C1108" s="2">
        <v>84.046107606999996</v>
      </c>
      <c r="D1108" s="2">
        <v>64.382426203999998</v>
      </c>
    </row>
    <row r="1109" spans="1:4" x14ac:dyDescent="0.3">
      <c r="A1109" s="2">
        <v>55096</v>
      </c>
      <c r="B1109" s="2" t="s">
        <v>67</v>
      </c>
      <c r="C1109" s="2">
        <v>85</v>
      </c>
      <c r="D1109" s="2">
        <v>76</v>
      </c>
    </row>
    <row r="1110" spans="1:4" x14ac:dyDescent="0.3">
      <c r="A1110" s="2">
        <v>55097</v>
      </c>
      <c r="B1110" s="2" t="s">
        <v>67</v>
      </c>
      <c r="C1110" s="2">
        <v>90.334954144999998</v>
      </c>
      <c r="D1110" s="2">
        <v>78.335887643000007</v>
      </c>
    </row>
    <row r="1111" spans="1:4" x14ac:dyDescent="0.3">
      <c r="A1111" s="2">
        <v>55098</v>
      </c>
      <c r="B1111" s="2" t="s">
        <v>67</v>
      </c>
      <c r="C1111" s="2">
        <v>88.595159839999994</v>
      </c>
      <c r="D1111" s="2">
        <v>80.297579920000004</v>
      </c>
    </row>
    <row r="1112" spans="1:4" x14ac:dyDescent="0.3">
      <c r="A1112" s="2">
        <v>55100</v>
      </c>
      <c r="B1112" s="2" t="s">
        <v>67</v>
      </c>
      <c r="C1112" s="2">
        <v>80.299614293999994</v>
      </c>
      <c r="D1112" s="2">
        <v>72.447363091</v>
      </c>
    </row>
    <row r="1113" spans="1:4" x14ac:dyDescent="0.3">
      <c r="A1113" s="2">
        <v>55103</v>
      </c>
      <c r="B1113" s="2" t="s">
        <v>67</v>
      </c>
      <c r="C1113" s="2">
        <v>83.481481833999993</v>
      </c>
      <c r="D1113" s="2">
        <v>63.584409718000003</v>
      </c>
    </row>
    <row r="1114" spans="1:4" x14ac:dyDescent="0.3">
      <c r="A1114" s="2">
        <v>55104</v>
      </c>
      <c r="B1114" s="2" t="s">
        <v>67</v>
      </c>
      <c r="C1114" s="2">
        <v>87.688294635000005</v>
      </c>
      <c r="D1114" s="2">
        <v>80.44088988</v>
      </c>
    </row>
    <row r="1115" spans="1:4" x14ac:dyDescent="0.3">
      <c r="A1115" s="2">
        <v>55107</v>
      </c>
      <c r="B1115" s="2" t="s">
        <v>67</v>
      </c>
      <c r="C1115" s="2">
        <v>82.001995960000002</v>
      </c>
      <c r="D1115" s="2">
        <v>74.738418105999997</v>
      </c>
    </row>
    <row r="1116" spans="1:4" x14ac:dyDescent="0.3">
      <c r="A1116" s="2">
        <v>55120</v>
      </c>
      <c r="B1116" s="2" t="s">
        <v>67</v>
      </c>
      <c r="C1116" s="2">
        <v>87.692039007000005</v>
      </c>
      <c r="D1116" s="2">
        <v>80.446077153000005</v>
      </c>
    </row>
    <row r="1117" spans="1:4" x14ac:dyDescent="0.3">
      <c r="A1117" s="2">
        <v>55123</v>
      </c>
      <c r="B1117" s="2" t="s">
        <v>67</v>
      </c>
      <c r="C1117" s="2">
        <v>88.604148913000003</v>
      </c>
      <c r="D1117" s="2">
        <v>80.302074457000003</v>
      </c>
    </row>
    <row r="1118" spans="1:4" x14ac:dyDescent="0.3">
      <c r="A1118" s="2">
        <v>55124</v>
      </c>
      <c r="B1118" s="2" t="s">
        <v>67</v>
      </c>
      <c r="C1118" s="2">
        <v>89.848293718999997</v>
      </c>
      <c r="D1118" s="2">
        <v>68.052294986999996</v>
      </c>
    </row>
    <row r="1119" spans="1:4" x14ac:dyDescent="0.3">
      <c r="A1119" s="2">
        <v>55126</v>
      </c>
      <c r="B1119" s="2" t="s">
        <v>67</v>
      </c>
      <c r="C1119" s="2">
        <v>81.998486606</v>
      </c>
      <c r="D1119" s="2">
        <v>75</v>
      </c>
    </row>
    <row r="1120" spans="1:4" x14ac:dyDescent="0.3">
      <c r="A1120" s="2">
        <v>55129</v>
      </c>
      <c r="B1120" s="2" t="s">
        <v>67</v>
      </c>
      <c r="C1120" s="2">
        <v>94.906508478000006</v>
      </c>
      <c r="D1120" s="2">
        <v>74.397457627999998</v>
      </c>
    </row>
    <row r="1121" spans="1:4" x14ac:dyDescent="0.3">
      <c r="A1121" s="2">
        <v>55131</v>
      </c>
      <c r="B1121" s="2" t="s">
        <v>67</v>
      </c>
      <c r="C1121" s="2">
        <v>84.639215602999997</v>
      </c>
      <c r="D1121" s="2">
        <v>76</v>
      </c>
    </row>
    <row r="1122" spans="1:4" x14ac:dyDescent="0.3">
      <c r="A1122" s="2">
        <v>55132</v>
      </c>
      <c r="B1122" s="2" t="s">
        <v>67</v>
      </c>
      <c r="C1122" s="2">
        <v>89.371514837000007</v>
      </c>
      <c r="D1122" s="2">
        <v>79</v>
      </c>
    </row>
    <row r="1123" spans="1:4" x14ac:dyDescent="0.3">
      <c r="A1123" s="2">
        <v>55137</v>
      </c>
      <c r="B1123" s="2" t="s">
        <v>67</v>
      </c>
      <c r="C1123" s="2">
        <v>86.928175964000005</v>
      </c>
      <c r="D1123" s="2">
        <v>77.226839894999998</v>
      </c>
    </row>
    <row r="1124" spans="1:4" x14ac:dyDescent="0.3">
      <c r="A1124" s="2">
        <v>55139</v>
      </c>
      <c r="B1124" s="2" t="s">
        <v>67</v>
      </c>
      <c r="C1124" s="2">
        <v>91.297755476999995</v>
      </c>
      <c r="D1124" s="2">
        <v>78</v>
      </c>
    </row>
    <row r="1125" spans="1:4" x14ac:dyDescent="0.3">
      <c r="A1125" s="2">
        <v>55144</v>
      </c>
      <c r="B1125" s="2" t="s">
        <v>67</v>
      </c>
      <c r="C1125" s="2">
        <v>87.271860740999998</v>
      </c>
      <c r="D1125" s="2">
        <v>77.287775714000006</v>
      </c>
    </row>
    <row r="1126" spans="1:4" x14ac:dyDescent="0.3">
      <c r="A1126" s="2">
        <v>55146</v>
      </c>
      <c r="B1126" s="2" t="s">
        <v>67</v>
      </c>
      <c r="C1126" s="2">
        <v>90.725112268000004</v>
      </c>
      <c r="D1126" s="2">
        <v>77.867910862000002</v>
      </c>
    </row>
    <row r="1127" spans="1:4" x14ac:dyDescent="0.3">
      <c r="A1127" s="2">
        <v>55151</v>
      </c>
      <c r="B1127" s="2" t="s">
        <v>67</v>
      </c>
      <c r="C1127" s="2">
        <v>91.880024251999998</v>
      </c>
      <c r="D1127" s="2">
        <v>68.383693156999996</v>
      </c>
    </row>
    <row r="1128" spans="1:4" x14ac:dyDescent="0.3">
      <c r="A1128" s="2">
        <v>55153</v>
      </c>
      <c r="B1128" s="2" t="s">
        <v>67</v>
      </c>
      <c r="C1128" s="2">
        <v>86.904048213999999</v>
      </c>
      <c r="D1128" s="2">
        <v>77.183111251</v>
      </c>
    </row>
    <row r="1129" spans="1:4" x14ac:dyDescent="0.3">
      <c r="A1129" s="2">
        <v>55154</v>
      </c>
      <c r="B1129" s="2" t="s">
        <v>67</v>
      </c>
      <c r="C1129" s="2">
        <v>88.305179925000004</v>
      </c>
      <c r="D1129" s="2">
        <v>77.852489396999999</v>
      </c>
    </row>
    <row r="1130" spans="1:4" x14ac:dyDescent="0.3">
      <c r="A1130" s="2">
        <v>55168</v>
      </c>
      <c r="B1130" s="2" t="s">
        <v>67</v>
      </c>
      <c r="C1130" s="2">
        <v>88.494383439999993</v>
      </c>
      <c r="D1130" s="2">
        <v>77.920262078999997</v>
      </c>
    </row>
    <row r="1131" spans="1:4" x14ac:dyDescent="0.3">
      <c r="A1131" s="2">
        <v>55170</v>
      </c>
      <c r="B1131" s="2" t="s">
        <v>67</v>
      </c>
      <c r="C1131" s="2">
        <v>83.743926133000002</v>
      </c>
      <c r="D1131" s="2">
        <v>73.924543595000003</v>
      </c>
    </row>
    <row r="1132" spans="1:4" x14ac:dyDescent="0.3">
      <c r="A1132" s="2">
        <v>55172</v>
      </c>
      <c r="B1132" s="2" t="s">
        <v>67</v>
      </c>
      <c r="C1132" s="2">
        <v>91.439538442</v>
      </c>
      <c r="D1132" s="2">
        <v>77.810134077000001</v>
      </c>
    </row>
    <row r="1133" spans="1:4" x14ac:dyDescent="0.3">
      <c r="A1133" s="2">
        <v>55173</v>
      </c>
      <c r="B1133" s="2" t="s">
        <v>67</v>
      </c>
      <c r="C1133" s="2">
        <v>87.717640199000002</v>
      </c>
      <c r="D1133" s="2">
        <v>79.770937853000007</v>
      </c>
    </row>
    <row r="1134" spans="1:4" x14ac:dyDescent="0.3">
      <c r="A1134" s="2">
        <v>55174</v>
      </c>
      <c r="B1134" s="2" t="s">
        <v>67</v>
      </c>
      <c r="C1134" s="2">
        <v>85.240359939000001</v>
      </c>
      <c r="D1134" s="2">
        <v>76</v>
      </c>
    </row>
    <row r="1135" spans="1:4" x14ac:dyDescent="0.3">
      <c r="A1135" s="2">
        <v>55176</v>
      </c>
      <c r="B1135" s="2" t="s">
        <v>67</v>
      </c>
      <c r="C1135" s="2">
        <v>90</v>
      </c>
      <c r="D1135" s="2">
        <v>79</v>
      </c>
    </row>
    <row r="1136" spans="1:4" x14ac:dyDescent="0.3">
      <c r="A1136" s="2">
        <v>55177</v>
      </c>
      <c r="B1136" s="2" t="s">
        <v>67</v>
      </c>
      <c r="C1136" s="2">
        <v>95.262146379000001</v>
      </c>
      <c r="D1136" s="2">
        <v>70.925535816999997</v>
      </c>
    </row>
    <row r="1137" spans="1:4" x14ac:dyDescent="0.3">
      <c r="A1137" s="2">
        <v>55178</v>
      </c>
      <c r="B1137" s="2" t="s">
        <v>67</v>
      </c>
      <c r="C1137" s="2">
        <v>89.650821098999998</v>
      </c>
      <c r="D1137" s="2">
        <v>78</v>
      </c>
    </row>
    <row r="1138" spans="1:4" x14ac:dyDescent="0.3">
      <c r="A1138" s="2">
        <v>55179</v>
      </c>
      <c r="B1138" s="2" t="s">
        <v>67</v>
      </c>
      <c r="C1138" s="2">
        <v>83.596820652000005</v>
      </c>
      <c r="D1138" s="2">
        <v>64.266882330000001</v>
      </c>
    </row>
    <row r="1139" spans="1:4" x14ac:dyDescent="0.3">
      <c r="A1139" s="2">
        <v>55182</v>
      </c>
      <c r="B1139" s="2" t="s">
        <v>67</v>
      </c>
      <c r="C1139" s="2">
        <v>86.680837109999999</v>
      </c>
      <c r="D1139" s="2">
        <v>67.894706940000006</v>
      </c>
    </row>
    <row r="1140" spans="1:4" x14ac:dyDescent="0.3">
      <c r="A1140" s="2">
        <v>55187</v>
      </c>
      <c r="B1140" s="2" t="s">
        <v>67</v>
      </c>
      <c r="C1140" s="2">
        <v>88.253625435999993</v>
      </c>
      <c r="D1140" s="2">
        <v>79.582544831000007</v>
      </c>
    </row>
    <row r="1141" spans="1:4" x14ac:dyDescent="0.3">
      <c r="A1141" s="2">
        <v>55188</v>
      </c>
      <c r="B1141" s="2" t="s">
        <v>67</v>
      </c>
      <c r="C1141" s="2">
        <v>86.773990444999995</v>
      </c>
      <c r="D1141" s="2">
        <v>76.974778064000006</v>
      </c>
    </row>
    <row r="1142" spans="1:4" x14ac:dyDescent="0.3">
      <c r="A1142" s="2">
        <v>55193</v>
      </c>
      <c r="B1142" s="2" t="s">
        <v>67</v>
      </c>
      <c r="C1142" s="2">
        <v>84.581227698000006</v>
      </c>
      <c r="D1142" s="2">
        <v>75.581227698000006</v>
      </c>
    </row>
    <row r="1143" spans="1:4" x14ac:dyDescent="0.3">
      <c r="A1143" s="2">
        <v>55197</v>
      </c>
      <c r="B1143" s="2" t="s">
        <v>67</v>
      </c>
      <c r="C1143" s="2">
        <v>89.844558257000003</v>
      </c>
      <c r="D1143" s="2">
        <v>79</v>
      </c>
    </row>
    <row r="1144" spans="1:4" x14ac:dyDescent="0.3">
      <c r="A1144" s="2">
        <v>55200</v>
      </c>
      <c r="B1144" s="2" t="s">
        <v>67</v>
      </c>
      <c r="C1144" s="2">
        <v>79.810577164999998</v>
      </c>
      <c r="D1144" s="2">
        <v>62.905288583000001</v>
      </c>
    </row>
    <row r="1145" spans="1:4" x14ac:dyDescent="0.3">
      <c r="A1145" s="2">
        <v>55206</v>
      </c>
      <c r="B1145" s="2" t="s">
        <v>67</v>
      </c>
      <c r="C1145" s="2">
        <v>88.478662994999993</v>
      </c>
      <c r="D1145" s="2">
        <v>80.376720879000004</v>
      </c>
    </row>
    <row r="1146" spans="1:4" x14ac:dyDescent="0.3">
      <c r="A1146" s="2">
        <v>55210</v>
      </c>
      <c r="B1146" s="2" t="s">
        <v>67</v>
      </c>
      <c r="C1146" s="2">
        <v>85</v>
      </c>
      <c r="D1146" s="2">
        <v>68.805503908999995</v>
      </c>
    </row>
    <row r="1147" spans="1:4" x14ac:dyDescent="0.3">
      <c r="A1147" s="2">
        <v>55215</v>
      </c>
      <c r="B1147" s="2" t="s">
        <v>67</v>
      </c>
      <c r="C1147" s="2">
        <v>87.108749879000001</v>
      </c>
      <c r="D1147" s="2">
        <v>72.217499758000002</v>
      </c>
    </row>
    <row r="1148" spans="1:4" x14ac:dyDescent="0.3">
      <c r="A1148" s="2">
        <v>55216</v>
      </c>
      <c r="B1148" s="2" t="s">
        <v>67</v>
      </c>
      <c r="C1148" s="2">
        <v>84.637721076999995</v>
      </c>
      <c r="D1148" s="2">
        <v>76</v>
      </c>
    </row>
    <row r="1149" spans="1:4" x14ac:dyDescent="0.3">
      <c r="A1149" s="2">
        <v>55217</v>
      </c>
      <c r="B1149" s="2" t="s">
        <v>67</v>
      </c>
      <c r="C1149" s="2">
        <v>82.550351199999994</v>
      </c>
      <c r="D1149" s="2">
        <v>67.059177966999997</v>
      </c>
    </row>
    <row r="1150" spans="1:4" x14ac:dyDescent="0.3">
      <c r="A1150" s="2">
        <v>55218</v>
      </c>
      <c r="B1150" s="2" t="s">
        <v>67</v>
      </c>
      <c r="C1150" s="2">
        <v>89.748374659000007</v>
      </c>
      <c r="D1150" s="2">
        <v>78.916124886000006</v>
      </c>
    </row>
    <row r="1151" spans="1:4" x14ac:dyDescent="0.3">
      <c r="A1151" s="2">
        <v>55220</v>
      </c>
      <c r="B1151" s="2" t="s">
        <v>67</v>
      </c>
      <c r="C1151" s="2">
        <v>90</v>
      </c>
      <c r="D1151" s="2">
        <v>79</v>
      </c>
    </row>
    <row r="1152" spans="1:4" x14ac:dyDescent="0.3">
      <c r="A1152" s="2">
        <v>55221</v>
      </c>
      <c r="B1152" s="2" t="s">
        <v>67</v>
      </c>
      <c r="C1152" s="2">
        <v>90.881345769999996</v>
      </c>
      <c r="D1152" s="2">
        <v>79.513264847000002</v>
      </c>
    </row>
    <row r="1153" spans="1:4" x14ac:dyDescent="0.3">
      <c r="A1153" s="2">
        <v>55223</v>
      </c>
      <c r="B1153" s="2" t="s">
        <v>67</v>
      </c>
      <c r="C1153" s="2">
        <v>91.386350945999993</v>
      </c>
      <c r="D1153" s="2">
        <v>78</v>
      </c>
    </row>
    <row r="1154" spans="1:4" x14ac:dyDescent="0.3">
      <c r="A1154" s="2">
        <v>55225</v>
      </c>
      <c r="B1154" s="2" t="s">
        <v>67</v>
      </c>
      <c r="C1154" s="2">
        <v>90.398445870000003</v>
      </c>
      <c r="D1154" s="2">
        <v>77.848957076999994</v>
      </c>
    </row>
    <row r="1155" spans="1:4" x14ac:dyDescent="0.3">
      <c r="A1155" s="2">
        <v>55226</v>
      </c>
      <c r="B1155" s="2" t="s">
        <v>67</v>
      </c>
      <c r="C1155" s="2">
        <v>91.188160323000005</v>
      </c>
      <c r="D1155" s="2">
        <v>78.405919839000006</v>
      </c>
    </row>
    <row r="1156" spans="1:4" x14ac:dyDescent="0.3">
      <c r="A1156" s="2">
        <v>55230</v>
      </c>
      <c r="B1156" s="2" t="s">
        <v>67</v>
      </c>
      <c r="C1156" s="2">
        <v>91.263621173000004</v>
      </c>
      <c r="D1156" s="2">
        <v>78</v>
      </c>
    </row>
    <row r="1157" spans="1:4" x14ac:dyDescent="0.3">
      <c r="A1157" s="2">
        <v>55231</v>
      </c>
      <c r="B1157" s="2" t="s">
        <v>67</v>
      </c>
      <c r="C1157" s="2">
        <v>85.861226489000003</v>
      </c>
      <c r="D1157" s="2">
        <v>76.861226489000003</v>
      </c>
    </row>
    <row r="1158" spans="1:4" x14ac:dyDescent="0.3">
      <c r="A1158" s="2">
        <v>55239</v>
      </c>
      <c r="B1158" s="2" t="s">
        <v>67</v>
      </c>
      <c r="C1158" s="2">
        <v>86.273096042999995</v>
      </c>
      <c r="D1158" s="2">
        <v>76.589516001000007</v>
      </c>
    </row>
    <row r="1159" spans="1:4" x14ac:dyDescent="0.3">
      <c r="A1159" s="2">
        <v>55241</v>
      </c>
      <c r="B1159" s="2" t="s">
        <v>67</v>
      </c>
      <c r="C1159" s="2">
        <v>88</v>
      </c>
      <c r="D1159" s="2">
        <v>79.315021457</v>
      </c>
    </row>
    <row r="1160" spans="1:4" x14ac:dyDescent="0.3">
      <c r="A1160" s="2">
        <v>55245</v>
      </c>
      <c r="B1160" s="2" t="s">
        <v>67</v>
      </c>
      <c r="C1160" s="2">
        <v>87.183114375000002</v>
      </c>
      <c r="D1160" s="2">
        <v>78</v>
      </c>
    </row>
    <row r="1161" spans="1:4" x14ac:dyDescent="0.3">
      <c r="A1161" s="2">
        <v>55259</v>
      </c>
      <c r="B1161" s="2" t="s">
        <v>67</v>
      </c>
      <c r="C1161" s="2">
        <v>85.230269669999998</v>
      </c>
      <c r="D1161" s="2">
        <v>76</v>
      </c>
    </row>
    <row r="1162" spans="1:4" x14ac:dyDescent="0.3">
      <c r="A1162" s="2">
        <v>55269</v>
      </c>
      <c r="B1162" s="2" t="s">
        <v>67</v>
      </c>
      <c r="C1162" s="2">
        <v>90.812332624000007</v>
      </c>
      <c r="D1162" s="2">
        <v>79.812332624000007</v>
      </c>
    </row>
    <row r="1163" spans="1:4" x14ac:dyDescent="0.3">
      <c r="A1163" s="2">
        <v>55270</v>
      </c>
      <c r="B1163" s="2" t="s">
        <v>67</v>
      </c>
      <c r="C1163" s="2">
        <v>84.085771774999998</v>
      </c>
      <c r="D1163" s="2">
        <v>75.902802647000001</v>
      </c>
    </row>
    <row r="1164" spans="1:4" x14ac:dyDescent="0.3">
      <c r="A1164" s="2">
        <v>55271</v>
      </c>
      <c r="B1164" s="2" t="s">
        <v>67</v>
      </c>
      <c r="C1164" s="2">
        <v>89.426630372000005</v>
      </c>
      <c r="D1164" s="2">
        <v>79</v>
      </c>
    </row>
    <row r="1165" spans="1:4" x14ac:dyDescent="0.3">
      <c r="A1165" s="2">
        <v>55282</v>
      </c>
      <c r="B1165" s="2" t="s">
        <v>67</v>
      </c>
      <c r="C1165" s="2">
        <v>96.839099957000002</v>
      </c>
      <c r="D1165" s="2">
        <v>75.972713792999997</v>
      </c>
    </row>
    <row r="1166" spans="1:4" x14ac:dyDescent="0.3">
      <c r="A1166" s="2">
        <v>55292</v>
      </c>
      <c r="B1166" s="2" t="s">
        <v>67</v>
      </c>
      <c r="C1166" s="2">
        <v>87.256964846000002</v>
      </c>
      <c r="D1166" s="2">
        <v>77.256964846000002</v>
      </c>
    </row>
    <row r="1167" spans="1:4" x14ac:dyDescent="0.3">
      <c r="A1167" s="2">
        <v>55293</v>
      </c>
      <c r="B1167" s="2" t="s">
        <v>67</v>
      </c>
      <c r="C1167" s="2">
        <v>87.298848538000001</v>
      </c>
      <c r="D1167" s="2">
        <v>77.298848538000001</v>
      </c>
    </row>
    <row r="1168" spans="1:4" x14ac:dyDescent="0.3">
      <c r="A1168" s="2">
        <v>55294</v>
      </c>
      <c r="B1168" s="2" t="s">
        <v>67</v>
      </c>
      <c r="C1168" s="2">
        <v>80.188501223000003</v>
      </c>
      <c r="D1168" s="2">
        <v>72.099781250000007</v>
      </c>
    </row>
    <row r="1169" spans="1:4" x14ac:dyDescent="0.3">
      <c r="A1169" s="2">
        <v>55295</v>
      </c>
      <c r="B1169" s="2" t="s">
        <v>67</v>
      </c>
      <c r="C1169" s="2">
        <v>96.213524734999993</v>
      </c>
      <c r="D1169" s="2">
        <v>77.959606835000002</v>
      </c>
    </row>
    <row r="1170" spans="1:4" x14ac:dyDescent="0.3">
      <c r="A1170" s="2">
        <v>55297</v>
      </c>
      <c r="B1170" s="2" t="s">
        <v>67</v>
      </c>
      <c r="C1170" s="2">
        <v>84.727427583999997</v>
      </c>
      <c r="D1170" s="2">
        <v>75.697605624000005</v>
      </c>
    </row>
    <row r="1171" spans="1:4" x14ac:dyDescent="0.3">
      <c r="A1171" s="2">
        <v>55298</v>
      </c>
      <c r="B1171" s="2" t="s">
        <v>67</v>
      </c>
      <c r="C1171" s="2">
        <v>85.727461765000001</v>
      </c>
      <c r="D1171" s="2">
        <v>76.727461765000001</v>
      </c>
    </row>
    <row r="1172" spans="1:4" x14ac:dyDescent="0.3">
      <c r="A1172" s="2">
        <v>55299</v>
      </c>
      <c r="B1172" s="2" t="s">
        <v>67</v>
      </c>
      <c r="C1172" s="2">
        <v>88.444803499000002</v>
      </c>
      <c r="D1172" s="2">
        <v>79.720310259000001</v>
      </c>
    </row>
    <row r="1173" spans="1:4" x14ac:dyDescent="0.3">
      <c r="A1173" s="2">
        <v>55302</v>
      </c>
      <c r="B1173" s="2" t="s">
        <v>67</v>
      </c>
      <c r="C1173" s="2">
        <v>83.372546240000005</v>
      </c>
      <c r="D1173" s="2">
        <v>64.272749227999995</v>
      </c>
    </row>
    <row r="1174" spans="1:4" x14ac:dyDescent="0.3">
      <c r="A1174" s="2">
        <v>55306</v>
      </c>
      <c r="B1174" s="2" t="s">
        <v>67</v>
      </c>
      <c r="C1174" s="2">
        <v>96.818712865999998</v>
      </c>
      <c r="D1174" s="2">
        <v>75.973836171000002</v>
      </c>
    </row>
    <row r="1175" spans="1:4" x14ac:dyDescent="0.3">
      <c r="A1175" s="2">
        <v>55309</v>
      </c>
      <c r="B1175" s="2" t="s">
        <v>67</v>
      </c>
      <c r="C1175" s="2">
        <v>87.793137162999997</v>
      </c>
      <c r="D1175" s="2">
        <v>80.793137162999997</v>
      </c>
    </row>
    <row r="1176" spans="1:4" x14ac:dyDescent="0.3">
      <c r="A1176" s="2">
        <v>55318</v>
      </c>
      <c r="B1176" s="2" t="s">
        <v>67</v>
      </c>
      <c r="C1176" s="2">
        <v>85.971310247999995</v>
      </c>
      <c r="D1176" s="2">
        <v>79.747915526</v>
      </c>
    </row>
    <row r="1177" spans="1:4" x14ac:dyDescent="0.3">
      <c r="A1177" s="2">
        <v>55320</v>
      </c>
      <c r="B1177" s="2" t="s">
        <v>67</v>
      </c>
      <c r="C1177" s="2">
        <v>91.257729940000004</v>
      </c>
      <c r="D1177" s="2">
        <v>78</v>
      </c>
    </row>
    <row r="1178" spans="1:4" x14ac:dyDescent="0.3">
      <c r="A1178" s="2">
        <v>55327</v>
      </c>
      <c r="B1178" s="2" t="s">
        <v>67</v>
      </c>
      <c r="C1178" s="2">
        <v>88.187668626000004</v>
      </c>
      <c r="D1178" s="2">
        <v>79.700677342000006</v>
      </c>
    </row>
    <row r="1179" spans="1:4" x14ac:dyDescent="0.3">
      <c r="A1179" s="2">
        <v>55328</v>
      </c>
      <c r="B1179" s="2" t="s">
        <v>67</v>
      </c>
      <c r="C1179" s="2">
        <v>90.079214743999998</v>
      </c>
      <c r="D1179" s="2">
        <v>65.399033298000006</v>
      </c>
    </row>
    <row r="1180" spans="1:4" x14ac:dyDescent="0.3">
      <c r="A1180" s="2">
        <v>55333</v>
      </c>
      <c r="B1180" s="2" t="s">
        <v>67</v>
      </c>
      <c r="C1180" s="2">
        <v>82.349193561999996</v>
      </c>
      <c r="D1180" s="2">
        <v>67.019617170000004</v>
      </c>
    </row>
    <row r="1181" spans="1:4" x14ac:dyDescent="0.3">
      <c r="A1181" s="2">
        <v>55334</v>
      </c>
      <c r="B1181" s="2" t="s">
        <v>67</v>
      </c>
      <c r="C1181" s="2">
        <v>87.706684693</v>
      </c>
      <c r="D1181" s="2">
        <v>78</v>
      </c>
    </row>
    <row r="1182" spans="1:4" x14ac:dyDescent="0.3">
      <c r="A1182" s="2">
        <v>55337</v>
      </c>
      <c r="B1182" s="2" t="s">
        <v>67</v>
      </c>
      <c r="C1182" s="2">
        <v>84.754205303000006</v>
      </c>
      <c r="D1182" s="2">
        <v>75.754205303000006</v>
      </c>
    </row>
    <row r="1183" spans="1:4" x14ac:dyDescent="0.3">
      <c r="A1183" s="2">
        <v>55340</v>
      </c>
      <c r="B1183" s="2" t="s">
        <v>67</v>
      </c>
      <c r="C1183" s="2">
        <v>90.108439697999998</v>
      </c>
      <c r="D1183" s="2">
        <v>79.108439697999998</v>
      </c>
    </row>
    <row r="1184" spans="1:4" x14ac:dyDescent="0.3">
      <c r="A1184" s="2">
        <v>55343</v>
      </c>
      <c r="B1184" s="2" t="s">
        <v>67</v>
      </c>
      <c r="C1184" s="2">
        <v>85</v>
      </c>
      <c r="D1184" s="2">
        <v>68.714654551999999</v>
      </c>
    </row>
    <row r="1185" spans="1:4" x14ac:dyDescent="0.3">
      <c r="A1185" s="2">
        <v>55357</v>
      </c>
      <c r="B1185" s="2" t="s">
        <v>67</v>
      </c>
      <c r="C1185" s="2">
        <v>88.192085856000006</v>
      </c>
      <c r="D1185" s="2">
        <v>79.686708893000002</v>
      </c>
    </row>
    <row r="1186" spans="1:4" x14ac:dyDescent="0.3">
      <c r="A1186" s="2">
        <v>55358</v>
      </c>
      <c r="B1186" s="2" t="s">
        <v>67</v>
      </c>
      <c r="C1186" s="2">
        <v>87.618237514</v>
      </c>
      <c r="D1186" s="2">
        <v>80.248868134999995</v>
      </c>
    </row>
    <row r="1187" spans="1:4" x14ac:dyDescent="0.3">
      <c r="A1187" s="2">
        <v>55364</v>
      </c>
      <c r="B1187" s="2" t="s">
        <v>67</v>
      </c>
      <c r="C1187" s="2">
        <v>86.130813610000004</v>
      </c>
      <c r="D1187" s="2">
        <v>77.882066748</v>
      </c>
    </row>
    <row r="1188" spans="1:4" x14ac:dyDescent="0.3">
      <c r="A1188" s="2">
        <v>55369</v>
      </c>
      <c r="B1188" s="2" t="s">
        <v>67</v>
      </c>
      <c r="C1188" s="2">
        <v>82.270113343000006</v>
      </c>
      <c r="D1188" s="2">
        <v>76.135400128000001</v>
      </c>
    </row>
    <row r="1189" spans="1:4" x14ac:dyDescent="0.3">
      <c r="A1189" s="2">
        <v>55372</v>
      </c>
      <c r="B1189" s="2" t="s">
        <v>67</v>
      </c>
      <c r="C1189" s="2">
        <v>96.796648825000005</v>
      </c>
      <c r="D1189" s="2">
        <v>76.070019506999998</v>
      </c>
    </row>
    <row r="1190" spans="1:4" x14ac:dyDescent="0.3">
      <c r="A1190" s="2">
        <v>55380</v>
      </c>
      <c r="B1190" s="2" t="s">
        <v>67</v>
      </c>
      <c r="C1190" s="2">
        <v>90.275725316000006</v>
      </c>
      <c r="D1190" s="2">
        <v>79.294251881999998</v>
      </c>
    </row>
    <row r="1191" spans="1:4" x14ac:dyDescent="0.3">
      <c r="A1191" s="2">
        <v>55382</v>
      </c>
      <c r="B1191" s="2" t="s">
        <v>67</v>
      </c>
      <c r="C1191" s="2">
        <v>87.621328071999997</v>
      </c>
      <c r="D1191" s="2">
        <v>76.810664036000006</v>
      </c>
    </row>
    <row r="1192" spans="1:4" x14ac:dyDescent="0.3">
      <c r="A1192" s="2">
        <v>55386</v>
      </c>
      <c r="B1192" s="2" t="s">
        <v>67</v>
      </c>
      <c r="C1192" s="2">
        <v>88.863272840999997</v>
      </c>
      <c r="D1192" s="2">
        <v>78</v>
      </c>
    </row>
    <row r="1193" spans="1:4" x14ac:dyDescent="0.3">
      <c r="A1193" s="2">
        <v>55393</v>
      </c>
      <c r="B1193" s="2" t="s">
        <v>67</v>
      </c>
      <c r="C1193" s="2">
        <v>80.282129380000001</v>
      </c>
      <c r="D1193" s="2">
        <v>66.817468090999995</v>
      </c>
    </row>
    <row r="1194" spans="1:4" x14ac:dyDescent="0.3">
      <c r="A1194" s="2">
        <v>55397</v>
      </c>
      <c r="B1194" s="2" t="s">
        <v>67</v>
      </c>
      <c r="C1194" s="2">
        <v>84.473841007999994</v>
      </c>
      <c r="D1194" s="2">
        <v>75.236920503999997</v>
      </c>
    </row>
    <row r="1195" spans="1:4" x14ac:dyDescent="0.3">
      <c r="A1195" s="2">
        <v>55400</v>
      </c>
      <c r="B1195" s="2" t="s">
        <v>67</v>
      </c>
      <c r="C1195" s="2">
        <v>88.019218980999995</v>
      </c>
      <c r="D1195" s="2">
        <v>68.349319975</v>
      </c>
    </row>
    <row r="1196" spans="1:4" x14ac:dyDescent="0.3">
      <c r="A1196" s="2">
        <v>55404</v>
      </c>
      <c r="B1196" s="2" t="s">
        <v>67</v>
      </c>
      <c r="C1196" s="2">
        <v>88.236801202999999</v>
      </c>
      <c r="D1196" s="2">
        <v>80.236801202999999</v>
      </c>
    </row>
    <row r="1197" spans="1:4" x14ac:dyDescent="0.3">
      <c r="A1197" s="2">
        <v>55406</v>
      </c>
      <c r="B1197" s="2" t="s">
        <v>67</v>
      </c>
      <c r="C1197" s="2">
        <v>88.781441796999999</v>
      </c>
      <c r="D1197" s="2">
        <v>79.478227038</v>
      </c>
    </row>
    <row r="1198" spans="1:4" x14ac:dyDescent="0.3">
      <c r="A1198" s="2">
        <v>55411</v>
      </c>
      <c r="B1198" s="2" t="s">
        <v>67</v>
      </c>
      <c r="C1198" s="2">
        <v>88.926394408999997</v>
      </c>
      <c r="D1198" s="2">
        <v>78.606765113999998</v>
      </c>
    </row>
    <row r="1199" spans="1:4" x14ac:dyDescent="0.3">
      <c r="A1199" s="2">
        <v>55412</v>
      </c>
      <c r="B1199" s="2" t="s">
        <v>67</v>
      </c>
      <c r="C1199" s="2">
        <v>87.642695571000004</v>
      </c>
      <c r="D1199" s="2">
        <v>79.326636534000002</v>
      </c>
    </row>
    <row r="1200" spans="1:4" x14ac:dyDescent="0.3">
      <c r="A1200" s="2">
        <v>55418</v>
      </c>
      <c r="B1200" s="2" t="s">
        <v>67</v>
      </c>
      <c r="C1200" s="2">
        <v>90.738395792000006</v>
      </c>
      <c r="D1200" s="2">
        <v>79.343088058999996</v>
      </c>
    </row>
    <row r="1201" spans="1:4" x14ac:dyDescent="0.3">
      <c r="A1201" s="2">
        <v>55439</v>
      </c>
      <c r="B1201" s="2" t="s">
        <v>67</v>
      </c>
      <c r="C1201" s="2">
        <v>87.372709756000006</v>
      </c>
      <c r="D1201" s="2">
        <v>77.372709756000006</v>
      </c>
    </row>
    <row r="1202" spans="1:4" x14ac:dyDescent="0.3">
      <c r="A1202" s="2">
        <v>55440</v>
      </c>
      <c r="B1202" s="2" t="s">
        <v>67</v>
      </c>
      <c r="C1202" s="2">
        <v>89.427168029000001</v>
      </c>
      <c r="D1202" s="2">
        <v>79</v>
      </c>
    </row>
    <row r="1203" spans="1:4" x14ac:dyDescent="0.3">
      <c r="A1203" s="2">
        <v>55451</v>
      </c>
      <c r="B1203" s="2" t="s">
        <v>67</v>
      </c>
      <c r="C1203" s="2">
        <v>90.373839368000006</v>
      </c>
      <c r="D1203" s="2">
        <v>79.373839368000006</v>
      </c>
    </row>
    <row r="1204" spans="1:4" x14ac:dyDescent="0.3">
      <c r="A1204" s="2">
        <v>55455</v>
      </c>
      <c r="B1204" s="2" t="s">
        <v>67</v>
      </c>
      <c r="C1204" s="2">
        <v>96.849519216000004</v>
      </c>
      <c r="D1204" s="2">
        <v>75.949917025000005</v>
      </c>
    </row>
    <row r="1205" spans="1:4" x14ac:dyDescent="0.3">
      <c r="A1205" s="2">
        <v>55457</v>
      </c>
      <c r="B1205" s="2" t="s">
        <v>67</v>
      </c>
      <c r="C1205" s="2">
        <v>89.388820848999998</v>
      </c>
      <c r="D1205" s="2">
        <v>76.317911234999997</v>
      </c>
    </row>
    <row r="1206" spans="1:4" x14ac:dyDescent="0.3">
      <c r="A1206" s="2">
        <v>55463</v>
      </c>
      <c r="B1206" s="2" t="s">
        <v>67</v>
      </c>
      <c r="C1206" s="2">
        <v>89.988678844000006</v>
      </c>
      <c r="D1206" s="2">
        <v>76.480362055000001</v>
      </c>
    </row>
    <row r="1207" spans="1:4" x14ac:dyDescent="0.3">
      <c r="A1207" s="2">
        <v>55464</v>
      </c>
      <c r="B1207" s="2" t="s">
        <v>67</v>
      </c>
      <c r="C1207" s="2">
        <v>88.468832402000004</v>
      </c>
      <c r="D1207" s="2">
        <v>79.762870605000003</v>
      </c>
    </row>
    <row r="1208" spans="1:4" x14ac:dyDescent="0.3">
      <c r="A1208" s="2">
        <v>55467</v>
      </c>
      <c r="B1208" s="2" t="s">
        <v>67</v>
      </c>
      <c r="C1208" s="2">
        <v>90.714729383999995</v>
      </c>
      <c r="D1208" s="2">
        <v>80.429458768999993</v>
      </c>
    </row>
    <row r="1209" spans="1:4" x14ac:dyDescent="0.3">
      <c r="A1209" s="2">
        <v>55480</v>
      </c>
      <c r="B1209" s="2" t="s">
        <v>67</v>
      </c>
      <c r="C1209" s="2">
        <v>91.321558323000005</v>
      </c>
      <c r="D1209" s="2">
        <v>78</v>
      </c>
    </row>
    <row r="1210" spans="1:4" x14ac:dyDescent="0.3">
      <c r="A1210" s="2">
        <v>55481</v>
      </c>
      <c r="B1210" s="2" t="s">
        <v>67</v>
      </c>
      <c r="C1210" s="2">
        <v>96.849652000000006</v>
      </c>
      <c r="D1210" s="2">
        <v>75.949692911</v>
      </c>
    </row>
    <row r="1211" spans="1:4" x14ac:dyDescent="0.3">
      <c r="A1211" s="2">
        <v>55482</v>
      </c>
      <c r="B1211" s="2" t="s">
        <v>67</v>
      </c>
      <c r="C1211" s="2">
        <v>88.936215473999994</v>
      </c>
      <c r="D1211" s="2">
        <v>66.878787876999994</v>
      </c>
    </row>
    <row r="1212" spans="1:4" x14ac:dyDescent="0.3">
      <c r="A1212" s="2">
        <v>55501</v>
      </c>
      <c r="B1212" s="2" t="s">
        <v>67</v>
      </c>
      <c r="C1212" s="2">
        <v>90</v>
      </c>
      <c r="D1212" s="2">
        <v>77.870258117000006</v>
      </c>
    </row>
    <row r="1213" spans="1:4" x14ac:dyDescent="0.3">
      <c r="A1213" s="2">
        <v>55502</v>
      </c>
      <c r="B1213" s="2" t="s">
        <v>67</v>
      </c>
      <c r="C1213" s="2">
        <v>85</v>
      </c>
      <c r="D1213" s="2">
        <v>76</v>
      </c>
    </row>
    <row r="1214" spans="1:4" x14ac:dyDescent="0.3">
      <c r="A1214" s="2">
        <v>55503</v>
      </c>
      <c r="B1214" s="2" t="s">
        <v>67</v>
      </c>
      <c r="C1214" s="2">
        <v>84.743141545</v>
      </c>
      <c r="D1214" s="2">
        <v>75.491484518999997</v>
      </c>
    </row>
    <row r="1215" spans="1:4" x14ac:dyDescent="0.3">
      <c r="A1215" s="2">
        <v>55516</v>
      </c>
      <c r="B1215" s="2" t="s">
        <v>67</v>
      </c>
      <c r="C1215" s="2">
        <v>83.025227428999997</v>
      </c>
      <c r="D1215" s="2">
        <v>74.626234940000003</v>
      </c>
    </row>
    <row r="1216" spans="1:4" x14ac:dyDescent="0.3">
      <c r="A1216" s="2">
        <v>55518</v>
      </c>
      <c r="B1216" s="2" t="s">
        <v>67</v>
      </c>
      <c r="C1216" s="2">
        <v>90.788984701000004</v>
      </c>
      <c r="D1216" s="2">
        <v>68.405506058</v>
      </c>
    </row>
    <row r="1217" spans="1:4" x14ac:dyDescent="0.3">
      <c r="A1217" s="2">
        <v>55545</v>
      </c>
      <c r="B1217" s="2" t="s">
        <v>67</v>
      </c>
      <c r="C1217" s="2">
        <v>88.601667943999999</v>
      </c>
      <c r="D1217" s="2">
        <v>80.300833972000007</v>
      </c>
    </row>
    <row r="1218" spans="1:4" x14ac:dyDescent="0.3">
      <c r="A1218" s="2">
        <v>55598</v>
      </c>
      <c r="B1218" s="2" t="s">
        <v>67</v>
      </c>
      <c r="C1218" s="2">
        <v>83.617174465000005</v>
      </c>
      <c r="D1218" s="2">
        <v>74</v>
      </c>
    </row>
    <row r="1219" spans="1:4" x14ac:dyDescent="0.3">
      <c r="A1219" s="2">
        <v>55611</v>
      </c>
      <c r="B1219" s="2" t="s">
        <v>67</v>
      </c>
      <c r="C1219" s="2">
        <v>83.334738229999999</v>
      </c>
      <c r="D1219" s="2">
        <v>74.442673381999995</v>
      </c>
    </row>
    <row r="1220" spans="1:4" x14ac:dyDescent="0.3">
      <c r="A1220" s="2">
        <v>55620</v>
      </c>
      <c r="B1220" s="2" t="s">
        <v>67</v>
      </c>
      <c r="C1220" s="2">
        <v>90.742278162999995</v>
      </c>
      <c r="D1220" s="2">
        <v>80.484556326000003</v>
      </c>
    </row>
    <row r="1221" spans="1:4" x14ac:dyDescent="0.3">
      <c r="A1221" s="2">
        <v>55641</v>
      </c>
      <c r="B1221" s="2" t="s">
        <v>67</v>
      </c>
      <c r="C1221" s="2">
        <v>84</v>
      </c>
      <c r="D1221" s="2">
        <v>74.870592586000001</v>
      </c>
    </row>
    <row r="1222" spans="1:4" x14ac:dyDescent="0.3">
      <c r="A1222" s="2">
        <v>55656</v>
      </c>
      <c r="B1222" s="2" t="s">
        <v>67</v>
      </c>
      <c r="C1222" s="2">
        <v>88.509668317999996</v>
      </c>
      <c r="D1222" s="2">
        <v>65.693392023000001</v>
      </c>
    </row>
    <row r="1223" spans="1:4" x14ac:dyDescent="0.3">
      <c r="A1223" s="2">
        <v>55661</v>
      </c>
      <c r="B1223" s="2" t="s">
        <v>67</v>
      </c>
      <c r="C1223" s="2">
        <v>82.108013341000003</v>
      </c>
      <c r="D1223" s="2">
        <v>73.948134382999996</v>
      </c>
    </row>
    <row r="1224" spans="1:4" x14ac:dyDescent="0.3">
      <c r="A1224" s="2">
        <v>55664</v>
      </c>
      <c r="B1224" s="2" t="s">
        <v>67</v>
      </c>
      <c r="C1224" s="2">
        <v>90</v>
      </c>
      <c r="D1224" s="2">
        <v>79</v>
      </c>
    </row>
    <row r="1225" spans="1:4" x14ac:dyDescent="0.3">
      <c r="A1225" s="2">
        <v>55667</v>
      </c>
      <c r="B1225" s="2" t="s">
        <v>67</v>
      </c>
      <c r="C1225" s="2">
        <v>84.726199085999994</v>
      </c>
      <c r="D1225" s="2">
        <v>75.726199085999994</v>
      </c>
    </row>
    <row r="1226" spans="1:4" x14ac:dyDescent="0.3">
      <c r="A1226" s="2">
        <v>55690</v>
      </c>
      <c r="B1226" s="2" t="s">
        <v>67</v>
      </c>
      <c r="C1226" s="2">
        <v>84.400678670000005</v>
      </c>
      <c r="D1226" s="2">
        <v>75.400678670000005</v>
      </c>
    </row>
    <row r="1227" spans="1:4" x14ac:dyDescent="0.3">
      <c r="A1227" s="2">
        <v>55694</v>
      </c>
      <c r="B1227" s="2" t="s">
        <v>67</v>
      </c>
      <c r="C1227" s="2">
        <v>90</v>
      </c>
      <c r="D1227" s="2">
        <v>79</v>
      </c>
    </row>
    <row r="1228" spans="1:4" x14ac:dyDescent="0.3">
      <c r="A1228" s="2">
        <v>55700</v>
      </c>
      <c r="B1228" s="2" t="s">
        <v>67</v>
      </c>
      <c r="C1228" s="2">
        <v>80.295755869999994</v>
      </c>
      <c r="D1228" s="2">
        <v>65.879556592</v>
      </c>
    </row>
    <row r="1229" spans="1:4" x14ac:dyDescent="0.3">
      <c r="A1229" s="2">
        <v>55710</v>
      </c>
      <c r="B1229" s="2" t="s">
        <v>67</v>
      </c>
      <c r="C1229" s="2">
        <v>82.222986810999998</v>
      </c>
      <c r="D1229" s="2">
        <v>73.222986810999998</v>
      </c>
    </row>
    <row r="1230" spans="1:4" x14ac:dyDescent="0.3">
      <c r="A1230" s="2">
        <v>55714</v>
      </c>
      <c r="B1230" s="2" t="s">
        <v>67</v>
      </c>
      <c r="C1230" s="2">
        <v>90.772214230000003</v>
      </c>
      <c r="D1230" s="2">
        <v>79.389878808999995</v>
      </c>
    </row>
    <row r="1231" spans="1:4" x14ac:dyDescent="0.3">
      <c r="A1231" s="2">
        <v>55736</v>
      </c>
      <c r="B1231" s="2" t="s">
        <v>67</v>
      </c>
      <c r="C1231" s="2">
        <v>85.137504450999998</v>
      </c>
      <c r="D1231" s="2">
        <v>75.797891925000002</v>
      </c>
    </row>
    <row r="1232" spans="1:4" x14ac:dyDescent="0.3">
      <c r="A1232" s="2">
        <v>55749</v>
      </c>
      <c r="B1232" s="2" t="s">
        <v>67</v>
      </c>
      <c r="C1232" s="2">
        <v>84.666770542999998</v>
      </c>
      <c r="D1232" s="2">
        <v>65.153521010000006</v>
      </c>
    </row>
    <row r="1233" spans="1:4" x14ac:dyDescent="0.3">
      <c r="A1233" s="2">
        <v>55801</v>
      </c>
      <c r="B1233" s="2" t="s">
        <v>67</v>
      </c>
      <c r="C1233" s="2">
        <v>85.833346762999994</v>
      </c>
      <c r="D1233" s="2">
        <v>76.833346762999994</v>
      </c>
    </row>
    <row r="1234" spans="1:4" x14ac:dyDescent="0.3">
      <c r="A1234" s="2">
        <v>55818</v>
      </c>
      <c r="B1234" s="2" t="s">
        <v>67</v>
      </c>
      <c r="C1234" s="2">
        <v>79.504968137000006</v>
      </c>
      <c r="D1234" s="2">
        <v>65.081135080999999</v>
      </c>
    </row>
    <row r="1235" spans="1:4" x14ac:dyDescent="0.3">
      <c r="A1235" s="2">
        <v>55821</v>
      </c>
      <c r="B1235" s="2" t="s">
        <v>67</v>
      </c>
      <c r="C1235" s="2">
        <v>86.474729944000003</v>
      </c>
      <c r="D1235" s="2">
        <v>79.169442078000003</v>
      </c>
    </row>
    <row r="1236" spans="1:4" x14ac:dyDescent="0.3">
      <c r="A1236" s="2">
        <v>55835</v>
      </c>
      <c r="B1236" s="2" t="s">
        <v>67</v>
      </c>
      <c r="C1236" s="2">
        <v>79.406628943000001</v>
      </c>
      <c r="D1236" s="2">
        <v>62.703314472000002</v>
      </c>
    </row>
    <row r="1237" spans="1:4" x14ac:dyDescent="0.3">
      <c r="A1237" s="2">
        <v>55853</v>
      </c>
      <c r="B1237" s="2" t="s">
        <v>67</v>
      </c>
      <c r="C1237" s="2">
        <v>90.391413893000006</v>
      </c>
      <c r="D1237" s="2">
        <v>71.647024216999995</v>
      </c>
    </row>
    <row r="1238" spans="1:4" x14ac:dyDescent="0.3">
      <c r="A1238" s="2">
        <v>55927</v>
      </c>
      <c r="B1238" s="2" t="s">
        <v>67</v>
      </c>
      <c r="C1238" s="2">
        <v>88.873816762000004</v>
      </c>
      <c r="D1238" s="2">
        <v>79.584050735999995</v>
      </c>
    </row>
    <row r="1239" spans="1:4" x14ac:dyDescent="0.3">
      <c r="A1239" s="2">
        <v>55952</v>
      </c>
      <c r="B1239" s="2" t="s">
        <v>67</v>
      </c>
      <c r="C1239" s="2">
        <v>94.964356912</v>
      </c>
      <c r="D1239" s="2">
        <v>70.447098314000002</v>
      </c>
    </row>
    <row r="1240" spans="1:4" x14ac:dyDescent="0.3">
      <c r="A1240" s="2">
        <v>55965</v>
      </c>
      <c r="B1240" s="2" t="s">
        <v>67</v>
      </c>
      <c r="C1240" s="2">
        <v>87.002416237000006</v>
      </c>
      <c r="D1240" s="2">
        <v>76.623581580000007</v>
      </c>
    </row>
    <row r="1241" spans="1:4" x14ac:dyDescent="0.3">
      <c r="A1241" s="2">
        <v>55970</v>
      </c>
      <c r="B1241" s="2" t="s">
        <v>67</v>
      </c>
      <c r="C1241" s="2">
        <v>93.681359845000003</v>
      </c>
      <c r="D1241" s="2">
        <v>70</v>
      </c>
    </row>
    <row r="1242" spans="1:4" x14ac:dyDescent="0.3">
      <c r="A1242" s="2">
        <v>55977</v>
      </c>
      <c r="B1242" s="2" t="s">
        <v>67</v>
      </c>
      <c r="C1242" s="2">
        <v>81.881703962000003</v>
      </c>
      <c r="D1242" s="2">
        <v>63.935616287999999</v>
      </c>
    </row>
    <row r="1243" spans="1:4" x14ac:dyDescent="0.3">
      <c r="A1243" s="2">
        <v>55983</v>
      </c>
      <c r="B1243" s="2" t="s">
        <v>67</v>
      </c>
      <c r="C1243" s="2">
        <v>93.472035083999998</v>
      </c>
      <c r="D1243" s="2">
        <v>77.155640035000005</v>
      </c>
    </row>
    <row r="1244" spans="1:4" x14ac:dyDescent="0.3">
      <c r="A1244" s="2">
        <v>55984</v>
      </c>
      <c r="B1244" s="2" t="s">
        <v>67</v>
      </c>
      <c r="C1244" s="2">
        <v>93.536373475999994</v>
      </c>
      <c r="D1244" s="2">
        <v>77.193167157000005</v>
      </c>
    </row>
    <row r="1245" spans="1:4" x14ac:dyDescent="0.3">
      <c r="A1245" s="2">
        <v>55985</v>
      </c>
      <c r="B1245" s="2" t="s">
        <v>67</v>
      </c>
      <c r="C1245" s="2">
        <v>82.101264252999997</v>
      </c>
      <c r="D1245" s="2">
        <v>71.304870832000006</v>
      </c>
    </row>
    <row r="1246" spans="1:4" x14ac:dyDescent="0.3">
      <c r="A1246" s="2">
        <v>55988</v>
      </c>
      <c r="B1246" s="2" t="s">
        <v>67</v>
      </c>
      <c r="C1246" s="2">
        <v>85.908184270999996</v>
      </c>
      <c r="D1246" s="2">
        <v>63.094004486000003</v>
      </c>
    </row>
    <row r="1247" spans="1:4" x14ac:dyDescent="0.3">
      <c r="A1247" s="2">
        <v>55990</v>
      </c>
      <c r="B1247" s="2" t="s">
        <v>67</v>
      </c>
      <c r="C1247" s="2">
        <v>82.519488523999996</v>
      </c>
      <c r="D1247" s="2">
        <v>73.782114562999993</v>
      </c>
    </row>
    <row r="1248" spans="1:4" x14ac:dyDescent="0.3">
      <c r="A1248" s="2">
        <v>55991</v>
      </c>
      <c r="B1248" s="2" t="s">
        <v>67</v>
      </c>
      <c r="C1248" s="2">
        <v>85.295866320000002</v>
      </c>
      <c r="D1248" s="2">
        <v>61.523736519000003</v>
      </c>
    </row>
    <row r="1249" spans="1:4" x14ac:dyDescent="0.3">
      <c r="A1249" s="2">
        <v>56006</v>
      </c>
      <c r="B1249" s="2" t="s">
        <v>67</v>
      </c>
      <c r="C1249" s="2">
        <v>87.217353864000003</v>
      </c>
      <c r="D1249" s="2">
        <v>77.217353864000003</v>
      </c>
    </row>
    <row r="1250" spans="1:4" x14ac:dyDescent="0.3">
      <c r="A1250" s="2">
        <v>56026</v>
      </c>
      <c r="B1250" s="2" t="s">
        <v>67</v>
      </c>
      <c r="C1250" s="2">
        <v>81.895548636000001</v>
      </c>
      <c r="D1250" s="2">
        <v>67.323865131000005</v>
      </c>
    </row>
    <row r="1251" spans="1:4" x14ac:dyDescent="0.3">
      <c r="A1251" s="2">
        <v>56031</v>
      </c>
      <c r="B1251" s="2" t="s">
        <v>67</v>
      </c>
      <c r="C1251" s="2">
        <v>83.193938740999997</v>
      </c>
      <c r="D1251" s="2">
        <v>74.097168397000004</v>
      </c>
    </row>
    <row r="1252" spans="1:4" x14ac:dyDescent="0.3">
      <c r="A1252" s="2">
        <v>56038</v>
      </c>
      <c r="B1252" s="2" t="s">
        <v>67</v>
      </c>
      <c r="C1252" s="2">
        <v>86.772624640999993</v>
      </c>
      <c r="D1252" s="2">
        <v>77.415054071</v>
      </c>
    </row>
    <row r="1253" spans="1:4" x14ac:dyDescent="0.3">
      <c r="A1253" s="2">
        <v>56041</v>
      </c>
      <c r="B1253" s="2" t="s">
        <v>67</v>
      </c>
      <c r="C1253" s="2">
        <v>80.728684358999999</v>
      </c>
      <c r="D1253" s="2">
        <v>70.415956910000006</v>
      </c>
    </row>
    <row r="1254" spans="1:4" x14ac:dyDescent="0.3">
      <c r="A1254" s="2">
        <v>56046</v>
      </c>
      <c r="B1254" s="2" t="s">
        <v>67</v>
      </c>
      <c r="C1254" s="2">
        <v>80.579611634000003</v>
      </c>
      <c r="D1254" s="2">
        <v>70.367372607999997</v>
      </c>
    </row>
    <row r="1255" spans="1:4" x14ac:dyDescent="0.3">
      <c r="A1255" s="2">
        <v>56068</v>
      </c>
      <c r="B1255" s="2" t="s">
        <v>67</v>
      </c>
      <c r="C1255" s="2">
        <v>84.323001571999995</v>
      </c>
      <c r="D1255" s="2">
        <v>75.211002973999996</v>
      </c>
    </row>
    <row r="1256" spans="1:4" x14ac:dyDescent="0.3">
      <c r="A1256" s="2">
        <v>56078</v>
      </c>
      <c r="B1256" s="2" t="s">
        <v>67</v>
      </c>
      <c r="C1256" s="2">
        <v>91.983484891000003</v>
      </c>
      <c r="D1256" s="2">
        <v>70.081416946999994</v>
      </c>
    </row>
    <row r="1257" spans="1:4" x14ac:dyDescent="0.3">
      <c r="A1257" s="2">
        <v>56079</v>
      </c>
      <c r="B1257" s="2" t="s">
        <v>67</v>
      </c>
      <c r="C1257" s="2">
        <v>91</v>
      </c>
      <c r="D1257" s="2">
        <v>79.519760945000002</v>
      </c>
    </row>
    <row r="1258" spans="1:4" x14ac:dyDescent="0.3">
      <c r="A1258" s="2">
        <v>56104</v>
      </c>
      <c r="B1258" s="2" t="s">
        <v>67</v>
      </c>
      <c r="C1258" s="2">
        <v>83.634316764999994</v>
      </c>
      <c r="D1258" s="2">
        <v>74.573949819999996</v>
      </c>
    </row>
    <row r="1259" spans="1:4" x14ac:dyDescent="0.3">
      <c r="A1259" s="2">
        <v>56119</v>
      </c>
      <c r="B1259" s="2" t="s">
        <v>67</v>
      </c>
      <c r="C1259" s="2">
        <v>84.650868970999994</v>
      </c>
      <c r="D1259" s="2">
        <v>76</v>
      </c>
    </row>
    <row r="1260" spans="1:4" x14ac:dyDescent="0.3">
      <c r="A1260" s="2">
        <v>56150</v>
      </c>
      <c r="B1260" s="2" t="s">
        <v>67</v>
      </c>
      <c r="C1260" s="2">
        <v>88.849533203999997</v>
      </c>
      <c r="D1260" s="2">
        <v>79.55269783</v>
      </c>
    </row>
    <row r="1261" spans="1:4" x14ac:dyDescent="0.3">
      <c r="A1261" s="2">
        <v>56164</v>
      </c>
      <c r="B1261" s="2" t="s">
        <v>67</v>
      </c>
      <c r="C1261" s="2">
        <v>83.471372858999999</v>
      </c>
      <c r="D1261" s="2">
        <v>74.400944746999997</v>
      </c>
    </row>
    <row r="1262" spans="1:4" x14ac:dyDescent="0.3">
      <c r="A1262" s="2">
        <v>56177</v>
      </c>
      <c r="B1262" s="2" t="s">
        <v>67</v>
      </c>
      <c r="C1262" s="2">
        <v>84.941224520000006</v>
      </c>
      <c r="D1262" s="2">
        <v>65.780955844999994</v>
      </c>
    </row>
    <row r="1263" spans="1:4" x14ac:dyDescent="0.3">
      <c r="A1263" s="2">
        <v>56188</v>
      </c>
      <c r="B1263" s="2" t="s">
        <v>67</v>
      </c>
      <c r="C1263" s="2">
        <v>82.331042272000005</v>
      </c>
      <c r="D1263" s="2">
        <v>75.569875654000001</v>
      </c>
    </row>
    <row r="1264" spans="1:4" x14ac:dyDescent="0.3">
      <c r="A1264" s="2">
        <v>56224</v>
      </c>
      <c r="B1264" s="2" t="s">
        <v>67</v>
      </c>
      <c r="C1264" s="2">
        <v>86.483188192</v>
      </c>
      <c r="D1264" s="2">
        <v>62.334370206999999</v>
      </c>
    </row>
    <row r="1265" spans="1:4" x14ac:dyDescent="0.3">
      <c r="A1265" s="2">
        <v>56227</v>
      </c>
      <c r="B1265" s="2" t="s">
        <v>67</v>
      </c>
      <c r="C1265" s="2">
        <v>78.678229053999999</v>
      </c>
      <c r="D1265" s="2">
        <v>65.505123877000003</v>
      </c>
    </row>
    <row r="1266" spans="1:4" x14ac:dyDescent="0.3">
      <c r="A1266" s="2">
        <v>56237</v>
      </c>
      <c r="B1266" s="2" t="s">
        <v>67</v>
      </c>
      <c r="C1266" s="2">
        <v>84.971672862999995</v>
      </c>
      <c r="D1266" s="2">
        <v>65.790040421</v>
      </c>
    </row>
    <row r="1267" spans="1:4" x14ac:dyDescent="0.3">
      <c r="A1267" s="2">
        <v>56259</v>
      </c>
      <c r="B1267" s="2" t="s">
        <v>67</v>
      </c>
      <c r="C1267" s="2">
        <v>82.107785938000006</v>
      </c>
      <c r="D1267" s="2">
        <v>74</v>
      </c>
    </row>
    <row r="1268" spans="1:4" x14ac:dyDescent="0.3">
      <c r="A1268" s="2">
        <v>56298</v>
      </c>
      <c r="B1268" s="2" t="s">
        <v>67</v>
      </c>
      <c r="C1268" s="2">
        <v>93.775218804000005</v>
      </c>
      <c r="D1268" s="2">
        <v>70</v>
      </c>
    </row>
    <row r="1269" spans="1:4" x14ac:dyDescent="0.3">
      <c r="A1269" s="2">
        <v>56309</v>
      </c>
      <c r="B1269" s="2" t="s">
        <v>67</v>
      </c>
      <c r="C1269" s="2">
        <v>88</v>
      </c>
      <c r="D1269" s="2">
        <v>78</v>
      </c>
    </row>
    <row r="1270" spans="1:4" x14ac:dyDescent="0.3">
      <c r="A1270" s="2">
        <v>56319</v>
      </c>
      <c r="B1270" s="2" t="s">
        <v>67</v>
      </c>
      <c r="C1270" s="2">
        <v>83.132788485000006</v>
      </c>
      <c r="D1270" s="2">
        <v>65.037470968999997</v>
      </c>
    </row>
    <row r="1271" spans="1:4" x14ac:dyDescent="0.3">
      <c r="A1271" s="2">
        <v>56349</v>
      </c>
      <c r="B1271" s="2" t="s">
        <v>67</v>
      </c>
      <c r="C1271" s="2">
        <v>87.105656736</v>
      </c>
      <c r="D1271" s="2">
        <v>72.211313473000004</v>
      </c>
    </row>
    <row r="1272" spans="1:4" x14ac:dyDescent="0.3">
      <c r="A1272" s="2">
        <v>56350</v>
      </c>
      <c r="B1272" s="2" t="s">
        <v>67</v>
      </c>
      <c r="C1272" s="2">
        <v>88.087148076999995</v>
      </c>
      <c r="D1272" s="2">
        <v>79.666677727999996</v>
      </c>
    </row>
    <row r="1273" spans="1:4" x14ac:dyDescent="0.3">
      <c r="A1273" s="2">
        <v>56356</v>
      </c>
      <c r="B1273" s="2" t="s">
        <v>67</v>
      </c>
      <c r="C1273" s="2">
        <v>89.177664632000003</v>
      </c>
      <c r="D1273" s="2">
        <v>72.224404794999998</v>
      </c>
    </row>
    <row r="1274" spans="1:4" x14ac:dyDescent="0.3">
      <c r="A1274" s="2">
        <v>56400</v>
      </c>
      <c r="B1274" s="2" t="s">
        <v>67</v>
      </c>
      <c r="C1274" s="2">
        <v>87.576385075000005</v>
      </c>
      <c r="D1274" s="2">
        <v>79.995482340999999</v>
      </c>
    </row>
    <row r="1275" spans="1:4" x14ac:dyDescent="0.3">
      <c r="A1275" s="2">
        <v>56405</v>
      </c>
      <c r="B1275" s="2" t="s">
        <v>67</v>
      </c>
      <c r="C1275" s="2">
        <v>94.290641954999998</v>
      </c>
      <c r="D1275" s="2">
        <v>70.077130229999995</v>
      </c>
    </row>
    <row r="1276" spans="1:4" x14ac:dyDescent="0.3">
      <c r="A1276" s="2">
        <v>56407</v>
      </c>
      <c r="B1276" s="2" t="s">
        <v>67</v>
      </c>
      <c r="C1276" s="2">
        <v>86.209561538000003</v>
      </c>
      <c r="D1276" s="2">
        <v>79.209561538000003</v>
      </c>
    </row>
    <row r="1277" spans="1:4" x14ac:dyDescent="0.3">
      <c r="A1277" s="2">
        <v>56456</v>
      </c>
      <c r="B1277" s="2" t="s">
        <v>67</v>
      </c>
      <c r="C1277" s="2">
        <v>90.202743216000002</v>
      </c>
      <c r="D1277" s="2">
        <v>79.202743216000002</v>
      </c>
    </row>
    <row r="1278" spans="1:4" x14ac:dyDescent="0.3">
      <c r="A1278" s="2">
        <v>56565</v>
      </c>
      <c r="B1278" s="2" t="s">
        <v>67</v>
      </c>
      <c r="C1278" s="2">
        <v>90</v>
      </c>
      <c r="D1278" s="2">
        <v>79</v>
      </c>
    </row>
    <row r="1279" spans="1:4" x14ac:dyDescent="0.3">
      <c r="A1279" s="2">
        <v>56596</v>
      </c>
      <c r="B1279" s="2" t="s">
        <v>67</v>
      </c>
      <c r="C1279" s="2">
        <v>83.133051414999997</v>
      </c>
      <c r="D1279" s="2">
        <v>65.037978636999995</v>
      </c>
    </row>
    <row r="1280" spans="1:4" x14ac:dyDescent="0.3">
      <c r="A1280" s="2">
        <v>56616</v>
      </c>
      <c r="B1280" s="2" t="s">
        <v>67</v>
      </c>
      <c r="C1280" s="2">
        <v>79.106258253999997</v>
      </c>
      <c r="D1280" s="2">
        <v>63.123089344999997</v>
      </c>
    </row>
    <row r="1281" spans="1:4" x14ac:dyDescent="0.3">
      <c r="A1281" s="2">
        <v>56643</v>
      </c>
      <c r="B1281" s="2" t="s">
        <v>67</v>
      </c>
      <c r="C1281" s="2">
        <v>83.763796932000005</v>
      </c>
      <c r="D1281" s="2">
        <v>74</v>
      </c>
    </row>
    <row r="1282" spans="1:4" x14ac:dyDescent="0.3">
      <c r="A1282" s="2">
        <v>56706</v>
      </c>
      <c r="B1282" s="2" t="s">
        <v>67</v>
      </c>
      <c r="C1282" s="2">
        <v>95.211683456000003</v>
      </c>
      <c r="D1282" s="2">
        <v>71.704335401999998</v>
      </c>
    </row>
    <row r="1283" spans="1:4" x14ac:dyDescent="0.3">
      <c r="A1283" s="2">
        <v>56707</v>
      </c>
      <c r="B1283" s="2" t="s">
        <v>67</v>
      </c>
      <c r="C1283" s="2">
        <v>94.367897967999994</v>
      </c>
      <c r="D1283" s="2">
        <v>71.036042346000002</v>
      </c>
    </row>
    <row r="1284" spans="1:4" x14ac:dyDescent="0.3">
      <c r="A1284" s="2">
        <v>56806</v>
      </c>
      <c r="B1284" s="2" t="s">
        <v>67</v>
      </c>
      <c r="C1284" s="2">
        <v>88.215434109</v>
      </c>
      <c r="D1284" s="2">
        <v>79.715905394000004</v>
      </c>
    </row>
    <row r="1285" spans="1:4" x14ac:dyDescent="0.3">
      <c r="A1285" s="2">
        <v>56848</v>
      </c>
      <c r="B1285" s="2" t="s">
        <v>67</v>
      </c>
      <c r="C1285" s="2">
        <v>85</v>
      </c>
      <c r="D1285" s="2">
        <v>75.786697094000004</v>
      </c>
    </row>
    <row r="1286" spans="1:4" x14ac:dyDescent="0.3">
      <c r="A1286" s="2">
        <v>56943</v>
      </c>
      <c r="B1286" s="2" t="s">
        <v>67</v>
      </c>
      <c r="C1286" s="2">
        <v>94.123730339999994</v>
      </c>
      <c r="D1286" s="2">
        <v>70.591870493000002</v>
      </c>
    </row>
    <row r="1287" spans="1:4" x14ac:dyDescent="0.3">
      <c r="A1287" s="2">
        <v>57119</v>
      </c>
      <c r="B1287" s="2" t="s">
        <v>67</v>
      </c>
      <c r="C1287" s="2">
        <v>83.587763021000001</v>
      </c>
      <c r="D1287" s="2">
        <v>74</v>
      </c>
    </row>
    <row r="1288" spans="1:4" x14ac:dyDescent="0.3">
      <c r="A1288" s="2">
        <v>57154</v>
      </c>
      <c r="B1288" s="2" t="s">
        <v>67</v>
      </c>
      <c r="C1288" s="2">
        <v>95.263337413000002</v>
      </c>
      <c r="D1288" s="2">
        <v>78.440386634999996</v>
      </c>
    </row>
    <row r="1289" spans="1:4" x14ac:dyDescent="0.3">
      <c r="A1289" s="2">
        <v>57323</v>
      </c>
      <c r="B1289" s="2" t="s">
        <v>67</v>
      </c>
      <c r="C1289" s="2">
        <v>89.974837301999997</v>
      </c>
      <c r="D1289" s="2">
        <v>66.023135913000004</v>
      </c>
    </row>
    <row r="1290" spans="1:4" x14ac:dyDescent="0.3">
      <c r="A1290" s="2">
        <v>57564</v>
      </c>
      <c r="B1290" s="2" t="s">
        <v>67</v>
      </c>
      <c r="C1290" s="2">
        <v>96.023314075000002</v>
      </c>
      <c r="D1290" s="2">
        <v>72.119686688000002</v>
      </c>
    </row>
    <row r="1291" spans="1:4" x14ac:dyDescent="0.3">
      <c r="A1291" s="2">
        <v>57584</v>
      </c>
      <c r="B1291" s="2" t="s">
        <v>67</v>
      </c>
      <c r="C1291" s="2">
        <v>79.787137897999997</v>
      </c>
      <c r="D1291" s="2">
        <v>70.825927235999998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7"/>
  <sheetViews>
    <sheetView workbookViewId="0">
      <selection activeCell="I6" sqref="I6"/>
    </sheetView>
  </sheetViews>
  <sheetFormatPr defaultRowHeight="14.4" x14ac:dyDescent="0.3"/>
  <sheetData>
    <row r="1" spans="1:6" x14ac:dyDescent="0.3">
      <c r="A1" t="s">
        <v>68</v>
      </c>
      <c r="B1" t="s">
        <v>69</v>
      </c>
      <c r="C1" t="s">
        <v>70</v>
      </c>
      <c r="D1" t="s">
        <v>71</v>
      </c>
      <c r="E1" t="s">
        <v>73</v>
      </c>
      <c r="F1" t="s">
        <v>72</v>
      </c>
    </row>
    <row r="2" spans="1:6" x14ac:dyDescent="0.3">
      <c r="A2">
        <v>3</v>
      </c>
      <c r="B2">
        <v>80.703173478750102</v>
      </c>
      <c r="C2">
        <v>88.4</v>
      </c>
      <c r="D2">
        <v>30.49</v>
      </c>
      <c r="E2" s="2">
        <v>88.4</v>
      </c>
      <c r="F2">
        <v>80.703173478750102</v>
      </c>
    </row>
    <row r="3" spans="1:6" x14ac:dyDescent="0.3">
      <c r="A3">
        <v>26</v>
      </c>
      <c r="B3">
        <v>78.832475130187802</v>
      </c>
      <c r="C3">
        <v>89.0538913091426</v>
      </c>
      <c r="D3">
        <v>30.49</v>
      </c>
      <c r="E3" s="2">
        <v>89.0538913091426</v>
      </c>
      <c r="F3" s="2">
        <v>78.832475130187802</v>
      </c>
    </row>
    <row r="4" spans="1:6" x14ac:dyDescent="0.3">
      <c r="A4">
        <v>51</v>
      </c>
      <c r="B4">
        <v>89.620506610000007</v>
      </c>
      <c r="C4">
        <v>79</v>
      </c>
      <c r="D4">
        <v>30.49</v>
      </c>
      <c r="E4" s="2">
        <v>89.620506610000007</v>
      </c>
      <c r="F4" s="2">
        <v>79</v>
      </c>
    </row>
    <row r="5" spans="1:6" x14ac:dyDescent="0.3">
      <c r="A5">
        <v>56</v>
      </c>
      <c r="B5">
        <v>79.4402093431531</v>
      </c>
      <c r="C5">
        <v>89.247025958029397</v>
      </c>
      <c r="D5">
        <v>30.49</v>
      </c>
      <c r="E5" s="2">
        <v>89.247025958029397</v>
      </c>
      <c r="F5" s="2">
        <v>79.4402093431531</v>
      </c>
    </row>
    <row r="6" spans="1:6" x14ac:dyDescent="0.3">
      <c r="A6">
        <v>59</v>
      </c>
      <c r="B6">
        <v>88.027685180000006</v>
      </c>
      <c r="C6">
        <v>74.990796509999996</v>
      </c>
      <c r="D6">
        <v>30.49</v>
      </c>
      <c r="E6" s="2">
        <v>88.027685180000006</v>
      </c>
      <c r="F6" s="2">
        <v>74.990796509999996</v>
      </c>
    </row>
    <row r="7" spans="1:6" x14ac:dyDescent="0.3">
      <c r="A7">
        <v>60</v>
      </c>
      <c r="B7">
        <v>88.07506764</v>
      </c>
      <c r="C7">
        <v>75.000730910000001</v>
      </c>
      <c r="D7">
        <v>30.49</v>
      </c>
      <c r="E7" s="2">
        <v>88.07506764</v>
      </c>
      <c r="F7" s="2">
        <v>75.000730910000001</v>
      </c>
    </row>
    <row r="8" spans="1:6" x14ac:dyDescent="0.3">
      <c r="A8">
        <v>87</v>
      </c>
      <c r="B8">
        <v>79.375768399999998</v>
      </c>
      <c r="C8">
        <v>62.517687590000001</v>
      </c>
      <c r="D8">
        <v>30.49</v>
      </c>
      <c r="E8" s="2">
        <v>79.375768399999998</v>
      </c>
      <c r="F8" s="2">
        <v>62.517687590000001</v>
      </c>
    </row>
    <row r="9" spans="1:6" x14ac:dyDescent="0.3">
      <c r="A9">
        <v>96</v>
      </c>
      <c r="B9">
        <v>60.885365904504901</v>
      </c>
      <c r="C9">
        <v>70.388316343222002</v>
      </c>
      <c r="D9">
        <v>30.49</v>
      </c>
      <c r="E9" s="2">
        <v>70.388316343222002</v>
      </c>
      <c r="F9" s="2">
        <v>60.885365904504901</v>
      </c>
    </row>
    <row r="10" spans="1:6" x14ac:dyDescent="0.3">
      <c r="A10">
        <v>108</v>
      </c>
      <c r="B10">
        <v>88.30561281</v>
      </c>
      <c r="C10">
        <v>70.909688360000004</v>
      </c>
      <c r="D10">
        <v>30.49</v>
      </c>
      <c r="E10" s="2">
        <v>88.30561281</v>
      </c>
      <c r="F10" s="2">
        <v>70.909688360000004</v>
      </c>
    </row>
    <row r="11" spans="1:6" x14ac:dyDescent="0.3">
      <c r="A11">
        <v>113</v>
      </c>
      <c r="B11">
        <v>66.515489982242002</v>
      </c>
      <c r="C11">
        <v>81.271725845201303</v>
      </c>
      <c r="D11">
        <v>30.49</v>
      </c>
      <c r="E11" s="2">
        <v>81.271725845201303</v>
      </c>
      <c r="F11" s="2">
        <v>66.515489982242002</v>
      </c>
    </row>
    <row r="12" spans="1:6" x14ac:dyDescent="0.3">
      <c r="A12">
        <v>116</v>
      </c>
      <c r="B12">
        <v>96.684886969999994</v>
      </c>
      <c r="C12">
        <v>75.064826240000002</v>
      </c>
      <c r="D12">
        <v>30.49</v>
      </c>
      <c r="E12" s="2">
        <v>96.684886969999994</v>
      </c>
      <c r="F12" s="2">
        <v>75.064826240000002</v>
      </c>
    </row>
    <row r="13" spans="1:6" x14ac:dyDescent="0.3">
      <c r="A13">
        <v>117</v>
      </c>
      <c r="B13">
        <v>96.659575079999996</v>
      </c>
      <c r="C13">
        <v>75.287785240000005</v>
      </c>
      <c r="D13">
        <v>30.49</v>
      </c>
      <c r="E13" s="2">
        <v>96.659575079999996</v>
      </c>
      <c r="F13" s="2">
        <v>75.287785240000005</v>
      </c>
    </row>
    <row r="14" spans="1:6" x14ac:dyDescent="0.3">
      <c r="A14">
        <v>120</v>
      </c>
      <c r="B14">
        <v>95.172387639999997</v>
      </c>
      <c r="C14">
        <v>77.853016659999994</v>
      </c>
      <c r="D14">
        <v>30.49</v>
      </c>
      <c r="E14" s="2">
        <v>95.172387639999997</v>
      </c>
      <c r="F14" s="2">
        <v>77.853016659999994</v>
      </c>
    </row>
    <row r="15" spans="1:6" x14ac:dyDescent="0.3">
      <c r="A15">
        <v>126</v>
      </c>
      <c r="B15">
        <v>87.785656930000002</v>
      </c>
      <c r="C15">
        <v>71.209875199999999</v>
      </c>
      <c r="D15">
        <v>30.49</v>
      </c>
      <c r="E15" s="2">
        <v>87.785656930000002</v>
      </c>
      <c r="F15" s="2">
        <v>71.209875199999999</v>
      </c>
    </row>
    <row r="16" spans="1:6" x14ac:dyDescent="0.3">
      <c r="A16">
        <v>127</v>
      </c>
      <c r="B16">
        <v>91.14378078</v>
      </c>
      <c r="C16">
        <v>76.397707139999994</v>
      </c>
      <c r="D16">
        <v>30.49</v>
      </c>
      <c r="E16" s="2">
        <v>91.14378078</v>
      </c>
      <c r="F16" s="2">
        <v>76.397707139999994</v>
      </c>
    </row>
    <row r="17" spans="1:6" x14ac:dyDescent="0.3">
      <c r="A17">
        <v>130</v>
      </c>
      <c r="B17">
        <v>87.839793510000007</v>
      </c>
      <c r="C17">
        <v>78.426824150000002</v>
      </c>
      <c r="D17">
        <v>30.49</v>
      </c>
      <c r="E17" s="2">
        <v>87.839793510000007</v>
      </c>
      <c r="F17" s="2">
        <v>78.426824150000002</v>
      </c>
    </row>
    <row r="18" spans="1:6" x14ac:dyDescent="0.3">
      <c r="A18">
        <v>136</v>
      </c>
      <c r="B18">
        <v>88.33952764</v>
      </c>
      <c r="C18">
        <v>79</v>
      </c>
      <c r="D18">
        <v>30.49</v>
      </c>
      <c r="E18" s="2">
        <v>88.33952764</v>
      </c>
      <c r="F18" s="2">
        <v>79</v>
      </c>
    </row>
    <row r="19" spans="1:6" x14ac:dyDescent="0.3">
      <c r="A19">
        <v>141</v>
      </c>
      <c r="B19">
        <v>96.333546100000007</v>
      </c>
      <c r="C19">
        <v>75.303241080000006</v>
      </c>
      <c r="D19">
        <v>30.49</v>
      </c>
      <c r="E19" s="2">
        <v>96.333546100000007</v>
      </c>
      <c r="F19" s="2">
        <v>75.303241080000006</v>
      </c>
    </row>
    <row r="20" spans="1:6" x14ac:dyDescent="0.3">
      <c r="A20">
        <v>147</v>
      </c>
      <c r="B20">
        <v>96.592494970000004</v>
      </c>
      <c r="C20">
        <v>75.022446619999997</v>
      </c>
      <c r="D20">
        <v>30.49</v>
      </c>
      <c r="E20" s="2">
        <v>96.592494970000004</v>
      </c>
      <c r="F20" s="2">
        <v>75.022446619999997</v>
      </c>
    </row>
    <row r="21" spans="1:6" x14ac:dyDescent="0.3">
      <c r="A21">
        <v>160</v>
      </c>
      <c r="B21">
        <v>85.600700509999996</v>
      </c>
      <c r="C21">
        <v>70.114821789999993</v>
      </c>
      <c r="D21">
        <v>30.49</v>
      </c>
      <c r="E21" s="2">
        <v>85.600700509999996</v>
      </c>
      <c r="F21" s="2">
        <v>70.114821789999993</v>
      </c>
    </row>
    <row r="22" spans="1:6" x14ac:dyDescent="0.3">
      <c r="A22">
        <v>165</v>
      </c>
      <c r="B22">
        <v>89.968004649999997</v>
      </c>
      <c r="C22">
        <v>77.7259636</v>
      </c>
      <c r="D22">
        <v>30.49</v>
      </c>
      <c r="E22" s="2">
        <v>89.968004649999997</v>
      </c>
      <c r="F22" s="2">
        <v>77.7259636</v>
      </c>
    </row>
    <row r="23" spans="1:6" x14ac:dyDescent="0.3">
      <c r="A23">
        <v>201</v>
      </c>
      <c r="B23">
        <v>78.473810136761699</v>
      </c>
      <c r="C23">
        <v>90.883293717221505</v>
      </c>
      <c r="D23">
        <v>30.49</v>
      </c>
      <c r="E23" s="2">
        <v>90.883293717221505</v>
      </c>
      <c r="F23" s="2">
        <v>78.473810136761699</v>
      </c>
    </row>
    <row r="24" spans="1:6" x14ac:dyDescent="0.3">
      <c r="A24">
        <v>207</v>
      </c>
      <c r="B24">
        <v>87.265684370000002</v>
      </c>
      <c r="C24">
        <v>79.353360550000005</v>
      </c>
      <c r="D24">
        <v>30.49</v>
      </c>
      <c r="E24" s="2">
        <v>87.265684370000002</v>
      </c>
      <c r="F24" s="2">
        <v>79.353360550000005</v>
      </c>
    </row>
    <row r="25" spans="1:6" x14ac:dyDescent="0.3">
      <c r="A25">
        <v>271</v>
      </c>
      <c r="B25">
        <v>69.981687817304902</v>
      </c>
      <c r="C25">
        <v>91.749967435767402</v>
      </c>
      <c r="D25">
        <v>30.49</v>
      </c>
      <c r="E25" s="2">
        <v>91.749967435767402</v>
      </c>
      <c r="F25" s="2">
        <v>69.981687817304902</v>
      </c>
    </row>
    <row r="26" spans="1:6" x14ac:dyDescent="0.3">
      <c r="A26">
        <v>298</v>
      </c>
      <c r="B26">
        <v>90.295130979999996</v>
      </c>
      <c r="C26">
        <v>78.572770300000002</v>
      </c>
      <c r="D26">
        <v>30.49</v>
      </c>
      <c r="E26" s="2">
        <v>90.295130979999996</v>
      </c>
      <c r="F26" s="2">
        <v>78.572770300000002</v>
      </c>
    </row>
    <row r="27" spans="1:6" x14ac:dyDescent="0.3">
      <c r="A27">
        <v>331</v>
      </c>
      <c r="B27">
        <v>91.557203860000001</v>
      </c>
      <c r="C27">
        <v>72.71795745</v>
      </c>
      <c r="D27">
        <v>30.49</v>
      </c>
      <c r="E27" s="2">
        <v>91.557203860000001</v>
      </c>
      <c r="F27" s="2">
        <v>72.71795745</v>
      </c>
    </row>
    <row r="28" spans="1:6" x14ac:dyDescent="0.3">
      <c r="A28">
        <v>358</v>
      </c>
      <c r="B28">
        <v>93.268547170000005</v>
      </c>
      <c r="C28">
        <v>72.720503870000002</v>
      </c>
      <c r="D28">
        <v>30.49</v>
      </c>
      <c r="E28" s="2">
        <v>93.268547170000005</v>
      </c>
      <c r="F28" s="2">
        <v>72.720503870000002</v>
      </c>
    </row>
    <row r="29" spans="1:6" x14ac:dyDescent="0.3">
      <c r="A29">
        <v>377</v>
      </c>
      <c r="B29">
        <v>80.619770579999994</v>
      </c>
      <c r="C29">
        <v>70.381759430000002</v>
      </c>
      <c r="D29">
        <v>30.49</v>
      </c>
      <c r="E29" s="2">
        <v>80.619770579999994</v>
      </c>
      <c r="F29" s="2">
        <v>70.381759430000002</v>
      </c>
    </row>
    <row r="30" spans="1:6" x14ac:dyDescent="0.3">
      <c r="A30">
        <v>384</v>
      </c>
      <c r="B30">
        <v>77.981186990942703</v>
      </c>
      <c r="C30">
        <v>87.601035901647506</v>
      </c>
      <c r="D30">
        <v>30.49</v>
      </c>
      <c r="E30" s="2">
        <v>87.601035901647506</v>
      </c>
      <c r="F30" s="2">
        <v>77.981186990942703</v>
      </c>
    </row>
    <row r="31" spans="1:6" x14ac:dyDescent="0.3">
      <c r="A31">
        <v>389</v>
      </c>
      <c r="B31">
        <v>95.556874019999995</v>
      </c>
      <c r="C31">
        <v>78.663736020000002</v>
      </c>
      <c r="D31">
        <v>30.49</v>
      </c>
      <c r="E31" s="2">
        <v>95.556874019999995</v>
      </c>
      <c r="F31" s="2">
        <v>78.663736020000002</v>
      </c>
    </row>
    <row r="32" spans="1:6" x14ac:dyDescent="0.3">
      <c r="A32">
        <v>408</v>
      </c>
      <c r="B32">
        <v>80.611449289999996</v>
      </c>
      <c r="C32">
        <v>70.381324109999994</v>
      </c>
      <c r="D32">
        <v>30.49</v>
      </c>
      <c r="E32" s="2">
        <v>80.611449289999996</v>
      </c>
      <c r="F32" s="2">
        <v>70.381324109999994</v>
      </c>
    </row>
    <row r="33" spans="1:6" x14ac:dyDescent="0.3">
      <c r="A33">
        <v>420</v>
      </c>
      <c r="B33">
        <v>81.022017259999998</v>
      </c>
      <c r="C33">
        <v>70.532641650000002</v>
      </c>
      <c r="D33">
        <v>30.49</v>
      </c>
      <c r="E33" s="2">
        <v>81.022017259999998</v>
      </c>
      <c r="F33" s="2">
        <v>70.532641650000002</v>
      </c>
    </row>
    <row r="34" spans="1:6" x14ac:dyDescent="0.3">
      <c r="A34">
        <v>469</v>
      </c>
      <c r="B34">
        <v>79.856263690000006</v>
      </c>
      <c r="C34">
        <v>62.92813185</v>
      </c>
      <c r="D34">
        <v>30.49</v>
      </c>
      <c r="E34" s="2">
        <v>79.856263690000006</v>
      </c>
      <c r="F34" s="2">
        <v>62.92813185</v>
      </c>
    </row>
    <row r="35" spans="1:6" x14ac:dyDescent="0.3">
      <c r="A35">
        <v>470</v>
      </c>
      <c r="B35">
        <v>66.653002551828195</v>
      </c>
      <c r="C35">
        <v>83.903897554966804</v>
      </c>
      <c r="D35">
        <v>30.49</v>
      </c>
      <c r="E35" s="2">
        <v>83.903897554966804</v>
      </c>
      <c r="F35" s="2">
        <v>66.653002551828195</v>
      </c>
    </row>
    <row r="36" spans="1:6" x14ac:dyDescent="0.3">
      <c r="A36">
        <v>492</v>
      </c>
      <c r="B36">
        <v>79.594231030000003</v>
      </c>
      <c r="C36">
        <v>63.093463700000001</v>
      </c>
      <c r="D36">
        <v>30.49</v>
      </c>
      <c r="E36" s="2">
        <v>79.594231030000003</v>
      </c>
      <c r="F36" s="2">
        <v>63.093463700000001</v>
      </c>
    </row>
    <row r="37" spans="1:6" x14ac:dyDescent="0.3">
      <c r="A37">
        <v>493</v>
      </c>
      <c r="B37">
        <v>79.548722470000001</v>
      </c>
      <c r="C37">
        <v>63.065058819999997</v>
      </c>
      <c r="D37">
        <v>30.49</v>
      </c>
      <c r="E37" s="2">
        <v>79.548722470000001</v>
      </c>
      <c r="F37" s="2">
        <v>63.065058819999997</v>
      </c>
    </row>
    <row r="38" spans="1:6" x14ac:dyDescent="0.3">
      <c r="A38">
        <v>525</v>
      </c>
      <c r="B38">
        <v>77.710347519999999</v>
      </c>
      <c r="C38">
        <v>60.670674750000003</v>
      </c>
      <c r="D38">
        <v>30.49</v>
      </c>
      <c r="E38" s="2">
        <v>77.710347519999999</v>
      </c>
      <c r="F38" s="2">
        <v>60.670674750000003</v>
      </c>
    </row>
    <row r="39" spans="1:6" x14ac:dyDescent="0.3">
      <c r="A39">
        <v>527</v>
      </c>
      <c r="B39">
        <v>82.351725099999996</v>
      </c>
      <c r="C39">
        <v>64</v>
      </c>
      <c r="D39">
        <v>30.49</v>
      </c>
      <c r="E39" s="2">
        <v>82.351725099999996</v>
      </c>
      <c r="F39" s="2">
        <v>64</v>
      </c>
    </row>
    <row r="40" spans="1:6" x14ac:dyDescent="0.3">
      <c r="A40">
        <v>533</v>
      </c>
      <c r="B40">
        <v>88</v>
      </c>
      <c r="C40">
        <v>79</v>
      </c>
      <c r="D40">
        <v>30.49</v>
      </c>
      <c r="E40" s="2">
        <v>88</v>
      </c>
      <c r="F40" s="2">
        <v>79</v>
      </c>
    </row>
    <row r="41" spans="1:6" x14ac:dyDescent="0.3">
      <c r="A41">
        <v>550</v>
      </c>
      <c r="B41">
        <v>83.995714079999999</v>
      </c>
      <c r="C41">
        <v>63.995714079999999</v>
      </c>
      <c r="D41">
        <v>30.49</v>
      </c>
      <c r="E41" s="2">
        <v>83.995714079999999</v>
      </c>
      <c r="F41" s="2">
        <v>63.995714079999999</v>
      </c>
    </row>
    <row r="42" spans="1:6" x14ac:dyDescent="0.3">
      <c r="A42">
        <v>562</v>
      </c>
      <c r="B42">
        <v>76.455601960147206</v>
      </c>
      <c r="C42">
        <v>84.952792581115006</v>
      </c>
      <c r="D42">
        <v>30.49</v>
      </c>
      <c r="E42" s="2">
        <v>84.952792581115006</v>
      </c>
      <c r="F42" s="2">
        <v>76.455601960147206</v>
      </c>
    </row>
    <row r="43" spans="1:6" x14ac:dyDescent="0.3">
      <c r="A43">
        <v>564</v>
      </c>
      <c r="B43">
        <v>86.478283730000001</v>
      </c>
      <c r="C43">
        <v>79.168779909999998</v>
      </c>
      <c r="D43">
        <v>30.49</v>
      </c>
      <c r="E43" s="2">
        <v>86.478283730000001</v>
      </c>
      <c r="F43" s="2">
        <v>79.168779909999998</v>
      </c>
    </row>
    <row r="44" spans="1:6" x14ac:dyDescent="0.3">
      <c r="A44">
        <v>589</v>
      </c>
      <c r="B44">
        <v>80.034010159999994</v>
      </c>
      <c r="C44">
        <v>72</v>
      </c>
      <c r="D44">
        <v>30.49</v>
      </c>
      <c r="E44" s="2">
        <v>80.034010159999994</v>
      </c>
      <c r="F44" s="2">
        <v>72</v>
      </c>
    </row>
    <row r="45" spans="1:6" x14ac:dyDescent="0.3">
      <c r="A45">
        <v>594</v>
      </c>
      <c r="B45">
        <v>78.239730087443306</v>
      </c>
      <c r="C45">
        <v>87.153516820880498</v>
      </c>
      <c r="D45">
        <v>30.49</v>
      </c>
      <c r="E45" s="2">
        <v>87.153516820880498</v>
      </c>
      <c r="F45" s="2">
        <v>78.239730087443306</v>
      </c>
    </row>
    <row r="46" spans="1:6" x14ac:dyDescent="0.3">
      <c r="A46">
        <v>599</v>
      </c>
      <c r="B46">
        <v>85.033137109999998</v>
      </c>
      <c r="C46">
        <v>76.923413289999999</v>
      </c>
      <c r="D46">
        <v>30.49</v>
      </c>
      <c r="E46" s="2">
        <v>85.033137109999998</v>
      </c>
      <c r="F46" s="2">
        <v>76.923413289999999</v>
      </c>
    </row>
    <row r="47" spans="1:6" x14ac:dyDescent="0.3">
      <c r="A47">
        <v>602</v>
      </c>
      <c r="B47">
        <v>86.287424419999994</v>
      </c>
      <c r="C47">
        <v>77.13623552</v>
      </c>
      <c r="D47">
        <v>30.49</v>
      </c>
      <c r="E47" s="2">
        <v>86.287424419999994</v>
      </c>
      <c r="F47" s="2">
        <v>77.13623552</v>
      </c>
    </row>
    <row r="48" spans="1:6" x14ac:dyDescent="0.3">
      <c r="A48">
        <v>621</v>
      </c>
      <c r="B48">
        <v>87.588846950000004</v>
      </c>
      <c r="C48">
        <v>79.700729859999996</v>
      </c>
      <c r="D48">
        <v>30.49</v>
      </c>
      <c r="E48" s="2">
        <v>87.588846950000004</v>
      </c>
      <c r="F48" s="2">
        <v>79.700729859999996</v>
      </c>
    </row>
    <row r="49" spans="1:6" x14ac:dyDescent="0.3">
      <c r="A49">
        <v>628</v>
      </c>
      <c r="B49">
        <v>79.371158352237202</v>
      </c>
      <c r="C49">
        <v>87.8867775981346</v>
      </c>
      <c r="D49">
        <v>30.49</v>
      </c>
      <c r="E49" s="2">
        <v>87.8867775981346</v>
      </c>
      <c r="F49" s="2">
        <v>79.371158352237202</v>
      </c>
    </row>
    <row r="50" spans="1:6" x14ac:dyDescent="0.3">
      <c r="A50">
        <v>641</v>
      </c>
      <c r="B50">
        <v>81.154099138538697</v>
      </c>
      <c r="C50">
        <v>88.4</v>
      </c>
      <c r="D50">
        <v>30.49</v>
      </c>
      <c r="E50" s="2">
        <v>88.4</v>
      </c>
      <c r="F50" s="2">
        <v>81.154099138538697</v>
      </c>
    </row>
    <row r="51" spans="1:6" x14ac:dyDescent="0.3">
      <c r="A51">
        <v>643</v>
      </c>
      <c r="B51">
        <v>81.600901938380701</v>
      </c>
      <c r="C51">
        <v>87.173356954580797</v>
      </c>
      <c r="D51">
        <v>30.49</v>
      </c>
      <c r="E51" s="2">
        <v>87.173356954580797</v>
      </c>
      <c r="F51" s="2">
        <v>81.600901938380701</v>
      </c>
    </row>
    <row r="52" spans="1:6" x14ac:dyDescent="0.3">
      <c r="A52">
        <v>663</v>
      </c>
      <c r="B52">
        <v>87.537505589999995</v>
      </c>
      <c r="C52">
        <v>79</v>
      </c>
      <c r="D52">
        <v>30.49</v>
      </c>
      <c r="E52" s="2">
        <v>87.537505589999995</v>
      </c>
      <c r="F52" s="2">
        <v>79</v>
      </c>
    </row>
    <row r="53" spans="1:6" x14ac:dyDescent="0.3">
      <c r="A53">
        <v>664</v>
      </c>
      <c r="B53">
        <v>87.259335680000007</v>
      </c>
      <c r="C53">
        <v>79</v>
      </c>
      <c r="D53">
        <v>30.49</v>
      </c>
      <c r="E53" s="2">
        <v>87.259335680000007</v>
      </c>
      <c r="F53" s="2">
        <v>79</v>
      </c>
    </row>
    <row r="54" spans="1:6" x14ac:dyDescent="0.3">
      <c r="A54">
        <v>673</v>
      </c>
      <c r="B54">
        <v>86.117562980000002</v>
      </c>
      <c r="C54">
        <v>79.117562980000002</v>
      </c>
      <c r="D54">
        <v>30.49</v>
      </c>
      <c r="E54" s="2">
        <v>86.117562980000002</v>
      </c>
      <c r="F54" s="2">
        <v>79.117562980000002</v>
      </c>
    </row>
    <row r="55" spans="1:6" x14ac:dyDescent="0.3">
      <c r="A55">
        <v>676</v>
      </c>
      <c r="B55">
        <v>80.359114979987794</v>
      </c>
      <c r="C55">
        <v>87.570033471332593</v>
      </c>
      <c r="D55">
        <v>30.49</v>
      </c>
      <c r="E55" s="2">
        <v>87.570033471332593</v>
      </c>
      <c r="F55" s="2">
        <v>80.359114979987794</v>
      </c>
    </row>
    <row r="56" spans="1:6" x14ac:dyDescent="0.3">
      <c r="A56">
        <v>688</v>
      </c>
      <c r="B56">
        <v>87.79704993</v>
      </c>
      <c r="C56">
        <v>79.20295007</v>
      </c>
      <c r="D56">
        <v>30.49</v>
      </c>
      <c r="E56" s="2">
        <v>87.79704993</v>
      </c>
      <c r="F56" s="2">
        <v>79.20295007</v>
      </c>
    </row>
    <row r="57" spans="1:6" x14ac:dyDescent="0.3">
      <c r="A57">
        <v>689</v>
      </c>
      <c r="B57">
        <v>80.211238815913703</v>
      </c>
      <c r="C57">
        <v>89.111463870030406</v>
      </c>
      <c r="D57">
        <v>30.49</v>
      </c>
      <c r="E57" s="2">
        <v>89.111463870030406</v>
      </c>
      <c r="F57" s="2">
        <v>80.211238815913703</v>
      </c>
    </row>
    <row r="58" spans="1:6" x14ac:dyDescent="0.3">
      <c r="A58">
        <v>693</v>
      </c>
      <c r="B58">
        <v>80.390231468276397</v>
      </c>
      <c r="C58">
        <v>88.018106471653496</v>
      </c>
      <c r="D58">
        <v>30.49</v>
      </c>
      <c r="E58" s="2">
        <v>88.018106471653496</v>
      </c>
      <c r="F58" s="2">
        <v>80.390231468276397</v>
      </c>
    </row>
    <row r="59" spans="1:6" x14ac:dyDescent="0.3">
      <c r="A59">
        <v>703</v>
      </c>
      <c r="B59">
        <v>87.08676767</v>
      </c>
      <c r="C59">
        <v>76.437828159999995</v>
      </c>
      <c r="D59">
        <v>30.49</v>
      </c>
      <c r="E59" s="2">
        <v>87.08676767</v>
      </c>
      <c r="F59" s="2">
        <v>76.437828159999995</v>
      </c>
    </row>
    <row r="60" spans="1:6" x14ac:dyDescent="0.3">
      <c r="A60">
        <v>710</v>
      </c>
      <c r="B60">
        <v>86.492687680000003</v>
      </c>
      <c r="C60">
        <v>76.080333749999994</v>
      </c>
      <c r="D60">
        <v>30.49</v>
      </c>
      <c r="E60" s="2">
        <v>86.492687680000003</v>
      </c>
      <c r="F60" s="2">
        <v>76.080333749999994</v>
      </c>
    </row>
    <row r="61" spans="1:6" x14ac:dyDescent="0.3">
      <c r="A61">
        <v>728</v>
      </c>
      <c r="B61">
        <v>86.914568889999998</v>
      </c>
      <c r="C61">
        <v>76.482443840000002</v>
      </c>
      <c r="D61">
        <v>30.49</v>
      </c>
      <c r="E61" s="2">
        <v>86.914568889999998</v>
      </c>
      <c r="F61" s="2">
        <v>76.482443840000002</v>
      </c>
    </row>
    <row r="62" spans="1:6" x14ac:dyDescent="0.3">
      <c r="A62">
        <v>861</v>
      </c>
      <c r="B62">
        <v>80.019009535793998</v>
      </c>
      <c r="C62">
        <v>90.490495232103001</v>
      </c>
      <c r="D62">
        <v>30.49</v>
      </c>
      <c r="E62" s="2">
        <v>90.490495232103001</v>
      </c>
      <c r="F62" s="2">
        <v>80.019009535793998</v>
      </c>
    </row>
    <row r="63" spans="1:6" x14ac:dyDescent="0.3">
      <c r="A63">
        <v>891</v>
      </c>
      <c r="B63">
        <v>79.177133033742905</v>
      </c>
      <c r="C63">
        <v>89.283251712418206</v>
      </c>
      <c r="D63">
        <v>30.49</v>
      </c>
      <c r="E63" s="2">
        <v>89.283251712418206</v>
      </c>
      <c r="F63" s="2">
        <v>79.177133033742905</v>
      </c>
    </row>
    <row r="64" spans="1:6" x14ac:dyDescent="0.3">
      <c r="A64">
        <v>963</v>
      </c>
      <c r="B64">
        <v>79.374861656511598</v>
      </c>
      <c r="C64">
        <v>89.621254643982894</v>
      </c>
      <c r="D64">
        <v>30.49</v>
      </c>
      <c r="E64" s="2">
        <v>89.621254643982894</v>
      </c>
      <c r="F64" s="2">
        <v>79.374861656511598</v>
      </c>
    </row>
    <row r="65" spans="1:6" x14ac:dyDescent="0.3">
      <c r="A65">
        <v>990</v>
      </c>
      <c r="B65">
        <v>78.322334041481597</v>
      </c>
      <c r="C65">
        <v>87.6093134284786</v>
      </c>
      <c r="D65">
        <v>30.49</v>
      </c>
      <c r="E65" s="2">
        <v>87.6093134284786</v>
      </c>
      <c r="F65" s="2">
        <v>78.322334041481597</v>
      </c>
    </row>
    <row r="66" spans="1:6" x14ac:dyDescent="0.3">
      <c r="A66">
        <v>991</v>
      </c>
      <c r="B66">
        <v>78.693829593039197</v>
      </c>
      <c r="C66">
        <v>87.567902659538206</v>
      </c>
      <c r="D66">
        <v>30.49</v>
      </c>
      <c r="E66" s="2">
        <v>87.567902659538206</v>
      </c>
      <c r="F66" s="2">
        <v>78.693829593039197</v>
      </c>
    </row>
    <row r="67" spans="1:6" x14ac:dyDescent="0.3">
      <c r="A67">
        <v>992</v>
      </c>
      <c r="B67">
        <v>78.318742857215199</v>
      </c>
      <c r="C67">
        <v>87.602809953350004</v>
      </c>
      <c r="D67">
        <v>30.49</v>
      </c>
      <c r="E67" s="2">
        <v>87.602809953350004</v>
      </c>
      <c r="F67" s="2">
        <v>78.318742857215199</v>
      </c>
    </row>
    <row r="68" spans="1:6" x14ac:dyDescent="0.3">
      <c r="A68">
        <v>994</v>
      </c>
      <c r="B68">
        <v>79.252202946098905</v>
      </c>
      <c r="C68">
        <v>88.941013031564097</v>
      </c>
      <c r="D68">
        <v>30.49</v>
      </c>
      <c r="E68" s="2">
        <v>88.941013031564097</v>
      </c>
      <c r="F68" s="2">
        <v>79.252202946098905</v>
      </c>
    </row>
    <row r="69" spans="1:6" x14ac:dyDescent="0.3">
      <c r="A69">
        <v>997</v>
      </c>
      <c r="B69">
        <v>77.657950138497895</v>
      </c>
      <c r="C69">
        <v>88.022431676131703</v>
      </c>
      <c r="D69">
        <v>30.49</v>
      </c>
      <c r="E69" s="2">
        <v>88.022431676131703</v>
      </c>
      <c r="F69" s="2">
        <v>77.657950138497895</v>
      </c>
    </row>
    <row r="70" spans="1:6" x14ac:dyDescent="0.3">
      <c r="A70">
        <v>1007</v>
      </c>
      <c r="B70">
        <v>85.624492259999997</v>
      </c>
      <c r="C70">
        <v>76.812246130000005</v>
      </c>
      <c r="D70">
        <v>30.49</v>
      </c>
      <c r="E70" s="2">
        <v>85.624492259999997</v>
      </c>
      <c r="F70" s="2">
        <v>76.812246130000005</v>
      </c>
    </row>
    <row r="71" spans="1:6" x14ac:dyDescent="0.3">
      <c r="A71">
        <v>1016</v>
      </c>
      <c r="B71">
        <v>88.073269060000001</v>
      </c>
      <c r="C71">
        <v>78.073269060000001</v>
      </c>
      <c r="D71">
        <v>30.49</v>
      </c>
      <c r="E71" s="2">
        <v>88.073269060000001</v>
      </c>
      <c r="F71" s="2">
        <v>78.073269060000001</v>
      </c>
    </row>
    <row r="72" spans="1:6" x14ac:dyDescent="0.3">
      <c r="A72">
        <v>1040</v>
      </c>
      <c r="B72">
        <v>84.594975149999996</v>
      </c>
      <c r="C72">
        <v>75.594975149999996</v>
      </c>
      <c r="D72">
        <v>30.49</v>
      </c>
      <c r="E72" s="2">
        <v>84.594975149999996</v>
      </c>
      <c r="F72" s="2">
        <v>75.594975149999996</v>
      </c>
    </row>
    <row r="73" spans="1:6" x14ac:dyDescent="0.3">
      <c r="A73">
        <v>1043</v>
      </c>
      <c r="B73">
        <v>79.255712742775302</v>
      </c>
      <c r="C73">
        <v>88.963124234965306</v>
      </c>
      <c r="D73">
        <v>30.49</v>
      </c>
      <c r="E73" s="2">
        <v>88.963124234965306</v>
      </c>
      <c r="F73" s="2">
        <v>79.255712742775302</v>
      </c>
    </row>
    <row r="74" spans="1:6" x14ac:dyDescent="0.3">
      <c r="A74">
        <v>1077</v>
      </c>
      <c r="B74">
        <v>85.939449289999999</v>
      </c>
      <c r="C74">
        <v>76.313149769999995</v>
      </c>
      <c r="D74">
        <v>30.49</v>
      </c>
      <c r="E74" s="2">
        <v>85.939449289999999</v>
      </c>
      <c r="F74" s="2">
        <v>76.313149769999995</v>
      </c>
    </row>
    <row r="75" spans="1:6" x14ac:dyDescent="0.3">
      <c r="A75">
        <v>1082</v>
      </c>
      <c r="B75">
        <v>78.962544179472204</v>
      </c>
      <c r="C75">
        <v>89.567612272298803</v>
      </c>
      <c r="D75">
        <v>30.49</v>
      </c>
      <c r="E75" s="2">
        <v>89.567612272298803</v>
      </c>
      <c r="F75" s="2">
        <v>78.962544179472204</v>
      </c>
    </row>
    <row r="76" spans="1:6" x14ac:dyDescent="0.3">
      <c r="A76">
        <v>1122</v>
      </c>
      <c r="B76">
        <v>86.645464039999993</v>
      </c>
      <c r="C76">
        <v>76.436603809999994</v>
      </c>
      <c r="D76">
        <v>30.49</v>
      </c>
      <c r="E76" s="2">
        <v>86.645464039999993</v>
      </c>
      <c r="F76" s="2">
        <v>76.436603809999994</v>
      </c>
    </row>
    <row r="77" spans="1:6" x14ac:dyDescent="0.3">
      <c r="A77">
        <v>1131</v>
      </c>
      <c r="B77">
        <v>78.527898395287394</v>
      </c>
      <c r="C77">
        <v>87.770424598213395</v>
      </c>
      <c r="D77">
        <v>30.49</v>
      </c>
      <c r="E77" s="2">
        <v>87.770424598213395</v>
      </c>
      <c r="F77" s="2">
        <v>78.527898395287394</v>
      </c>
    </row>
    <row r="78" spans="1:6" x14ac:dyDescent="0.3">
      <c r="A78">
        <v>1206</v>
      </c>
      <c r="B78">
        <v>88</v>
      </c>
      <c r="C78">
        <v>77</v>
      </c>
      <c r="D78">
        <v>30.49</v>
      </c>
      <c r="E78" s="2">
        <v>88</v>
      </c>
      <c r="F78" s="2">
        <v>77</v>
      </c>
    </row>
    <row r="79" spans="1:6" x14ac:dyDescent="0.3">
      <c r="A79">
        <v>1217</v>
      </c>
      <c r="B79">
        <v>86.639699460000003</v>
      </c>
      <c r="C79">
        <v>75.677609009999998</v>
      </c>
      <c r="D79">
        <v>30.49</v>
      </c>
      <c r="E79" s="2">
        <v>86.639699460000003</v>
      </c>
      <c r="F79" s="2">
        <v>75.677609009999998</v>
      </c>
    </row>
    <row r="80" spans="1:6" x14ac:dyDescent="0.3">
      <c r="A80">
        <v>1230</v>
      </c>
      <c r="B80">
        <v>88.659672020000002</v>
      </c>
      <c r="C80">
        <v>71.236459629999999</v>
      </c>
      <c r="D80">
        <v>30.49</v>
      </c>
      <c r="E80" s="2">
        <v>88.659672020000002</v>
      </c>
      <c r="F80" s="2">
        <v>71.236459629999999</v>
      </c>
    </row>
    <row r="81" spans="1:6" x14ac:dyDescent="0.3">
      <c r="A81">
        <v>1233</v>
      </c>
      <c r="B81">
        <v>90</v>
      </c>
      <c r="C81">
        <v>73.137996909999998</v>
      </c>
      <c r="D81">
        <v>30.49</v>
      </c>
      <c r="E81" s="2">
        <v>90</v>
      </c>
      <c r="F81" s="2">
        <v>73.137996909999998</v>
      </c>
    </row>
    <row r="82" spans="1:6" x14ac:dyDescent="0.3">
      <c r="A82">
        <v>1240</v>
      </c>
      <c r="B82">
        <v>90</v>
      </c>
      <c r="C82">
        <v>76</v>
      </c>
      <c r="D82">
        <v>30.49</v>
      </c>
      <c r="E82" s="2">
        <v>90</v>
      </c>
      <c r="F82" s="2">
        <v>76</v>
      </c>
    </row>
    <row r="83" spans="1:6" x14ac:dyDescent="0.3">
      <c r="A83">
        <v>1242</v>
      </c>
      <c r="B83">
        <v>90</v>
      </c>
      <c r="C83">
        <v>76</v>
      </c>
      <c r="D83">
        <v>30.49</v>
      </c>
      <c r="E83" s="2">
        <v>90</v>
      </c>
      <c r="F83" s="2">
        <v>76</v>
      </c>
    </row>
    <row r="84" spans="1:6" x14ac:dyDescent="0.3">
      <c r="A84">
        <v>1248</v>
      </c>
      <c r="B84">
        <v>90</v>
      </c>
      <c r="C84">
        <v>76</v>
      </c>
      <c r="D84">
        <v>30.49</v>
      </c>
      <c r="E84" s="2">
        <v>90</v>
      </c>
      <c r="F84" s="2">
        <v>76</v>
      </c>
    </row>
    <row r="85" spans="1:6" x14ac:dyDescent="0.3">
      <c r="A85">
        <v>1250</v>
      </c>
      <c r="B85">
        <v>88.828596719999993</v>
      </c>
      <c r="C85">
        <v>77.625952479999995</v>
      </c>
      <c r="D85">
        <v>30.49</v>
      </c>
      <c r="E85" s="2">
        <v>88.828596719999993</v>
      </c>
      <c r="F85" s="2">
        <v>77.625952479999995</v>
      </c>
    </row>
    <row r="86" spans="1:6" x14ac:dyDescent="0.3">
      <c r="A86">
        <v>1252</v>
      </c>
      <c r="B86">
        <v>88.811137799999997</v>
      </c>
      <c r="C86">
        <v>77.772268960000005</v>
      </c>
      <c r="D86">
        <v>30.49</v>
      </c>
      <c r="E86" s="2">
        <v>88.811137799999997</v>
      </c>
      <c r="F86" s="2">
        <v>77.772268960000005</v>
      </c>
    </row>
    <row r="87" spans="1:6" x14ac:dyDescent="0.3">
      <c r="A87">
        <v>1271</v>
      </c>
      <c r="B87">
        <v>89.978605020000003</v>
      </c>
      <c r="C87">
        <v>77.68626107</v>
      </c>
      <c r="D87">
        <v>30.49</v>
      </c>
      <c r="E87" s="2">
        <v>89.978605020000003</v>
      </c>
      <c r="F87" s="2">
        <v>77.68626107</v>
      </c>
    </row>
    <row r="88" spans="1:6" x14ac:dyDescent="0.3">
      <c r="A88">
        <v>1317</v>
      </c>
      <c r="B88">
        <v>90</v>
      </c>
      <c r="C88">
        <v>75.035370459999996</v>
      </c>
      <c r="D88">
        <v>30.49</v>
      </c>
      <c r="E88" s="2">
        <v>90</v>
      </c>
      <c r="F88" s="2">
        <v>75.035370459999996</v>
      </c>
    </row>
    <row r="89" spans="1:6" x14ac:dyDescent="0.3">
      <c r="A89">
        <v>1330</v>
      </c>
      <c r="B89">
        <v>90</v>
      </c>
      <c r="C89">
        <v>76</v>
      </c>
      <c r="D89">
        <v>30.49</v>
      </c>
      <c r="E89" s="2">
        <v>90</v>
      </c>
      <c r="F89" s="2">
        <v>76</v>
      </c>
    </row>
    <row r="90" spans="1:6" x14ac:dyDescent="0.3">
      <c r="A90">
        <v>1336</v>
      </c>
      <c r="B90">
        <v>88.352076019999998</v>
      </c>
      <c r="C90">
        <v>70.988407969999997</v>
      </c>
      <c r="D90">
        <v>30.49</v>
      </c>
      <c r="E90" s="2">
        <v>88.352076019999998</v>
      </c>
      <c r="F90" s="2">
        <v>70.988407969999997</v>
      </c>
    </row>
    <row r="91" spans="1:6" x14ac:dyDescent="0.3">
      <c r="A91">
        <v>1353</v>
      </c>
      <c r="B91">
        <v>84.252261599999997</v>
      </c>
      <c r="C91">
        <v>75.187627210000002</v>
      </c>
      <c r="D91">
        <v>30.49</v>
      </c>
      <c r="E91" s="2">
        <v>84.252261599999997</v>
      </c>
      <c r="F91" s="2">
        <v>75.187627210000002</v>
      </c>
    </row>
    <row r="92" spans="1:6" x14ac:dyDescent="0.3">
      <c r="A92">
        <v>1355</v>
      </c>
      <c r="B92">
        <v>86.568929999999995</v>
      </c>
      <c r="C92">
        <v>76.568929999999995</v>
      </c>
      <c r="D92">
        <v>30.49</v>
      </c>
      <c r="E92" s="2">
        <v>86.568929999999995</v>
      </c>
      <c r="F92" s="2">
        <v>76.568929999999995</v>
      </c>
    </row>
    <row r="93" spans="1:6" x14ac:dyDescent="0.3">
      <c r="A93">
        <v>1356</v>
      </c>
      <c r="B93">
        <v>85.707502779999999</v>
      </c>
      <c r="C93">
        <v>76.471668519999994</v>
      </c>
      <c r="D93">
        <v>30.49</v>
      </c>
      <c r="E93" s="2">
        <v>85.707502779999999</v>
      </c>
      <c r="F93" s="2">
        <v>76.471668519999994</v>
      </c>
    </row>
    <row r="94" spans="1:6" x14ac:dyDescent="0.3">
      <c r="A94">
        <v>1363</v>
      </c>
      <c r="B94">
        <v>78.492214580249197</v>
      </c>
      <c r="C94">
        <v>88.790242136676099</v>
      </c>
      <c r="D94">
        <v>30.49</v>
      </c>
      <c r="E94" s="2">
        <v>88.790242136676099</v>
      </c>
      <c r="F94" s="2">
        <v>78.492214580249197</v>
      </c>
    </row>
    <row r="95" spans="1:6" x14ac:dyDescent="0.3">
      <c r="A95">
        <v>1364</v>
      </c>
      <c r="B95">
        <v>78.443742900131198</v>
      </c>
      <c r="C95">
        <v>88.727607107661996</v>
      </c>
      <c r="D95">
        <v>30.49</v>
      </c>
      <c r="E95" s="2">
        <v>88.727607107661996</v>
      </c>
      <c r="F95" s="2">
        <v>78.443742900131198</v>
      </c>
    </row>
    <row r="96" spans="1:6" x14ac:dyDescent="0.3">
      <c r="A96">
        <v>1378</v>
      </c>
      <c r="B96">
        <v>79.086248800918</v>
      </c>
      <c r="C96">
        <v>89.189190440541793</v>
      </c>
      <c r="D96">
        <v>30.49</v>
      </c>
      <c r="E96" s="2">
        <v>89.189190440541793</v>
      </c>
      <c r="F96" s="2">
        <v>79.086248800918</v>
      </c>
    </row>
    <row r="97" spans="1:6" x14ac:dyDescent="0.3">
      <c r="A97">
        <v>1382</v>
      </c>
      <c r="B97">
        <v>88.358718909999993</v>
      </c>
      <c r="C97">
        <v>77.795805830000006</v>
      </c>
      <c r="D97">
        <v>30.49</v>
      </c>
      <c r="E97" s="2">
        <v>88.358718909999993</v>
      </c>
      <c r="F97" s="2">
        <v>77.795805830000006</v>
      </c>
    </row>
    <row r="98" spans="1:6" x14ac:dyDescent="0.3">
      <c r="A98">
        <v>1384</v>
      </c>
      <c r="B98">
        <v>77.531887011517597</v>
      </c>
      <c r="C98">
        <v>88.756040636551404</v>
      </c>
      <c r="D98">
        <v>30.49</v>
      </c>
      <c r="E98" s="2">
        <v>88.756040636551404</v>
      </c>
      <c r="F98" s="2">
        <v>77.531887011517597</v>
      </c>
    </row>
    <row r="99" spans="1:6" x14ac:dyDescent="0.3">
      <c r="A99">
        <v>1393</v>
      </c>
      <c r="B99">
        <v>87.326348019999998</v>
      </c>
      <c r="C99">
        <v>80.021884970000002</v>
      </c>
      <c r="D99">
        <v>30.49</v>
      </c>
      <c r="E99" s="2">
        <v>87.326348019999998</v>
      </c>
      <c r="F99" s="2">
        <v>80.021884970000002</v>
      </c>
    </row>
    <row r="100" spans="1:6" x14ac:dyDescent="0.3">
      <c r="A100">
        <v>1400</v>
      </c>
      <c r="B100">
        <v>80.576075586989305</v>
      </c>
      <c r="C100">
        <v>88.930871605786507</v>
      </c>
      <c r="D100">
        <v>30.49</v>
      </c>
      <c r="E100" s="2">
        <v>88.930871605786507</v>
      </c>
      <c r="F100" s="2">
        <v>80.576075586989305</v>
      </c>
    </row>
    <row r="101" spans="1:6" x14ac:dyDescent="0.3">
      <c r="A101">
        <v>1416</v>
      </c>
      <c r="B101">
        <v>79.546177580975396</v>
      </c>
      <c r="C101">
        <v>91.135601774718694</v>
      </c>
      <c r="D101">
        <v>30.49</v>
      </c>
      <c r="E101" s="2">
        <v>91.135601774718694</v>
      </c>
      <c r="F101" s="2">
        <v>79.546177580975396</v>
      </c>
    </row>
    <row r="102" spans="1:6" x14ac:dyDescent="0.3">
      <c r="A102">
        <v>1439</v>
      </c>
      <c r="B102">
        <v>88.091461940000002</v>
      </c>
      <c r="C102">
        <v>80.715362220000003</v>
      </c>
      <c r="D102">
        <v>30.49</v>
      </c>
      <c r="E102" s="2">
        <v>88.091461940000002</v>
      </c>
      <c r="F102" s="2">
        <v>80.715362220000003</v>
      </c>
    </row>
    <row r="103" spans="1:6" x14ac:dyDescent="0.3">
      <c r="A103">
        <v>1447</v>
      </c>
      <c r="B103">
        <v>90</v>
      </c>
      <c r="C103">
        <v>79</v>
      </c>
      <c r="D103">
        <v>30.49</v>
      </c>
      <c r="E103" s="2">
        <v>90</v>
      </c>
      <c r="F103" s="2">
        <v>79</v>
      </c>
    </row>
    <row r="104" spans="1:6" x14ac:dyDescent="0.3">
      <c r="A104">
        <v>1449</v>
      </c>
      <c r="B104">
        <v>88.338196940000003</v>
      </c>
      <c r="C104">
        <v>80.338196940000003</v>
      </c>
      <c r="D104">
        <v>30.49</v>
      </c>
      <c r="E104" s="2">
        <v>88.338196940000003</v>
      </c>
      <c r="F104" s="2">
        <v>80.338196940000003</v>
      </c>
    </row>
    <row r="105" spans="1:6" x14ac:dyDescent="0.3">
      <c r="A105">
        <v>1455</v>
      </c>
      <c r="B105">
        <v>88.177094769999997</v>
      </c>
      <c r="C105">
        <v>80.177094769999997</v>
      </c>
      <c r="D105">
        <v>30.49</v>
      </c>
      <c r="E105" s="2">
        <v>88.177094769999997</v>
      </c>
      <c r="F105" s="2">
        <v>80.177094769999997</v>
      </c>
    </row>
    <row r="106" spans="1:6" x14ac:dyDescent="0.3">
      <c r="A106">
        <v>1464</v>
      </c>
      <c r="B106">
        <v>87.840152239999995</v>
      </c>
      <c r="C106">
        <v>79.680304469999996</v>
      </c>
      <c r="D106">
        <v>30.49</v>
      </c>
      <c r="E106" s="2">
        <v>87.840152239999995</v>
      </c>
      <c r="F106" s="2">
        <v>79.680304469999996</v>
      </c>
    </row>
    <row r="107" spans="1:6" x14ac:dyDescent="0.3">
      <c r="A107">
        <v>1564</v>
      </c>
      <c r="B107">
        <v>86.405744040000002</v>
      </c>
      <c r="C107">
        <v>77.448607449999997</v>
      </c>
      <c r="D107">
        <v>30.49</v>
      </c>
      <c r="E107" s="2">
        <v>86.405744040000002</v>
      </c>
      <c r="F107" s="2">
        <v>77.448607449999997</v>
      </c>
    </row>
    <row r="108" spans="1:6" x14ac:dyDescent="0.3">
      <c r="A108">
        <v>1571</v>
      </c>
      <c r="B108">
        <v>78.690702092601299</v>
      </c>
      <c r="C108">
        <v>89.4615340429052</v>
      </c>
      <c r="D108">
        <v>30.49</v>
      </c>
      <c r="E108" s="2">
        <v>89.4615340429052</v>
      </c>
      <c r="F108" s="2">
        <v>78.690702092601299</v>
      </c>
    </row>
    <row r="109" spans="1:6" x14ac:dyDescent="0.3">
      <c r="A109">
        <v>1595</v>
      </c>
      <c r="B109">
        <v>83.405044559999993</v>
      </c>
      <c r="C109">
        <v>74.405044559999993</v>
      </c>
      <c r="D109">
        <v>30.49</v>
      </c>
      <c r="E109" s="2">
        <v>83.405044559999993</v>
      </c>
      <c r="F109" s="2">
        <v>74.405044559999993</v>
      </c>
    </row>
    <row r="110" spans="1:6" x14ac:dyDescent="0.3">
      <c r="A110">
        <v>1619</v>
      </c>
      <c r="B110">
        <v>75.912716064557003</v>
      </c>
      <c r="C110">
        <v>84.313075006417904</v>
      </c>
      <c r="D110">
        <v>30.49</v>
      </c>
      <c r="E110" s="2">
        <v>84.313075006417904</v>
      </c>
      <c r="F110" s="2">
        <v>75.912716064557003</v>
      </c>
    </row>
    <row r="111" spans="1:6" x14ac:dyDescent="0.3">
      <c r="A111">
        <v>1682</v>
      </c>
      <c r="B111">
        <v>76.046585411203694</v>
      </c>
      <c r="C111">
        <v>84.2564338199535</v>
      </c>
      <c r="D111">
        <v>30.49</v>
      </c>
      <c r="E111" s="2">
        <v>84.2564338199535</v>
      </c>
      <c r="F111" s="2">
        <v>76.046585411203694</v>
      </c>
    </row>
    <row r="112" spans="1:6" x14ac:dyDescent="0.3">
      <c r="A112">
        <v>1702</v>
      </c>
      <c r="B112">
        <v>76.419143599322098</v>
      </c>
      <c r="C112">
        <v>85.670929186502903</v>
      </c>
      <c r="D112">
        <v>30.49</v>
      </c>
      <c r="E112" s="2">
        <v>85.670929186502903</v>
      </c>
      <c r="F112" s="2">
        <v>76.419143599322098</v>
      </c>
    </row>
    <row r="113" spans="1:6" x14ac:dyDescent="0.3">
      <c r="A113">
        <v>1831</v>
      </c>
      <c r="B113">
        <v>76.430607980525707</v>
      </c>
      <c r="C113">
        <v>85.34523840208</v>
      </c>
      <c r="D113">
        <v>30.49</v>
      </c>
      <c r="E113" s="2">
        <v>85.34523840208</v>
      </c>
      <c r="F113" s="2">
        <v>76.430607980525707</v>
      </c>
    </row>
    <row r="114" spans="1:6" x14ac:dyDescent="0.3">
      <c r="A114">
        <v>1832</v>
      </c>
      <c r="B114">
        <v>83.491571649999997</v>
      </c>
      <c r="C114">
        <v>75.260431839999995</v>
      </c>
      <c r="D114">
        <v>30.49</v>
      </c>
      <c r="E114" s="2">
        <v>83.491571649999997</v>
      </c>
      <c r="F114" s="2">
        <v>75.260431839999995</v>
      </c>
    </row>
    <row r="115" spans="1:6" x14ac:dyDescent="0.3">
      <c r="A115">
        <v>1893</v>
      </c>
      <c r="B115">
        <v>75.006474207272007</v>
      </c>
      <c r="C115">
        <v>83.280983434338594</v>
      </c>
      <c r="D115">
        <v>30.49</v>
      </c>
      <c r="E115" s="2">
        <v>83.280983434338594</v>
      </c>
      <c r="F115" s="2">
        <v>75.006474207272007</v>
      </c>
    </row>
    <row r="116" spans="1:6" x14ac:dyDescent="0.3">
      <c r="A116">
        <v>1915</v>
      </c>
      <c r="B116">
        <v>77.5826346407828</v>
      </c>
      <c r="C116">
        <v>86.313698043909994</v>
      </c>
      <c r="D116">
        <v>30.49</v>
      </c>
      <c r="E116" s="2">
        <v>86.313698043909994</v>
      </c>
      <c r="F116" s="2">
        <v>77.5826346407828</v>
      </c>
    </row>
    <row r="117" spans="1:6" x14ac:dyDescent="0.3">
      <c r="A117">
        <v>1934</v>
      </c>
      <c r="B117">
        <v>83.635592889999998</v>
      </c>
      <c r="C117">
        <v>74.575924560000004</v>
      </c>
      <c r="D117">
        <v>30.49</v>
      </c>
      <c r="E117" s="2">
        <v>83.635592889999998</v>
      </c>
      <c r="F117" s="2">
        <v>74.575924560000004</v>
      </c>
    </row>
    <row r="118" spans="1:6" x14ac:dyDescent="0.3">
      <c r="A118">
        <v>1943</v>
      </c>
      <c r="B118">
        <v>75.615709530717695</v>
      </c>
      <c r="C118">
        <v>85.521579469606607</v>
      </c>
      <c r="D118">
        <v>30.49</v>
      </c>
      <c r="E118" s="2">
        <v>85.521579469606607</v>
      </c>
      <c r="F118" s="2">
        <v>75.615709530717695</v>
      </c>
    </row>
    <row r="119" spans="1:6" x14ac:dyDescent="0.3">
      <c r="A119">
        <v>1979</v>
      </c>
      <c r="B119">
        <v>79.66325569</v>
      </c>
      <c r="C119">
        <v>70.551725140000002</v>
      </c>
      <c r="D119">
        <v>30.49</v>
      </c>
      <c r="E119" s="2">
        <v>79.66325569</v>
      </c>
      <c r="F119" s="2">
        <v>70.551725140000002</v>
      </c>
    </row>
    <row r="120" spans="1:6" x14ac:dyDescent="0.3">
      <c r="A120">
        <v>1980</v>
      </c>
      <c r="B120">
        <v>83.283390650000001</v>
      </c>
      <c r="C120">
        <v>74</v>
      </c>
      <c r="D120">
        <v>30.49</v>
      </c>
      <c r="E120" s="2">
        <v>83.283390650000001</v>
      </c>
      <c r="F120" s="2">
        <v>74</v>
      </c>
    </row>
    <row r="121" spans="1:6" x14ac:dyDescent="0.3">
      <c r="A121">
        <v>2001</v>
      </c>
      <c r="B121">
        <v>83.683833120000003</v>
      </c>
      <c r="C121">
        <v>74.576158730000003</v>
      </c>
      <c r="D121">
        <v>30.49</v>
      </c>
      <c r="E121" s="2">
        <v>83.683833120000003</v>
      </c>
      <c r="F121" s="2">
        <v>74.576158730000003</v>
      </c>
    </row>
    <row r="122" spans="1:6" x14ac:dyDescent="0.3">
      <c r="A122">
        <v>2022</v>
      </c>
      <c r="B122">
        <v>84.323267319999999</v>
      </c>
      <c r="C122">
        <v>74.283781050000002</v>
      </c>
      <c r="D122">
        <v>30.49</v>
      </c>
      <c r="E122" s="2">
        <v>84.323267319999999</v>
      </c>
      <c r="F122" s="2">
        <v>74.283781050000002</v>
      </c>
    </row>
    <row r="123" spans="1:6" x14ac:dyDescent="0.3">
      <c r="A123">
        <v>2048</v>
      </c>
      <c r="B123">
        <v>90</v>
      </c>
      <c r="C123">
        <v>79</v>
      </c>
      <c r="D123">
        <v>30.49</v>
      </c>
      <c r="E123" s="2">
        <v>90</v>
      </c>
      <c r="F123" s="2">
        <v>79</v>
      </c>
    </row>
    <row r="124" spans="1:6" x14ac:dyDescent="0.3">
      <c r="A124">
        <v>2049</v>
      </c>
      <c r="B124">
        <v>82.972182488472697</v>
      </c>
      <c r="C124">
        <v>90.034603999178202</v>
      </c>
      <c r="D124">
        <v>30.49</v>
      </c>
      <c r="E124" s="2">
        <v>90.034603999178202</v>
      </c>
      <c r="F124" s="2">
        <v>82.972182488472697</v>
      </c>
    </row>
    <row r="125" spans="1:6" x14ac:dyDescent="0.3">
      <c r="A125">
        <v>2059</v>
      </c>
      <c r="B125">
        <v>90.719804949999997</v>
      </c>
      <c r="C125">
        <v>79.371361379999996</v>
      </c>
      <c r="D125">
        <v>30.49</v>
      </c>
      <c r="E125" s="2">
        <v>90.719804949999997</v>
      </c>
      <c r="F125" s="2">
        <v>79.371361379999996</v>
      </c>
    </row>
    <row r="126" spans="1:6" x14ac:dyDescent="0.3">
      <c r="A126">
        <v>2062</v>
      </c>
      <c r="B126">
        <v>90.30257374</v>
      </c>
      <c r="C126">
        <v>79</v>
      </c>
      <c r="D126">
        <v>30.49</v>
      </c>
      <c r="E126" s="2">
        <v>90.30257374</v>
      </c>
      <c r="F126" s="2">
        <v>79</v>
      </c>
    </row>
    <row r="127" spans="1:6" x14ac:dyDescent="0.3">
      <c r="A127">
        <v>2067</v>
      </c>
      <c r="B127">
        <v>90.243872440000004</v>
      </c>
      <c r="C127">
        <v>79.487744879999994</v>
      </c>
      <c r="D127">
        <v>30.49</v>
      </c>
      <c r="E127" s="2">
        <v>90.243872440000004</v>
      </c>
      <c r="F127" s="2">
        <v>79.487744879999994</v>
      </c>
    </row>
    <row r="128" spans="1:6" x14ac:dyDescent="0.3">
      <c r="A128">
        <v>2070</v>
      </c>
      <c r="B128">
        <v>89.020593790000007</v>
      </c>
      <c r="C128">
        <v>78.673531260000004</v>
      </c>
      <c r="D128">
        <v>30.49</v>
      </c>
      <c r="E128" s="2">
        <v>89.020593790000007</v>
      </c>
      <c r="F128" s="2">
        <v>78.673531260000004</v>
      </c>
    </row>
    <row r="129" spans="1:6" x14ac:dyDescent="0.3">
      <c r="A129">
        <v>2076</v>
      </c>
      <c r="B129">
        <v>78.213445581561203</v>
      </c>
      <c r="C129">
        <v>89.936813301649295</v>
      </c>
      <c r="D129">
        <v>30.49</v>
      </c>
      <c r="E129" s="2">
        <v>89.936813301649295</v>
      </c>
      <c r="F129" s="2">
        <v>78.213445581561203</v>
      </c>
    </row>
    <row r="130" spans="1:6" x14ac:dyDescent="0.3">
      <c r="A130">
        <v>2123</v>
      </c>
      <c r="B130">
        <v>87.375308320000002</v>
      </c>
      <c r="C130">
        <v>77.238487410000005</v>
      </c>
      <c r="D130">
        <v>30.49</v>
      </c>
      <c r="E130" s="2">
        <v>87.375308320000002</v>
      </c>
      <c r="F130" s="2">
        <v>77.238487410000005</v>
      </c>
    </row>
    <row r="131" spans="1:6" x14ac:dyDescent="0.3">
      <c r="A131">
        <v>2132</v>
      </c>
      <c r="B131">
        <v>89.5668182</v>
      </c>
      <c r="C131">
        <v>78</v>
      </c>
      <c r="D131">
        <v>30.49</v>
      </c>
      <c r="E131" s="2">
        <v>89.5668182</v>
      </c>
      <c r="F131" s="2">
        <v>78</v>
      </c>
    </row>
    <row r="132" spans="1:6" x14ac:dyDescent="0.3">
      <c r="A132">
        <v>2144</v>
      </c>
      <c r="B132">
        <v>88.63874792</v>
      </c>
      <c r="C132">
        <v>77.706014359999998</v>
      </c>
      <c r="D132">
        <v>30.49</v>
      </c>
      <c r="E132" s="2">
        <v>88.63874792</v>
      </c>
      <c r="F132" s="2">
        <v>77.706014359999998</v>
      </c>
    </row>
    <row r="133" spans="1:6" x14ac:dyDescent="0.3">
      <c r="A133">
        <v>2161</v>
      </c>
      <c r="B133">
        <v>77.558367740188004</v>
      </c>
      <c r="C133">
        <v>88.926537037316507</v>
      </c>
      <c r="D133">
        <v>30.49</v>
      </c>
      <c r="E133" s="2">
        <v>88.926537037316507</v>
      </c>
      <c r="F133" s="2">
        <v>77.558367740188004</v>
      </c>
    </row>
    <row r="134" spans="1:6" x14ac:dyDescent="0.3">
      <c r="A134">
        <v>2240</v>
      </c>
      <c r="B134">
        <v>88.261726190000005</v>
      </c>
      <c r="C134">
        <v>77</v>
      </c>
      <c r="D134">
        <v>30.49</v>
      </c>
      <c r="E134" s="2">
        <v>88.261726190000005</v>
      </c>
      <c r="F134" s="2">
        <v>77</v>
      </c>
    </row>
    <row r="135" spans="1:6" x14ac:dyDescent="0.3">
      <c r="A135">
        <v>2277</v>
      </c>
      <c r="B135">
        <v>88.599701269999997</v>
      </c>
      <c r="C135">
        <v>77</v>
      </c>
      <c r="D135">
        <v>30.49</v>
      </c>
      <c r="E135" s="2">
        <v>88.599701269999997</v>
      </c>
      <c r="F135" s="2">
        <v>77</v>
      </c>
    </row>
    <row r="136" spans="1:6" x14ac:dyDescent="0.3">
      <c r="A136">
        <v>2322</v>
      </c>
      <c r="B136">
        <v>94.284166119999995</v>
      </c>
      <c r="C136">
        <v>70.125935549999994</v>
      </c>
      <c r="D136">
        <v>30.49</v>
      </c>
      <c r="E136" s="2">
        <v>94.284166119999995</v>
      </c>
      <c r="F136" s="2">
        <v>70.125935549999994</v>
      </c>
    </row>
    <row r="137" spans="1:6" x14ac:dyDescent="0.3">
      <c r="A137">
        <v>2324</v>
      </c>
      <c r="B137">
        <v>94.208962470000003</v>
      </c>
      <c r="C137">
        <v>69.991872299999997</v>
      </c>
      <c r="D137">
        <v>30.49</v>
      </c>
      <c r="E137" s="2">
        <v>94.208962470000003</v>
      </c>
      <c r="F137" s="2">
        <v>69.991872299999997</v>
      </c>
    </row>
    <row r="138" spans="1:6" x14ac:dyDescent="0.3">
      <c r="A138">
        <v>2378</v>
      </c>
      <c r="B138">
        <v>78.0539767348277</v>
      </c>
      <c r="C138">
        <v>87.2825754674503</v>
      </c>
      <c r="D138">
        <v>30.49</v>
      </c>
      <c r="E138" s="2">
        <v>87.2825754674503</v>
      </c>
      <c r="F138" s="2">
        <v>78.0539767348277</v>
      </c>
    </row>
    <row r="139" spans="1:6" x14ac:dyDescent="0.3">
      <c r="A139">
        <v>2393</v>
      </c>
      <c r="B139">
        <v>84.780787189999998</v>
      </c>
      <c r="C139">
        <v>75.780787189999998</v>
      </c>
      <c r="D139">
        <v>30.49</v>
      </c>
      <c r="E139" s="2">
        <v>84.780787189999998</v>
      </c>
      <c r="F139" s="2">
        <v>75.780787189999998</v>
      </c>
    </row>
    <row r="140" spans="1:6" x14ac:dyDescent="0.3">
      <c r="A140">
        <v>2398</v>
      </c>
      <c r="B140">
        <v>85.799869520000001</v>
      </c>
      <c r="C140">
        <v>76.672019500000005</v>
      </c>
      <c r="D140">
        <v>30.49</v>
      </c>
      <c r="E140" s="2">
        <v>85.799869520000001</v>
      </c>
      <c r="F140" s="2">
        <v>76.672019500000005</v>
      </c>
    </row>
    <row r="141" spans="1:6" x14ac:dyDescent="0.3">
      <c r="A141">
        <v>2406</v>
      </c>
      <c r="B141">
        <v>85.804524040000004</v>
      </c>
      <c r="C141">
        <v>76.201885070000003</v>
      </c>
      <c r="D141">
        <v>30.49</v>
      </c>
      <c r="E141" s="2">
        <v>85.804524040000004</v>
      </c>
      <c r="F141" s="2">
        <v>76.201885070000003</v>
      </c>
    </row>
    <row r="142" spans="1:6" x14ac:dyDescent="0.3">
      <c r="A142">
        <v>2444</v>
      </c>
      <c r="B142">
        <v>85</v>
      </c>
      <c r="C142">
        <v>68.919578240000007</v>
      </c>
      <c r="D142">
        <v>30.49</v>
      </c>
      <c r="E142" s="2">
        <v>85</v>
      </c>
      <c r="F142" s="2">
        <v>68.919578240000007</v>
      </c>
    </row>
    <row r="143" spans="1:6" x14ac:dyDescent="0.3">
      <c r="A143">
        <v>2446</v>
      </c>
      <c r="B143">
        <v>86.695131000000003</v>
      </c>
      <c r="C143">
        <v>71.390262000000007</v>
      </c>
      <c r="D143">
        <v>30.49</v>
      </c>
      <c r="E143" s="2">
        <v>86.695131000000003</v>
      </c>
      <c r="F143" s="2">
        <v>71.390262000000007</v>
      </c>
    </row>
    <row r="144" spans="1:6" x14ac:dyDescent="0.3">
      <c r="A144">
        <v>2450</v>
      </c>
      <c r="B144">
        <v>82.541021299999997</v>
      </c>
      <c r="C144">
        <v>64.675892910000002</v>
      </c>
      <c r="D144">
        <v>30.49</v>
      </c>
      <c r="E144" s="2">
        <v>82.541021299999997</v>
      </c>
      <c r="F144" s="2">
        <v>64.675892910000002</v>
      </c>
    </row>
    <row r="145" spans="1:6" x14ac:dyDescent="0.3">
      <c r="A145">
        <v>2451</v>
      </c>
      <c r="B145">
        <v>81.499314339999998</v>
      </c>
      <c r="C145">
        <v>63.726276210000002</v>
      </c>
      <c r="D145">
        <v>30.49</v>
      </c>
      <c r="E145" s="2">
        <v>81.499314339999998</v>
      </c>
      <c r="F145" s="2">
        <v>63.726276210000002</v>
      </c>
    </row>
    <row r="146" spans="1:6" x14ac:dyDescent="0.3">
      <c r="A146">
        <v>2454</v>
      </c>
      <c r="B146">
        <v>86.692256740000005</v>
      </c>
      <c r="C146">
        <v>71.384513490000003</v>
      </c>
      <c r="D146">
        <v>30.49</v>
      </c>
      <c r="E146" s="2">
        <v>86.692256740000005</v>
      </c>
      <c r="F146" s="2">
        <v>71.384513490000003</v>
      </c>
    </row>
    <row r="147" spans="1:6" x14ac:dyDescent="0.3">
      <c r="A147">
        <v>2465</v>
      </c>
      <c r="B147">
        <v>81.913105540000004</v>
      </c>
      <c r="C147">
        <v>63.952771460000001</v>
      </c>
      <c r="D147">
        <v>30.49</v>
      </c>
      <c r="E147" s="2">
        <v>81.913105540000004</v>
      </c>
      <c r="F147" s="2">
        <v>63.952771460000001</v>
      </c>
    </row>
    <row r="148" spans="1:6" x14ac:dyDescent="0.3">
      <c r="A148">
        <v>2539</v>
      </c>
      <c r="B148">
        <v>82.126298849999998</v>
      </c>
      <c r="C148">
        <v>74</v>
      </c>
      <c r="D148">
        <v>30.49</v>
      </c>
      <c r="E148" s="2">
        <v>82.126298849999998</v>
      </c>
      <c r="F148" s="2">
        <v>74</v>
      </c>
    </row>
    <row r="149" spans="1:6" x14ac:dyDescent="0.3">
      <c r="A149">
        <v>2682</v>
      </c>
      <c r="B149">
        <v>72.770454375526199</v>
      </c>
      <c r="C149">
        <v>80.329269994752394</v>
      </c>
      <c r="D149">
        <v>30.49</v>
      </c>
      <c r="E149" s="2">
        <v>80.329269994752394</v>
      </c>
      <c r="F149" s="2">
        <v>72.770454375526199</v>
      </c>
    </row>
    <row r="150" spans="1:6" x14ac:dyDescent="0.3">
      <c r="A150">
        <v>2712</v>
      </c>
      <c r="B150">
        <v>77.741100206792296</v>
      </c>
      <c r="C150">
        <v>88.625762045897801</v>
      </c>
      <c r="D150">
        <v>30.49</v>
      </c>
      <c r="E150" s="2">
        <v>88.625762045897801</v>
      </c>
      <c r="F150" s="2">
        <v>77.741100206792296</v>
      </c>
    </row>
    <row r="151" spans="1:6" x14ac:dyDescent="0.3">
      <c r="A151">
        <v>2720</v>
      </c>
      <c r="B151">
        <v>76.952528969460005</v>
      </c>
      <c r="C151">
        <v>87.493414157566704</v>
      </c>
      <c r="D151">
        <v>30.49</v>
      </c>
      <c r="E151" s="2">
        <v>87.493414157566704</v>
      </c>
      <c r="F151" s="2">
        <v>76.952528969460005</v>
      </c>
    </row>
    <row r="152" spans="1:6" x14ac:dyDescent="0.3">
      <c r="A152">
        <v>2721</v>
      </c>
      <c r="B152">
        <v>76.782208910989198</v>
      </c>
      <c r="C152">
        <v>87.609486166348205</v>
      </c>
      <c r="D152">
        <v>30.49</v>
      </c>
      <c r="E152" s="2">
        <v>87.609486166348205</v>
      </c>
      <c r="F152" s="2">
        <v>76.782208910989198</v>
      </c>
    </row>
    <row r="153" spans="1:6" x14ac:dyDescent="0.3">
      <c r="A153">
        <v>2723</v>
      </c>
      <c r="B153">
        <v>77.299189918634497</v>
      </c>
      <c r="C153">
        <v>87.886963685299406</v>
      </c>
      <c r="D153">
        <v>30.49</v>
      </c>
      <c r="E153" s="2">
        <v>87.886963685299406</v>
      </c>
      <c r="F153" s="2">
        <v>77.299189918634497</v>
      </c>
    </row>
    <row r="154" spans="1:6" x14ac:dyDescent="0.3">
      <c r="A154">
        <v>2828</v>
      </c>
      <c r="B154">
        <v>74.457752422667994</v>
      </c>
      <c r="C154">
        <v>84.038141983343294</v>
      </c>
      <c r="D154">
        <v>30.49</v>
      </c>
      <c r="E154" s="2">
        <v>84.038141983343294</v>
      </c>
      <c r="F154" s="2">
        <v>74.457752422667994</v>
      </c>
    </row>
    <row r="155" spans="1:6" x14ac:dyDescent="0.3">
      <c r="A155">
        <v>2832</v>
      </c>
      <c r="B155">
        <v>77.485059303353793</v>
      </c>
      <c r="C155">
        <v>87.352390015405206</v>
      </c>
      <c r="D155">
        <v>30.49</v>
      </c>
      <c r="E155" s="2">
        <v>87.352390015405206</v>
      </c>
      <c r="F155" s="2">
        <v>77.485059303353793</v>
      </c>
    </row>
    <row r="156" spans="1:6" x14ac:dyDescent="0.3">
      <c r="A156">
        <v>2840</v>
      </c>
      <c r="B156">
        <v>76.455242784942598</v>
      </c>
      <c r="C156">
        <v>86.045689173146698</v>
      </c>
      <c r="D156">
        <v>30.49</v>
      </c>
      <c r="E156" s="2">
        <v>86.045689173146698</v>
      </c>
      <c r="F156" s="2">
        <v>76.455242784942598</v>
      </c>
    </row>
    <row r="157" spans="1:6" x14ac:dyDescent="0.3">
      <c r="A157">
        <v>2850</v>
      </c>
      <c r="B157">
        <v>77.522944409730599</v>
      </c>
      <c r="C157">
        <v>87.312038811362896</v>
      </c>
      <c r="D157">
        <v>30.49</v>
      </c>
      <c r="E157" s="2">
        <v>87.312038811362896</v>
      </c>
      <c r="F157" s="2">
        <v>77.522944409730599</v>
      </c>
    </row>
    <row r="158" spans="1:6" x14ac:dyDescent="0.3">
      <c r="A158">
        <v>2872</v>
      </c>
      <c r="B158">
        <v>77.362998038491995</v>
      </c>
      <c r="C158">
        <v>86.448074116268302</v>
      </c>
      <c r="D158">
        <v>30.49</v>
      </c>
      <c r="E158" s="2">
        <v>86.448074116268302</v>
      </c>
      <c r="F158" s="2">
        <v>77.362998038491995</v>
      </c>
    </row>
    <row r="159" spans="1:6" x14ac:dyDescent="0.3">
      <c r="A159">
        <v>2935</v>
      </c>
      <c r="B159">
        <v>82.686064529999996</v>
      </c>
      <c r="C159">
        <v>74.466846050000001</v>
      </c>
      <c r="D159">
        <v>30.49</v>
      </c>
      <c r="E159" s="2">
        <v>82.686064529999996</v>
      </c>
      <c r="F159" s="2">
        <v>74.466846050000001</v>
      </c>
    </row>
    <row r="160" spans="1:6" x14ac:dyDescent="0.3">
      <c r="A160">
        <v>2936</v>
      </c>
      <c r="B160">
        <v>83.150318810000002</v>
      </c>
      <c r="C160">
        <v>74.403210349999995</v>
      </c>
      <c r="D160">
        <v>30.49</v>
      </c>
      <c r="E160" s="2">
        <v>83.150318810000002</v>
      </c>
      <c r="F160" s="2">
        <v>74.403210349999995</v>
      </c>
    </row>
    <row r="161" spans="1:6" x14ac:dyDescent="0.3">
      <c r="A161">
        <v>2951</v>
      </c>
      <c r="B161">
        <v>77.874234643045199</v>
      </c>
      <c r="C161">
        <v>90.873875484373897</v>
      </c>
      <c r="D161">
        <v>30.49</v>
      </c>
      <c r="E161" s="2">
        <v>90.873875484373897</v>
      </c>
      <c r="F161" s="2">
        <v>77.874234643045199</v>
      </c>
    </row>
    <row r="162" spans="1:6" x14ac:dyDescent="0.3">
      <c r="A162">
        <v>2952</v>
      </c>
      <c r="B162">
        <v>78.676875783213703</v>
      </c>
      <c r="C162">
        <v>92.191825661569197</v>
      </c>
      <c r="D162">
        <v>30.49</v>
      </c>
      <c r="E162" s="2">
        <v>92.191825661569197</v>
      </c>
      <c r="F162" s="2">
        <v>78.676875783213703</v>
      </c>
    </row>
    <row r="163" spans="1:6" x14ac:dyDescent="0.3">
      <c r="A163">
        <v>2953</v>
      </c>
      <c r="B163">
        <v>89.469836630000003</v>
      </c>
      <c r="C163">
        <v>76.267048900000006</v>
      </c>
      <c r="D163">
        <v>30.49</v>
      </c>
      <c r="E163" s="2">
        <v>89.469836630000003</v>
      </c>
      <c r="F163" s="2">
        <v>76.267048900000006</v>
      </c>
    </row>
    <row r="164" spans="1:6" x14ac:dyDescent="0.3">
      <c r="A164">
        <v>2963</v>
      </c>
      <c r="B164">
        <v>90.211567380000005</v>
      </c>
      <c r="C164">
        <v>77.682931499999995</v>
      </c>
      <c r="D164">
        <v>30.49</v>
      </c>
      <c r="E164" s="2">
        <v>90.211567380000005</v>
      </c>
      <c r="F164" s="2">
        <v>77.682931499999995</v>
      </c>
    </row>
    <row r="165" spans="1:6" x14ac:dyDescent="0.3">
      <c r="A165">
        <v>2964</v>
      </c>
      <c r="B165">
        <v>89.686900660000006</v>
      </c>
      <c r="C165">
        <v>76.251427699999994</v>
      </c>
      <c r="D165">
        <v>30.49</v>
      </c>
      <c r="E165" s="2">
        <v>89.686900660000006</v>
      </c>
      <c r="F165" s="2">
        <v>76.251427699999994</v>
      </c>
    </row>
    <row r="166" spans="1:6" x14ac:dyDescent="0.3">
      <c r="A166">
        <v>2965</v>
      </c>
      <c r="B166">
        <v>90.852895950000004</v>
      </c>
      <c r="C166">
        <v>77.926012</v>
      </c>
      <c r="D166">
        <v>30.49</v>
      </c>
      <c r="E166" s="2">
        <v>90.852895950000004</v>
      </c>
      <c r="F166" s="2">
        <v>77.926012</v>
      </c>
    </row>
    <row r="167" spans="1:6" x14ac:dyDescent="0.3">
      <c r="A167">
        <v>3006</v>
      </c>
      <c r="B167">
        <v>89.670184329999998</v>
      </c>
      <c r="C167">
        <v>76.260557210000002</v>
      </c>
      <c r="D167">
        <v>30.49</v>
      </c>
      <c r="E167" s="2">
        <v>89.670184329999998</v>
      </c>
      <c r="F167" s="2">
        <v>76.260557210000002</v>
      </c>
    </row>
    <row r="168" spans="1:6" x14ac:dyDescent="0.3">
      <c r="A168">
        <v>3008</v>
      </c>
      <c r="B168">
        <v>90.616339479999994</v>
      </c>
      <c r="C168">
        <v>75.124464799999998</v>
      </c>
      <c r="D168">
        <v>30.49</v>
      </c>
      <c r="E168" s="2">
        <v>90.616339479999994</v>
      </c>
      <c r="F168" s="2">
        <v>75.124464799999998</v>
      </c>
    </row>
    <row r="169" spans="1:6" x14ac:dyDescent="0.3">
      <c r="A169">
        <v>3096</v>
      </c>
      <c r="B169">
        <v>82.464989829999993</v>
      </c>
      <c r="C169">
        <v>73.573807759999994</v>
      </c>
      <c r="D169">
        <v>30.49</v>
      </c>
      <c r="E169" s="2">
        <v>82.464989829999993</v>
      </c>
      <c r="F169" s="2">
        <v>73.573807759999994</v>
      </c>
    </row>
    <row r="170" spans="1:6" x14ac:dyDescent="0.3">
      <c r="A170">
        <v>3118</v>
      </c>
      <c r="B170">
        <v>81.352705319999998</v>
      </c>
      <c r="C170">
        <v>72.352705319999998</v>
      </c>
      <c r="D170">
        <v>30.49</v>
      </c>
      <c r="E170" s="2">
        <v>81.352705319999998</v>
      </c>
      <c r="F170" s="2">
        <v>72.352705319999998</v>
      </c>
    </row>
    <row r="171" spans="1:6" x14ac:dyDescent="0.3">
      <c r="A171">
        <v>3122</v>
      </c>
      <c r="B171">
        <v>81.487487079999994</v>
      </c>
      <c r="C171">
        <v>72.487487079999994</v>
      </c>
      <c r="D171">
        <v>30.49</v>
      </c>
      <c r="E171" s="2">
        <v>81.487487079999994</v>
      </c>
      <c r="F171" s="2">
        <v>72.487487079999994</v>
      </c>
    </row>
    <row r="172" spans="1:6" x14ac:dyDescent="0.3">
      <c r="A172">
        <v>3130</v>
      </c>
      <c r="B172">
        <v>80.806525280000002</v>
      </c>
      <c r="C172">
        <v>72.077995659999999</v>
      </c>
      <c r="D172">
        <v>30.49</v>
      </c>
      <c r="E172" s="2">
        <v>80.806525280000002</v>
      </c>
      <c r="F172" s="2">
        <v>72.077995659999999</v>
      </c>
    </row>
    <row r="173" spans="1:6" x14ac:dyDescent="0.3">
      <c r="A173">
        <v>3136</v>
      </c>
      <c r="B173">
        <v>80.368948720000006</v>
      </c>
      <c r="C173">
        <v>71.99192472</v>
      </c>
      <c r="D173">
        <v>30.49</v>
      </c>
      <c r="E173" s="2">
        <v>80.368948720000006</v>
      </c>
      <c r="F173" s="2">
        <v>71.99192472</v>
      </c>
    </row>
    <row r="174" spans="1:6" x14ac:dyDescent="0.3">
      <c r="A174">
        <v>3148</v>
      </c>
      <c r="B174">
        <v>77.137644242393904</v>
      </c>
      <c r="C174">
        <v>87.499135324103406</v>
      </c>
      <c r="D174">
        <v>30.49</v>
      </c>
      <c r="E174" s="2">
        <v>87.499135324103406</v>
      </c>
      <c r="F174" s="2">
        <v>77.137644242393904</v>
      </c>
    </row>
    <row r="175" spans="1:6" x14ac:dyDescent="0.3">
      <c r="A175">
        <v>3149</v>
      </c>
      <c r="B175">
        <v>82.293940160000005</v>
      </c>
      <c r="C175">
        <v>74.121958140000004</v>
      </c>
      <c r="D175">
        <v>30.49</v>
      </c>
      <c r="E175" s="2">
        <v>82.293940160000005</v>
      </c>
      <c r="F175" s="2">
        <v>74.121958140000004</v>
      </c>
    </row>
    <row r="176" spans="1:6" x14ac:dyDescent="0.3">
      <c r="A176">
        <v>3264</v>
      </c>
      <c r="B176">
        <v>76.581608124143102</v>
      </c>
      <c r="C176">
        <v>87.339990563888804</v>
      </c>
      <c r="D176">
        <v>30.49</v>
      </c>
      <c r="E176" s="2">
        <v>87.339990563888804</v>
      </c>
      <c r="F176" s="2">
        <v>76.581608124143102</v>
      </c>
    </row>
    <row r="177" spans="1:6" x14ac:dyDescent="0.3">
      <c r="A177">
        <v>3297</v>
      </c>
      <c r="B177">
        <v>78.613307388719093</v>
      </c>
      <c r="C177">
        <v>89.471324687196002</v>
      </c>
      <c r="D177">
        <v>30.49</v>
      </c>
      <c r="E177" s="2">
        <v>89.471324687196002</v>
      </c>
      <c r="F177" s="2">
        <v>78.613307388719093</v>
      </c>
    </row>
    <row r="178" spans="1:6" x14ac:dyDescent="0.3">
      <c r="A178">
        <v>3298</v>
      </c>
      <c r="B178">
        <v>80.184827298142906</v>
      </c>
      <c r="C178">
        <v>89.213948476261706</v>
      </c>
      <c r="D178">
        <v>30.49</v>
      </c>
      <c r="E178" s="2">
        <v>89.213948476261706</v>
      </c>
      <c r="F178" s="2">
        <v>80.184827298142906</v>
      </c>
    </row>
    <row r="179" spans="1:6" x14ac:dyDescent="0.3">
      <c r="A179">
        <v>3405</v>
      </c>
      <c r="B179">
        <v>75.325695590359203</v>
      </c>
      <c r="C179">
        <v>85.214021891196097</v>
      </c>
      <c r="D179">
        <v>30.49</v>
      </c>
      <c r="E179" s="2">
        <v>85.214021891196097</v>
      </c>
      <c r="F179" s="2">
        <v>75.325695590359203</v>
      </c>
    </row>
    <row r="180" spans="1:6" x14ac:dyDescent="0.3">
      <c r="A180">
        <v>3443</v>
      </c>
      <c r="B180">
        <v>80.269393917897403</v>
      </c>
      <c r="C180">
        <v>87.689644845449294</v>
      </c>
      <c r="D180">
        <v>30.49</v>
      </c>
      <c r="E180" s="2">
        <v>87.689644845449294</v>
      </c>
      <c r="F180" s="2">
        <v>80.269393917897403</v>
      </c>
    </row>
    <row r="181" spans="1:6" x14ac:dyDescent="0.3">
      <c r="A181">
        <v>3456</v>
      </c>
      <c r="B181">
        <v>85</v>
      </c>
      <c r="C181">
        <v>68.877475480000001</v>
      </c>
      <c r="D181">
        <v>30.49</v>
      </c>
      <c r="E181" s="2">
        <v>85</v>
      </c>
      <c r="F181" s="2">
        <v>68.877475480000001</v>
      </c>
    </row>
    <row r="182" spans="1:6" x14ac:dyDescent="0.3">
      <c r="A182">
        <v>3459</v>
      </c>
      <c r="B182">
        <v>81.518366921479497</v>
      </c>
      <c r="C182">
        <v>88.050180878973805</v>
      </c>
      <c r="D182">
        <v>30.49</v>
      </c>
      <c r="E182" s="2">
        <v>88.050180878973805</v>
      </c>
      <c r="F182" s="2">
        <v>81.518366921479497</v>
      </c>
    </row>
    <row r="183" spans="1:6" x14ac:dyDescent="0.3">
      <c r="A183">
        <v>3464</v>
      </c>
      <c r="B183">
        <v>88.245362900000003</v>
      </c>
      <c r="C183">
        <v>79.523857649999997</v>
      </c>
      <c r="D183">
        <v>30.49</v>
      </c>
      <c r="E183" s="2">
        <v>88.245362900000003</v>
      </c>
      <c r="F183" s="2">
        <v>79.523857649999997</v>
      </c>
    </row>
    <row r="184" spans="1:6" x14ac:dyDescent="0.3">
      <c r="A184">
        <v>3469</v>
      </c>
      <c r="B184">
        <v>88.107445269999999</v>
      </c>
      <c r="C184">
        <v>79.335975480000002</v>
      </c>
      <c r="D184">
        <v>30.49</v>
      </c>
      <c r="E184" s="2">
        <v>88.107445269999999</v>
      </c>
      <c r="F184" s="2">
        <v>79.335975480000002</v>
      </c>
    </row>
    <row r="185" spans="1:6" x14ac:dyDescent="0.3">
      <c r="A185">
        <v>3470</v>
      </c>
      <c r="B185">
        <v>80.920887132653903</v>
      </c>
      <c r="C185">
        <v>88.861630706071495</v>
      </c>
      <c r="D185">
        <v>30.49</v>
      </c>
      <c r="E185" s="2">
        <v>88.861630706071495</v>
      </c>
      <c r="F185" s="2">
        <v>80.920887132653903</v>
      </c>
    </row>
    <row r="186" spans="1:6" x14ac:dyDescent="0.3">
      <c r="A186">
        <v>3478</v>
      </c>
      <c r="B186">
        <v>79.260408910360397</v>
      </c>
      <c r="C186">
        <v>90.794246650382803</v>
      </c>
      <c r="D186">
        <v>30.49</v>
      </c>
      <c r="E186" s="2">
        <v>90.794246650382803</v>
      </c>
      <c r="F186" s="2">
        <v>79.260408910360397</v>
      </c>
    </row>
    <row r="187" spans="1:6" x14ac:dyDescent="0.3">
      <c r="A187">
        <v>3482</v>
      </c>
      <c r="B187">
        <v>86.260280420000001</v>
      </c>
      <c r="C187">
        <v>71.840061379999995</v>
      </c>
      <c r="D187">
        <v>30.49</v>
      </c>
      <c r="E187" s="2">
        <v>86.260280420000001</v>
      </c>
      <c r="F187" s="2">
        <v>71.840061379999995</v>
      </c>
    </row>
    <row r="188" spans="1:6" x14ac:dyDescent="0.3">
      <c r="A188">
        <v>3484</v>
      </c>
      <c r="B188">
        <v>85.962921929999993</v>
      </c>
      <c r="C188">
        <v>69.917753480000002</v>
      </c>
      <c r="D188">
        <v>30.49</v>
      </c>
      <c r="E188" s="2">
        <v>85.962921929999993</v>
      </c>
      <c r="F188" s="2">
        <v>69.917753480000002</v>
      </c>
    </row>
    <row r="189" spans="1:6" x14ac:dyDescent="0.3">
      <c r="A189">
        <v>3485</v>
      </c>
      <c r="B189">
        <v>85.704615570000001</v>
      </c>
      <c r="C189">
        <v>71.031462340000004</v>
      </c>
      <c r="D189">
        <v>30.49</v>
      </c>
      <c r="E189" s="2">
        <v>85.704615570000001</v>
      </c>
      <c r="F189" s="2">
        <v>71.031462340000004</v>
      </c>
    </row>
    <row r="190" spans="1:6" x14ac:dyDescent="0.3">
      <c r="A190">
        <v>3559</v>
      </c>
      <c r="B190">
        <v>80.777911035992204</v>
      </c>
      <c r="C190">
        <v>88.696601835673505</v>
      </c>
      <c r="D190">
        <v>30.49</v>
      </c>
      <c r="E190" s="2">
        <v>88.696601835673505</v>
      </c>
      <c r="F190" s="2">
        <v>80.777911035992204</v>
      </c>
    </row>
    <row r="191" spans="1:6" x14ac:dyDescent="0.3">
      <c r="A191">
        <v>3602</v>
      </c>
      <c r="B191">
        <v>86.301080729999995</v>
      </c>
      <c r="C191">
        <v>71.850825740000005</v>
      </c>
      <c r="D191">
        <v>30.49</v>
      </c>
      <c r="E191" s="2">
        <v>86.301080729999995</v>
      </c>
      <c r="F191" s="2">
        <v>71.850825740000005</v>
      </c>
    </row>
    <row r="192" spans="1:6" x14ac:dyDescent="0.3">
      <c r="A192">
        <v>3604</v>
      </c>
      <c r="B192">
        <v>86.25360526</v>
      </c>
      <c r="C192">
        <v>71.917114100000006</v>
      </c>
      <c r="D192">
        <v>30.49</v>
      </c>
      <c r="E192" s="2">
        <v>86.25360526</v>
      </c>
      <c r="F192" s="2">
        <v>71.917114100000006</v>
      </c>
    </row>
    <row r="193" spans="1:6" x14ac:dyDescent="0.3">
      <c r="A193">
        <v>3630</v>
      </c>
      <c r="B193">
        <v>87.088311750000003</v>
      </c>
      <c r="C193">
        <v>77.404877099999993</v>
      </c>
      <c r="D193">
        <v>30.49</v>
      </c>
      <c r="E193" s="2">
        <v>87.088311750000003</v>
      </c>
      <c r="F193" s="2">
        <v>77.404877099999993</v>
      </c>
    </row>
    <row r="194" spans="1:6" x14ac:dyDescent="0.3">
      <c r="A194">
        <v>3631</v>
      </c>
      <c r="B194">
        <v>88.635289810000003</v>
      </c>
      <c r="C194">
        <v>79.627411570000007</v>
      </c>
      <c r="D194">
        <v>30.49</v>
      </c>
      <c r="E194" s="2">
        <v>88.635289810000003</v>
      </c>
      <c r="F194" s="2">
        <v>79.627411570000007</v>
      </c>
    </row>
    <row r="195" spans="1:6" x14ac:dyDescent="0.3">
      <c r="A195">
        <v>3644</v>
      </c>
      <c r="B195">
        <v>84.821506439999993</v>
      </c>
      <c r="C195">
        <v>65.535195619999996</v>
      </c>
      <c r="D195">
        <v>30.49</v>
      </c>
      <c r="E195" s="2">
        <v>84.821506439999993</v>
      </c>
      <c r="F195" s="2">
        <v>65.535195619999996</v>
      </c>
    </row>
    <row r="196" spans="1:6" x14ac:dyDescent="0.3">
      <c r="A196">
        <v>3648</v>
      </c>
      <c r="B196">
        <v>85.792907279999994</v>
      </c>
      <c r="C196">
        <v>65.885501469999994</v>
      </c>
      <c r="D196">
        <v>30.49</v>
      </c>
      <c r="E196" s="2">
        <v>85.792907279999994</v>
      </c>
      <c r="F196" s="2">
        <v>65.885501469999994</v>
      </c>
    </row>
    <row r="197" spans="1:6" x14ac:dyDescent="0.3">
      <c r="A197">
        <v>3775</v>
      </c>
      <c r="B197">
        <v>81.490472560000001</v>
      </c>
      <c r="C197">
        <v>72.494283539999998</v>
      </c>
      <c r="D197">
        <v>30.49</v>
      </c>
      <c r="E197" s="2">
        <v>81.490472560000001</v>
      </c>
      <c r="F197" s="2">
        <v>72.494283539999998</v>
      </c>
    </row>
    <row r="198" spans="1:6" x14ac:dyDescent="0.3">
      <c r="A198">
        <v>3804</v>
      </c>
      <c r="B198">
        <v>79.125744742639895</v>
      </c>
      <c r="C198">
        <v>89.326482803885497</v>
      </c>
      <c r="D198">
        <v>30.49</v>
      </c>
      <c r="E198" s="2">
        <v>89.326482803885497</v>
      </c>
      <c r="F198" s="2">
        <v>79.125744742639895</v>
      </c>
    </row>
    <row r="199" spans="1:6" x14ac:dyDescent="0.3">
      <c r="A199">
        <v>3845</v>
      </c>
      <c r="B199">
        <v>80.266609740000007</v>
      </c>
      <c r="C199">
        <v>65.496193860000005</v>
      </c>
      <c r="D199">
        <v>30.49</v>
      </c>
      <c r="E199" s="2">
        <v>80.266609740000007</v>
      </c>
      <c r="F199" s="2">
        <v>65.496193860000005</v>
      </c>
    </row>
    <row r="200" spans="1:6" x14ac:dyDescent="0.3">
      <c r="A200">
        <v>3935</v>
      </c>
      <c r="B200">
        <v>84.165624719999997</v>
      </c>
      <c r="C200">
        <v>74.671613249999993</v>
      </c>
      <c r="D200">
        <v>30.49</v>
      </c>
      <c r="E200" s="2">
        <v>84.165624719999997</v>
      </c>
      <c r="F200" s="2">
        <v>74.671613249999993</v>
      </c>
    </row>
    <row r="201" spans="1:6" x14ac:dyDescent="0.3">
      <c r="A201">
        <v>3943</v>
      </c>
      <c r="B201">
        <v>83.01255381</v>
      </c>
      <c r="C201">
        <v>74.872219869999995</v>
      </c>
      <c r="D201">
        <v>30.49</v>
      </c>
      <c r="E201" s="2">
        <v>83.01255381</v>
      </c>
      <c r="F201" s="2">
        <v>74.872219869999995</v>
      </c>
    </row>
    <row r="202" spans="1:6" x14ac:dyDescent="0.3">
      <c r="A202">
        <v>3944</v>
      </c>
      <c r="B202">
        <v>83.067995539999998</v>
      </c>
      <c r="C202">
        <v>74.618311300000002</v>
      </c>
      <c r="D202">
        <v>30.49</v>
      </c>
      <c r="E202" s="2">
        <v>83.067995539999998</v>
      </c>
      <c r="F202" s="2">
        <v>74.618311300000002</v>
      </c>
    </row>
    <row r="203" spans="1:6" x14ac:dyDescent="0.3">
      <c r="A203">
        <v>3948</v>
      </c>
      <c r="B203">
        <v>83.721318729999993</v>
      </c>
      <c r="C203">
        <v>75</v>
      </c>
      <c r="D203">
        <v>30.49</v>
      </c>
      <c r="E203" s="2">
        <v>83.721318729999993</v>
      </c>
      <c r="F203" s="2">
        <v>75</v>
      </c>
    </row>
    <row r="204" spans="1:6" x14ac:dyDescent="0.3">
      <c r="A204">
        <v>4078</v>
      </c>
      <c r="B204">
        <v>74.574459699109994</v>
      </c>
      <c r="C204">
        <v>83.531665455388804</v>
      </c>
      <c r="D204">
        <v>30.49</v>
      </c>
      <c r="E204" s="2">
        <v>83.531665455388804</v>
      </c>
      <c r="F204" s="2">
        <v>74.574459699109994</v>
      </c>
    </row>
    <row r="205" spans="1:6" x14ac:dyDescent="0.3">
      <c r="A205">
        <v>4158</v>
      </c>
      <c r="B205">
        <v>64.571648043737</v>
      </c>
      <c r="C205">
        <v>82.678672407305697</v>
      </c>
      <c r="D205">
        <v>30.49</v>
      </c>
      <c r="E205" s="2">
        <v>82.678672407305697</v>
      </c>
      <c r="F205" s="2">
        <v>64.571648043737</v>
      </c>
    </row>
    <row r="206" spans="1:6" x14ac:dyDescent="0.3">
      <c r="A206">
        <v>4162</v>
      </c>
      <c r="B206">
        <v>80.671952059999995</v>
      </c>
      <c r="C206">
        <v>62.092348540000003</v>
      </c>
      <c r="D206">
        <v>30.49</v>
      </c>
      <c r="E206" s="2">
        <v>80.671952059999995</v>
      </c>
      <c r="F206" s="2">
        <v>62.092348540000003</v>
      </c>
    </row>
    <row r="207" spans="1:6" x14ac:dyDescent="0.3">
      <c r="A207">
        <v>4259</v>
      </c>
      <c r="B207">
        <v>84.484566950000001</v>
      </c>
      <c r="C207">
        <v>75.808638009999996</v>
      </c>
      <c r="D207">
        <v>30.49</v>
      </c>
      <c r="E207" s="2">
        <v>84.484566950000001</v>
      </c>
      <c r="F207" s="2">
        <v>75.808638009999996</v>
      </c>
    </row>
    <row r="208" spans="1:6" x14ac:dyDescent="0.3">
      <c r="A208">
        <v>4266</v>
      </c>
      <c r="B208">
        <v>91.264557400000001</v>
      </c>
      <c r="C208">
        <v>78</v>
      </c>
      <c r="D208">
        <v>30.49</v>
      </c>
      <c r="E208" s="2">
        <v>91.264557400000001</v>
      </c>
      <c r="F208" s="2">
        <v>78</v>
      </c>
    </row>
    <row r="209" spans="1:6" x14ac:dyDescent="0.3">
      <c r="A209">
        <v>4940</v>
      </c>
      <c r="B209">
        <v>90.737023120000003</v>
      </c>
      <c r="C209">
        <v>77.872226019999999</v>
      </c>
      <c r="D209">
        <v>30.49</v>
      </c>
      <c r="E209" s="2">
        <v>90.737023120000003</v>
      </c>
      <c r="F209" s="2">
        <v>77.872226019999999</v>
      </c>
    </row>
    <row r="210" spans="1:6" x14ac:dyDescent="0.3">
      <c r="A210">
        <v>4941</v>
      </c>
      <c r="B210">
        <v>79.376565810000002</v>
      </c>
      <c r="C210">
        <v>62.944727149999999</v>
      </c>
      <c r="D210">
        <v>30.49</v>
      </c>
      <c r="E210" s="2">
        <v>79.376565810000002</v>
      </c>
      <c r="F210" s="2">
        <v>62.944727149999999</v>
      </c>
    </row>
    <row r="211" spans="1:6" x14ac:dyDescent="0.3">
      <c r="A211">
        <v>6002</v>
      </c>
      <c r="B211">
        <v>87.64483405</v>
      </c>
      <c r="C211">
        <v>77.64483405</v>
      </c>
      <c r="D211">
        <v>30.49</v>
      </c>
      <c r="E211" s="2">
        <v>87.64483405</v>
      </c>
      <c r="F211" s="2">
        <v>77.64483405</v>
      </c>
    </row>
    <row r="212" spans="1:6" x14ac:dyDescent="0.3">
      <c r="A212">
        <v>6004</v>
      </c>
      <c r="B212">
        <v>83.709500660000003</v>
      </c>
      <c r="C212">
        <v>75</v>
      </c>
      <c r="D212">
        <v>30.49</v>
      </c>
      <c r="E212" s="2">
        <v>83.709500660000003</v>
      </c>
      <c r="F212" s="2">
        <v>75</v>
      </c>
    </row>
    <row r="213" spans="1:6" x14ac:dyDescent="0.3">
      <c r="A213">
        <v>6009</v>
      </c>
      <c r="B213">
        <v>90.876796519999999</v>
      </c>
      <c r="C213">
        <v>79.321805800000007</v>
      </c>
      <c r="D213">
        <v>30.49</v>
      </c>
      <c r="E213" s="2">
        <v>90.876796519999999</v>
      </c>
      <c r="F213" s="2">
        <v>79.321805800000007</v>
      </c>
    </row>
    <row r="214" spans="1:6" x14ac:dyDescent="0.3">
      <c r="A214">
        <v>6018</v>
      </c>
      <c r="B214">
        <v>85.122537949999995</v>
      </c>
      <c r="C214">
        <v>76</v>
      </c>
      <c r="D214">
        <v>30.49</v>
      </c>
      <c r="E214" s="2">
        <v>85.122537949999995</v>
      </c>
      <c r="F214" s="2">
        <v>76</v>
      </c>
    </row>
    <row r="215" spans="1:6" x14ac:dyDescent="0.3">
      <c r="A215">
        <v>6019</v>
      </c>
      <c r="B215">
        <v>85.148602359999998</v>
      </c>
      <c r="C215">
        <v>76</v>
      </c>
      <c r="D215">
        <v>30.49</v>
      </c>
      <c r="E215" s="2">
        <v>85.148602359999998</v>
      </c>
      <c r="F215" s="2">
        <v>76</v>
      </c>
    </row>
    <row r="216" spans="1:6" x14ac:dyDescent="0.3">
      <c r="A216">
        <v>6021</v>
      </c>
      <c r="B216">
        <v>77.823843819999993</v>
      </c>
      <c r="C216">
        <v>60.634292700000003</v>
      </c>
      <c r="D216">
        <v>30.49</v>
      </c>
      <c r="E216" s="2">
        <v>77.823843819999993</v>
      </c>
      <c r="F216" s="2">
        <v>60.634292700000003</v>
      </c>
    </row>
    <row r="217" spans="1:6" x14ac:dyDescent="0.3">
      <c r="A217">
        <v>6030</v>
      </c>
      <c r="B217">
        <v>84.477363240000003</v>
      </c>
      <c r="C217">
        <v>69.927853049999996</v>
      </c>
      <c r="D217">
        <v>30.49</v>
      </c>
      <c r="E217" s="2">
        <v>84.477363240000003</v>
      </c>
      <c r="F217" s="2">
        <v>69.927853049999996</v>
      </c>
    </row>
    <row r="218" spans="1:6" x14ac:dyDescent="0.3">
      <c r="A218">
        <v>6031</v>
      </c>
      <c r="B218">
        <v>85</v>
      </c>
      <c r="C218">
        <v>76</v>
      </c>
      <c r="D218">
        <v>30.49</v>
      </c>
      <c r="E218" s="2">
        <v>85</v>
      </c>
      <c r="F218" s="2">
        <v>76</v>
      </c>
    </row>
    <row r="219" spans="1:6" x14ac:dyDescent="0.3">
      <c r="A219">
        <v>6041</v>
      </c>
      <c r="B219">
        <v>85.266589429999996</v>
      </c>
      <c r="C219">
        <v>76</v>
      </c>
      <c r="D219">
        <v>30.49</v>
      </c>
      <c r="E219" s="2">
        <v>85.266589429999996</v>
      </c>
      <c r="F219" s="2">
        <v>76</v>
      </c>
    </row>
    <row r="220" spans="1:6" x14ac:dyDescent="0.3">
      <c r="A220">
        <v>6043</v>
      </c>
      <c r="B220">
        <v>80.409901331468404</v>
      </c>
      <c r="C220">
        <v>87.873977285371694</v>
      </c>
      <c r="D220">
        <v>30.49</v>
      </c>
      <c r="E220" s="2">
        <v>87.873977285371694</v>
      </c>
      <c r="F220" s="2">
        <v>80.409901331468404</v>
      </c>
    </row>
    <row r="221" spans="1:6" x14ac:dyDescent="0.3">
      <c r="A221">
        <v>6052</v>
      </c>
      <c r="B221">
        <v>86.998387449999996</v>
      </c>
      <c r="C221">
        <v>76.618125269999993</v>
      </c>
      <c r="D221">
        <v>30.49</v>
      </c>
      <c r="E221" s="2">
        <v>86.998387449999996</v>
      </c>
      <c r="F221" s="2">
        <v>76.618125269999993</v>
      </c>
    </row>
    <row r="222" spans="1:6" x14ac:dyDescent="0.3">
      <c r="A222">
        <v>6055</v>
      </c>
      <c r="B222">
        <v>80.404409638260503</v>
      </c>
      <c r="C222">
        <v>89.047627983277593</v>
      </c>
      <c r="D222">
        <v>30.49</v>
      </c>
      <c r="E222" s="2">
        <v>89.047627983277593</v>
      </c>
      <c r="F222" s="2">
        <v>80.404409638260503</v>
      </c>
    </row>
    <row r="223" spans="1:6" x14ac:dyDescent="0.3">
      <c r="A223">
        <v>6061</v>
      </c>
      <c r="B223">
        <v>79.638886834347502</v>
      </c>
      <c r="C223">
        <v>89.801473296813001</v>
      </c>
      <c r="D223">
        <v>30.49</v>
      </c>
      <c r="E223" s="2">
        <v>89.801473296813001</v>
      </c>
      <c r="F223" s="2">
        <v>79.638886834347502</v>
      </c>
    </row>
    <row r="224" spans="1:6" x14ac:dyDescent="0.3">
      <c r="A224">
        <v>6065</v>
      </c>
      <c r="B224">
        <v>79.673355835903294</v>
      </c>
      <c r="C224">
        <v>91.050278008630798</v>
      </c>
      <c r="D224">
        <v>30.49</v>
      </c>
      <c r="E224" s="2">
        <v>91.050278008630798</v>
      </c>
      <c r="F224" s="2">
        <v>79.673355835903294</v>
      </c>
    </row>
    <row r="225" spans="1:6" x14ac:dyDescent="0.3">
      <c r="A225">
        <v>6068</v>
      </c>
      <c r="B225">
        <v>89.262125670000003</v>
      </c>
      <c r="C225">
        <v>77.669065439999997</v>
      </c>
      <c r="D225">
        <v>30.49</v>
      </c>
      <c r="E225" s="2">
        <v>89.262125670000003</v>
      </c>
      <c r="F225" s="2">
        <v>77.669065439999997</v>
      </c>
    </row>
    <row r="226" spans="1:6" x14ac:dyDescent="0.3">
      <c r="A226">
        <v>6071</v>
      </c>
      <c r="B226">
        <v>86.853398749999997</v>
      </c>
      <c r="C226">
        <v>77.148841270000005</v>
      </c>
      <c r="D226">
        <v>30.49</v>
      </c>
      <c r="E226" s="2">
        <v>86.853398749999997</v>
      </c>
      <c r="F226" s="2">
        <v>77.148841270000005</v>
      </c>
    </row>
    <row r="227" spans="1:6" x14ac:dyDescent="0.3">
      <c r="A227">
        <v>6073</v>
      </c>
      <c r="B227">
        <v>81.748505582318202</v>
      </c>
      <c r="C227">
        <v>89.197546699680103</v>
      </c>
      <c r="D227">
        <v>30.49</v>
      </c>
      <c r="E227" s="2">
        <v>89.197546699680103</v>
      </c>
      <c r="F227" s="2">
        <v>81.748505582318202</v>
      </c>
    </row>
    <row r="228" spans="1:6" x14ac:dyDescent="0.3">
      <c r="A228">
        <v>6076</v>
      </c>
      <c r="B228">
        <v>85.309725619999995</v>
      </c>
      <c r="C228">
        <v>66.033319860000006</v>
      </c>
      <c r="D228">
        <v>30.49</v>
      </c>
      <c r="E228" s="2">
        <v>85.309725619999995</v>
      </c>
      <c r="F228" s="2">
        <v>66.033319860000006</v>
      </c>
    </row>
    <row r="229" spans="1:6" x14ac:dyDescent="0.3">
      <c r="A229">
        <v>6081</v>
      </c>
      <c r="B229">
        <v>82.997076809999996</v>
      </c>
      <c r="C229">
        <v>74.012973790000004</v>
      </c>
      <c r="D229">
        <v>30.49</v>
      </c>
      <c r="E229" s="2">
        <v>82.997076809999996</v>
      </c>
      <c r="F229" s="2">
        <v>74.012973790000004</v>
      </c>
    </row>
    <row r="230" spans="1:6" x14ac:dyDescent="0.3">
      <c r="A230">
        <v>6085</v>
      </c>
      <c r="B230">
        <v>85.301923860000002</v>
      </c>
      <c r="C230">
        <v>76.301923860000002</v>
      </c>
      <c r="D230">
        <v>30.49</v>
      </c>
      <c r="E230" s="2">
        <v>85.301923860000002</v>
      </c>
      <c r="F230" s="2">
        <v>76.301923860000002</v>
      </c>
    </row>
    <row r="231" spans="1:6" x14ac:dyDescent="0.3">
      <c r="A231">
        <v>6090</v>
      </c>
      <c r="B231">
        <v>83.343567849999999</v>
      </c>
      <c r="C231">
        <v>74</v>
      </c>
      <c r="D231">
        <v>30.49</v>
      </c>
      <c r="E231" s="2">
        <v>83.343567849999999</v>
      </c>
      <c r="F231" s="2">
        <v>74</v>
      </c>
    </row>
    <row r="232" spans="1:6" x14ac:dyDescent="0.3">
      <c r="A232">
        <v>6094</v>
      </c>
      <c r="B232">
        <v>82.640979880000003</v>
      </c>
      <c r="C232">
        <v>73.640979880000003</v>
      </c>
      <c r="D232">
        <v>30.49</v>
      </c>
      <c r="E232" s="2">
        <v>82.640979880000003</v>
      </c>
      <c r="F232" s="2">
        <v>73.640979880000003</v>
      </c>
    </row>
    <row r="233" spans="1:6" x14ac:dyDescent="0.3">
      <c r="A233">
        <v>6096</v>
      </c>
      <c r="B233">
        <v>78.965611858122202</v>
      </c>
      <c r="C233">
        <v>90.066941094784895</v>
      </c>
      <c r="D233">
        <v>30.49</v>
      </c>
      <c r="E233" s="2">
        <v>90.066941094784895</v>
      </c>
      <c r="F233" s="2">
        <v>78.965611858122202</v>
      </c>
    </row>
    <row r="234" spans="1:6" x14ac:dyDescent="0.3">
      <c r="A234">
        <v>6112</v>
      </c>
      <c r="B234">
        <v>79.113561750000002</v>
      </c>
      <c r="C234">
        <v>62.556780869999997</v>
      </c>
      <c r="D234">
        <v>30.49</v>
      </c>
      <c r="E234" s="2">
        <v>79.113561750000002</v>
      </c>
      <c r="F234" s="2">
        <v>62.556780869999997</v>
      </c>
    </row>
    <row r="235" spans="1:6" x14ac:dyDescent="0.3">
      <c r="A235">
        <v>6137</v>
      </c>
      <c r="B235">
        <v>88.640466579999995</v>
      </c>
      <c r="C235">
        <v>77.879747379999998</v>
      </c>
      <c r="D235">
        <v>30.49</v>
      </c>
      <c r="E235" s="2">
        <v>88.640466579999995</v>
      </c>
      <c r="F235" s="2">
        <v>77.879747379999998</v>
      </c>
    </row>
    <row r="236" spans="1:6" x14ac:dyDescent="0.3">
      <c r="A236">
        <v>6139</v>
      </c>
      <c r="B236">
        <v>79.375950409964901</v>
      </c>
      <c r="C236">
        <v>90.852610114526499</v>
      </c>
      <c r="D236">
        <v>30.49</v>
      </c>
      <c r="E236" s="2">
        <v>90.852610114526499</v>
      </c>
      <c r="F236" s="2">
        <v>79.375950409964901</v>
      </c>
    </row>
    <row r="237" spans="1:6" x14ac:dyDescent="0.3">
      <c r="A237">
        <v>6165</v>
      </c>
      <c r="B237">
        <v>84.723869960000002</v>
      </c>
      <c r="C237">
        <v>65.436459920000004</v>
      </c>
      <c r="D237">
        <v>30.49</v>
      </c>
      <c r="E237" s="2">
        <v>84.723869960000002</v>
      </c>
      <c r="F237" s="2">
        <v>65.436459920000004</v>
      </c>
    </row>
    <row r="238" spans="1:6" x14ac:dyDescent="0.3">
      <c r="A238">
        <v>6166</v>
      </c>
      <c r="B238">
        <v>88.269248590000004</v>
      </c>
      <c r="C238">
        <v>77.737941939999999</v>
      </c>
      <c r="D238">
        <v>30.49</v>
      </c>
      <c r="E238" s="2">
        <v>88.269248590000004</v>
      </c>
      <c r="F238" s="2">
        <v>77.737941939999999</v>
      </c>
    </row>
    <row r="239" spans="1:6" x14ac:dyDescent="0.3">
      <c r="A239">
        <v>6170</v>
      </c>
      <c r="B239">
        <v>84.959214230000001</v>
      </c>
      <c r="C239">
        <v>75.619876390000002</v>
      </c>
      <c r="D239">
        <v>30.49</v>
      </c>
      <c r="E239" s="2">
        <v>84.959214230000001</v>
      </c>
      <c r="F239" s="2">
        <v>75.619876390000002</v>
      </c>
    </row>
    <row r="240" spans="1:6" x14ac:dyDescent="0.3">
      <c r="A240">
        <v>6177</v>
      </c>
      <c r="B240">
        <v>78.360034170000006</v>
      </c>
      <c r="C240">
        <v>62.457290159999999</v>
      </c>
      <c r="D240">
        <v>30.49</v>
      </c>
      <c r="E240" s="2">
        <v>78.360034170000006</v>
      </c>
      <c r="F240" s="2">
        <v>62.457290159999999</v>
      </c>
    </row>
    <row r="241" spans="1:6" x14ac:dyDescent="0.3">
      <c r="A241">
        <v>6183</v>
      </c>
      <c r="B241">
        <v>88.068091480000007</v>
      </c>
      <c r="C241">
        <v>78.703437010000002</v>
      </c>
      <c r="D241">
        <v>30.49</v>
      </c>
      <c r="E241" s="2">
        <v>88.068091480000007</v>
      </c>
      <c r="F241" s="2">
        <v>78.703437010000002</v>
      </c>
    </row>
    <row r="242" spans="1:6" x14ac:dyDescent="0.3">
      <c r="A242">
        <v>6193</v>
      </c>
      <c r="B242">
        <v>85.956340940000004</v>
      </c>
      <c r="C242">
        <v>69.902233600000002</v>
      </c>
      <c r="D242">
        <v>30.49</v>
      </c>
      <c r="E242" s="2">
        <v>85.956340940000004</v>
      </c>
      <c r="F242" s="2">
        <v>69.902233600000002</v>
      </c>
    </row>
    <row r="243" spans="1:6" x14ac:dyDescent="0.3">
      <c r="A243">
        <v>6194</v>
      </c>
      <c r="B243">
        <v>85.528575340000003</v>
      </c>
      <c r="C243">
        <v>70.819079619999997</v>
      </c>
      <c r="D243">
        <v>30.49</v>
      </c>
      <c r="E243" s="2">
        <v>85.528575340000003</v>
      </c>
      <c r="F243" s="2">
        <v>70.819079619999997</v>
      </c>
    </row>
    <row r="244" spans="1:6" x14ac:dyDescent="0.3">
      <c r="A244">
        <v>6195</v>
      </c>
      <c r="B244">
        <v>88.009646259999997</v>
      </c>
      <c r="C244">
        <v>76.926515890000005</v>
      </c>
      <c r="D244">
        <v>30.49</v>
      </c>
      <c r="E244" s="2">
        <v>88.009646259999997</v>
      </c>
      <c r="F244" s="2">
        <v>76.926515890000005</v>
      </c>
    </row>
    <row r="245" spans="1:6" x14ac:dyDescent="0.3">
      <c r="A245">
        <v>6204</v>
      </c>
      <c r="B245">
        <v>81.164407839999996</v>
      </c>
      <c r="C245">
        <v>63.956231260000003</v>
      </c>
      <c r="D245">
        <v>30.49</v>
      </c>
      <c r="E245" s="2">
        <v>81.164407839999996</v>
      </c>
      <c r="F245" s="2">
        <v>63.956231260000003</v>
      </c>
    </row>
    <row r="246" spans="1:6" x14ac:dyDescent="0.3">
      <c r="A246">
        <v>6248</v>
      </c>
      <c r="B246">
        <v>78.929438399999995</v>
      </c>
      <c r="C246">
        <v>62.464719199999998</v>
      </c>
      <c r="D246">
        <v>30.49</v>
      </c>
      <c r="E246" s="2">
        <v>78.929438399999995</v>
      </c>
      <c r="F246" s="2">
        <v>62.464719199999998</v>
      </c>
    </row>
    <row r="247" spans="1:6" x14ac:dyDescent="0.3">
      <c r="A247">
        <v>6249</v>
      </c>
      <c r="B247">
        <v>79.652006643068106</v>
      </c>
      <c r="C247">
        <v>89.479693009276701</v>
      </c>
      <c r="D247">
        <v>30.49</v>
      </c>
      <c r="E247" s="2">
        <v>89.479693009276701</v>
      </c>
      <c r="F247" s="2">
        <v>79.652006643068106</v>
      </c>
    </row>
    <row r="248" spans="1:6" x14ac:dyDescent="0.3">
      <c r="A248">
        <v>6250</v>
      </c>
      <c r="B248">
        <v>86</v>
      </c>
      <c r="C248">
        <v>76.171972109999999</v>
      </c>
      <c r="D248">
        <v>30.49</v>
      </c>
      <c r="E248" s="2">
        <v>86</v>
      </c>
      <c r="F248" s="2">
        <v>76.171972109999999</v>
      </c>
    </row>
    <row r="249" spans="1:6" x14ac:dyDescent="0.3">
      <c r="A249">
        <v>6254</v>
      </c>
      <c r="B249">
        <v>87.032703100000006</v>
      </c>
      <c r="C249">
        <v>76.98748535</v>
      </c>
      <c r="D249">
        <v>30.49</v>
      </c>
      <c r="E249" s="2">
        <v>87.032703100000006</v>
      </c>
      <c r="F249" s="2">
        <v>76.98748535</v>
      </c>
    </row>
    <row r="250" spans="1:6" x14ac:dyDescent="0.3">
      <c r="A250">
        <v>6257</v>
      </c>
      <c r="B250">
        <v>88.567541500000004</v>
      </c>
      <c r="C250">
        <v>77.567541500000004</v>
      </c>
      <c r="D250">
        <v>30.49</v>
      </c>
      <c r="E250" s="2">
        <v>88.567541500000004</v>
      </c>
      <c r="F250" s="2">
        <v>77.567541500000004</v>
      </c>
    </row>
    <row r="251" spans="1:6" x14ac:dyDescent="0.3">
      <c r="A251">
        <v>6264</v>
      </c>
      <c r="B251">
        <v>84.736797300000006</v>
      </c>
      <c r="C251">
        <v>75.344032110000001</v>
      </c>
      <c r="D251">
        <v>30.49</v>
      </c>
      <c r="E251" s="2">
        <v>84.736797300000006</v>
      </c>
      <c r="F251" s="2">
        <v>75.344032110000001</v>
      </c>
    </row>
    <row r="252" spans="1:6" x14ac:dyDescent="0.3">
      <c r="A252">
        <v>6285</v>
      </c>
      <c r="B252">
        <v>73.240529350000003</v>
      </c>
      <c r="C252">
        <v>61.240529350000003</v>
      </c>
      <c r="D252">
        <v>30.49</v>
      </c>
      <c r="E252" s="2">
        <v>73.240529350000003</v>
      </c>
      <c r="F252" s="2">
        <v>61.240529350000003</v>
      </c>
    </row>
    <row r="253" spans="1:6" x14ac:dyDescent="0.3">
      <c r="A253">
        <v>6358</v>
      </c>
      <c r="B253">
        <v>83.286475909999993</v>
      </c>
      <c r="C253">
        <v>74</v>
      </c>
      <c r="D253">
        <v>30.49</v>
      </c>
      <c r="E253" s="2">
        <v>83.286475909999993</v>
      </c>
      <c r="F253" s="2">
        <v>74</v>
      </c>
    </row>
    <row r="254" spans="1:6" x14ac:dyDescent="0.3">
      <c r="A254">
        <v>6469</v>
      </c>
      <c r="B254">
        <v>84.242335659999995</v>
      </c>
      <c r="C254">
        <v>69.580824489999998</v>
      </c>
      <c r="D254">
        <v>30.49</v>
      </c>
      <c r="E254" s="2">
        <v>84.242335659999995</v>
      </c>
      <c r="F254" s="2">
        <v>69.580824489999998</v>
      </c>
    </row>
    <row r="255" spans="1:6" x14ac:dyDescent="0.3">
      <c r="A255">
        <v>6481</v>
      </c>
      <c r="B255">
        <v>83.722173159999997</v>
      </c>
      <c r="C255">
        <v>64.158662759999999</v>
      </c>
      <c r="D255">
        <v>30.49</v>
      </c>
      <c r="E255" s="2">
        <v>83.722173159999997</v>
      </c>
      <c r="F255" s="2">
        <v>64.158662759999999</v>
      </c>
    </row>
    <row r="256" spans="1:6" x14ac:dyDescent="0.3">
      <c r="A256">
        <v>6558</v>
      </c>
      <c r="B256">
        <v>89.565671690000002</v>
      </c>
      <c r="C256">
        <v>79.930850329999998</v>
      </c>
      <c r="D256">
        <v>30.49</v>
      </c>
      <c r="E256" s="2">
        <v>89.565671690000002</v>
      </c>
      <c r="F256" s="2">
        <v>79.930850329999998</v>
      </c>
    </row>
    <row r="257" spans="1:6" x14ac:dyDescent="0.3">
      <c r="A257">
        <v>6559</v>
      </c>
      <c r="B257">
        <v>66.707181199999994</v>
      </c>
      <c r="C257">
        <v>58.869682330000003</v>
      </c>
      <c r="D257">
        <v>30.49</v>
      </c>
      <c r="E257" s="2">
        <v>66.707181199999994</v>
      </c>
      <c r="F257" s="2">
        <v>58.869682330000003</v>
      </c>
    </row>
    <row r="258" spans="1:6" x14ac:dyDescent="0.3">
      <c r="A258">
        <v>6639</v>
      </c>
      <c r="B258">
        <v>88.357342040000006</v>
      </c>
      <c r="C258">
        <v>77.795331880000006</v>
      </c>
      <c r="D258">
        <v>30.49</v>
      </c>
      <c r="E258" s="2">
        <v>88.357342040000006</v>
      </c>
      <c r="F258" s="2">
        <v>77.795331880000006</v>
      </c>
    </row>
    <row r="259" spans="1:6" x14ac:dyDescent="0.3">
      <c r="A259">
        <v>6641</v>
      </c>
      <c r="B259">
        <v>90.378916009999998</v>
      </c>
      <c r="C259">
        <v>79.378916009999998</v>
      </c>
      <c r="D259">
        <v>30.49</v>
      </c>
      <c r="E259" s="2">
        <v>90.378916009999998</v>
      </c>
      <c r="F259" s="2">
        <v>79.378916009999998</v>
      </c>
    </row>
    <row r="260" spans="1:6" x14ac:dyDescent="0.3">
      <c r="A260">
        <v>6664</v>
      </c>
      <c r="B260">
        <v>86.821498860000005</v>
      </c>
      <c r="C260">
        <v>77.071614710000006</v>
      </c>
      <c r="D260">
        <v>30.49</v>
      </c>
      <c r="E260" s="2">
        <v>86.821498860000005</v>
      </c>
      <c r="F260" s="2">
        <v>77.071614710000006</v>
      </c>
    </row>
    <row r="261" spans="1:6" x14ac:dyDescent="0.3">
      <c r="A261">
        <v>6768</v>
      </c>
      <c r="B261">
        <v>90</v>
      </c>
      <c r="C261">
        <v>79</v>
      </c>
      <c r="D261">
        <v>30.49</v>
      </c>
      <c r="E261" s="2">
        <v>90</v>
      </c>
      <c r="F261" s="2">
        <v>79</v>
      </c>
    </row>
    <row r="262" spans="1:6" x14ac:dyDescent="0.3">
      <c r="A262">
        <v>6772</v>
      </c>
      <c r="B262">
        <v>90</v>
      </c>
      <c r="C262">
        <v>78.331060899999997</v>
      </c>
      <c r="D262">
        <v>30.49</v>
      </c>
      <c r="E262" s="2">
        <v>90</v>
      </c>
      <c r="F262" s="2">
        <v>78.331060899999997</v>
      </c>
    </row>
    <row r="263" spans="1:6" x14ac:dyDescent="0.3">
      <c r="A263">
        <v>6823</v>
      </c>
      <c r="B263">
        <v>88.097141370000003</v>
      </c>
      <c r="C263">
        <v>77.707514349999997</v>
      </c>
      <c r="D263">
        <v>30.49</v>
      </c>
      <c r="E263" s="2">
        <v>88.097141370000003</v>
      </c>
      <c r="F263" s="2">
        <v>77.707514349999997</v>
      </c>
    </row>
    <row r="264" spans="1:6" x14ac:dyDescent="0.3">
      <c r="A264">
        <v>7013</v>
      </c>
      <c r="B264">
        <v>90</v>
      </c>
      <c r="C264">
        <v>76</v>
      </c>
      <c r="D264">
        <v>30.49</v>
      </c>
      <c r="E264" s="2">
        <v>90</v>
      </c>
      <c r="F264" s="2">
        <v>76</v>
      </c>
    </row>
    <row r="265" spans="1:6" x14ac:dyDescent="0.3">
      <c r="A265">
        <v>7030</v>
      </c>
      <c r="B265">
        <v>90.34484922</v>
      </c>
      <c r="C265">
        <v>77.681027450000002</v>
      </c>
      <c r="D265">
        <v>30.49</v>
      </c>
      <c r="E265" s="2">
        <v>90.34484922</v>
      </c>
      <c r="F265" s="2">
        <v>77.681027450000002</v>
      </c>
    </row>
    <row r="266" spans="1:6" x14ac:dyDescent="0.3">
      <c r="A266">
        <v>7153</v>
      </c>
      <c r="B266">
        <v>78.078686050917</v>
      </c>
      <c r="C266">
        <v>87.589606344418698</v>
      </c>
      <c r="D266">
        <v>30.49</v>
      </c>
      <c r="E266" s="2">
        <v>87.589606344418698</v>
      </c>
      <c r="F266" s="2">
        <v>78.078686050917</v>
      </c>
    </row>
    <row r="267" spans="1:6" x14ac:dyDescent="0.3">
      <c r="A267">
        <v>7210</v>
      </c>
      <c r="B267">
        <v>89</v>
      </c>
      <c r="C267">
        <v>78</v>
      </c>
      <c r="D267">
        <v>30.49</v>
      </c>
      <c r="E267" s="2">
        <v>89</v>
      </c>
      <c r="F267" s="2">
        <v>78</v>
      </c>
    </row>
    <row r="268" spans="1:6" x14ac:dyDescent="0.3">
      <c r="A268">
        <v>7213</v>
      </c>
      <c r="B268">
        <v>86.60225509</v>
      </c>
      <c r="C268">
        <v>76.606077080000006</v>
      </c>
      <c r="D268">
        <v>30.49</v>
      </c>
      <c r="E268" s="2">
        <v>86.60225509</v>
      </c>
      <c r="F268" s="2">
        <v>76.606077080000006</v>
      </c>
    </row>
    <row r="269" spans="1:6" x14ac:dyDescent="0.3">
      <c r="A269">
        <v>7238</v>
      </c>
      <c r="B269">
        <v>87.005289829999995</v>
      </c>
      <c r="C269">
        <v>79.572989980000003</v>
      </c>
      <c r="D269">
        <v>30.49</v>
      </c>
      <c r="E269" s="2">
        <v>87.005289829999995</v>
      </c>
      <c r="F269" s="2">
        <v>79.572989980000003</v>
      </c>
    </row>
    <row r="270" spans="1:6" x14ac:dyDescent="0.3">
      <c r="A270">
        <v>7294</v>
      </c>
      <c r="B270">
        <v>86.999553730000002</v>
      </c>
      <c r="C270">
        <v>79.509592780000006</v>
      </c>
      <c r="D270">
        <v>30.49</v>
      </c>
      <c r="E270" s="2">
        <v>86.999553730000002</v>
      </c>
      <c r="F270" s="2">
        <v>79.509592780000006</v>
      </c>
    </row>
    <row r="271" spans="1:6" x14ac:dyDescent="0.3">
      <c r="A271">
        <v>7296</v>
      </c>
      <c r="B271">
        <v>89.003846629999998</v>
      </c>
      <c r="C271">
        <v>77.10657372</v>
      </c>
      <c r="D271">
        <v>30.49</v>
      </c>
      <c r="E271" s="2">
        <v>89.003846629999998</v>
      </c>
      <c r="F271" s="2">
        <v>77.10657372</v>
      </c>
    </row>
    <row r="272" spans="1:6" x14ac:dyDescent="0.3">
      <c r="A272">
        <v>7307</v>
      </c>
      <c r="B272">
        <v>87.983816320000003</v>
      </c>
      <c r="C272">
        <v>67.903321390000002</v>
      </c>
      <c r="D272">
        <v>30.49</v>
      </c>
      <c r="E272" s="2">
        <v>87.983816320000003</v>
      </c>
      <c r="F272" s="2">
        <v>67.903321390000002</v>
      </c>
    </row>
    <row r="273" spans="1:6" x14ac:dyDescent="0.3">
      <c r="A273">
        <v>7314</v>
      </c>
      <c r="B273">
        <v>81.171788599999999</v>
      </c>
      <c r="C273">
        <v>75</v>
      </c>
      <c r="D273">
        <v>30.49</v>
      </c>
      <c r="E273" s="2">
        <v>81.171788599999999</v>
      </c>
      <c r="F273" s="2">
        <v>75</v>
      </c>
    </row>
    <row r="274" spans="1:6" x14ac:dyDescent="0.3">
      <c r="A274">
        <v>7350</v>
      </c>
      <c r="B274">
        <v>89.940045519999998</v>
      </c>
      <c r="C274">
        <v>65.499880779999998</v>
      </c>
      <c r="D274">
        <v>30.49</v>
      </c>
      <c r="E274" s="2">
        <v>89.940045519999998</v>
      </c>
      <c r="F274" s="2">
        <v>65.499880779999998</v>
      </c>
    </row>
    <row r="275" spans="1:6" x14ac:dyDescent="0.3">
      <c r="A275">
        <v>7504</v>
      </c>
      <c r="B275">
        <v>83.129611120000007</v>
      </c>
      <c r="C275">
        <v>65.033232769999998</v>
      </c>
      <c r="D275">
        <v>30.49</v>
      </c>
      <c r="E275" s="2">
        <v>83.129611120000007</v>
      </c>
      <c r="F275" s="2">
        <v>65.033232769999998</v>
      </c>
    </row>
    <row r="276" spans="1:6" x14ac:dyDescent="0.3">
      <c r="A276">
        <v>7513</v>
      </c>
      <c r="B276">
        <v>80.686392459999993</v>
      </c>
      <c r="C276">
        <v>72.313607540000007</v>
      </c>
      <c r="D276">
        <v>30.49</v>
      </c>
      <c r="E276" s="2">
        <v>80.686392459999993</v>
      </c>
      <c r="F276" s="2">
        <v>72.313607540000007</v>
      </c>
    </row>
    <row r="277" spans="1:6" x14ac:dyDescent="0.3">
      <c r="A277">
        <v>7527</v>
      </c>
      <c r="B277">
        <v>93.460917850000001</v>
      </c>
      <c r="C277">
        <v>70</v>
      </c>
      <c r="D277">
        <v>30.49</v>
      </c>
      <c r="E277" s="2">
        <v>93.460917850000001</v>
      </c>
      <c r="F277" s="2">
        <v>70</v>
      </c>
    </row>
    <row r="278" spans="1:6" x14ac:dyDescent="0.3">
      <c r="A278">
        <v>7546</v>
      </c>
      <c r="B278">
        <v>90.789139669999997</v>
      </c>
      <c r="C278">
        <v>76</v>
      </c>
      <c r="D278">
        <v>30.49</v>
      </c>
      <c r="E278" s="2">
        <v>90.789139669999997</v>
      </c>
      <c r="F278" s="2">
        <v>76</v>
      </c>
    </row>
    <row r="279" spans="1:6" x14ac:dyDescent="0.3">
      <c r="A279">
        <v>7549</v>
      </c>
      <c r="B279">
        <v>84.20328945</v>
      </c>
      <c r="C279">
        <v>74.984636429999995</v>
      </c>
      <c r="D279">
        <v>30.49</v>
      </c>
      <c r="E279" s="2">
        <v>84.20328945</v>
      </c>
      <c r="F279" s="2">
        <v>74.984636429999995</v>
      </c>
    </row>
    <row r="280" spans="1:6" x14ac:dyDescent="0.3">
      <c r="A280">
        <v>7551</v>
      </c>
      <c r="B280">
        <v>93.600884579999999</v>
      </c>
      <c r="C280">
        <v>70</v>
      </c>
      <c r="D280">
        <v>30.49</v>
      </c>
      <c r="E280" s="2">
        <v>93.600884579999999</v>
      </c>
      <c r="F280" s="2">
        <v>70</v>
      </c>
    </row>
    <row r="281" spans="1:6" x14ac:dyDescent="0.3">
      <c r="A281">
        <v>7552</v>
      </c>
      <c r="B281">
        <v>93.218913099999995</v>
      </c>
      <c r="C281">
        <v>70</v>
      </c>
      <c r="D281">
        <v>30.49</v>
      </c>
      <c r="E281" s="2">
        <v>93.218913099999995</v>
      </c>
      <c r="F281" s="2">
        <v>70</v>
      </c>
    </row>
    <row r="282" spans="1:6" x14ac:dyDescent="0.3">
      <c r="A282">
        <v>7604</v>
      </c>
      <c r="B282">
        <v>90</v>
      </c>
      <c r="C282">
        <v>79</v>
      </c>
      <c r="D282">
        <v>30.49</v>
      </c>
      <c r="E282" s="2">
        <v>90</v>
      </c>
      <c r="F282" s="2">
        <v>79</v>
      </c>
    </row>
    <row r="283" spans="1:6" x14ac:dyDescent="0.3">
      <c r="A283">
        <v>7605</v>
      </c>
      <c r="B283">
        <v>69.524477695991806</v>
      </c>
      <c r="C283">
        <v>86.449628528151393</v>
      </c>
      <c r="D283">
        <v>30.49</v>
      </c>
      <c r="E283" s="2">
        <v>86.449628528151393</v>
      </c>
      <c r="F283" s="2">
        <v>69.524477695991806</v>
      </c>
    </row>
    <row r="284" spans="1:6" x14ac:dyDescent="0.3">
      <c r="A284">
        <v>7697</v>
      </c>
      <c r="B284">
        <v>88</v>
      </c>
      <c r="C284">
        <v>79.266399449999994</v>
      </c>
      <c r="D284">
        <v>30.49</v>
      </c>
      <c r="E284" s="2">
        <v>88</v>
      </c>
      <c r="F284" s="2">
        <v>79.266399449999994</v>
      </c>
    </row>
    <row r="285" spans="1:6" x14ac:dyDescent="0.3">
      <c r="A285">
        <v>7698</v>
      </c>
      <c r="B285">
        <v>89.434735410000002</v>
      </c>
      <c r="C285">
        <v>79</v>
      </c>
      <c r="D285">
        <v>30.49</v>
      </c>
      <c r="E285" s="2">
        <v>89.434735410000002</v>
      </c>
      <c r="F285" s="2">
        <v>79</v>
      </c>
    </row>
    <row r="286" spans="1:6" x14ac:dyDescent="0.3">
      <c r="A286">
        <v>7699</v>
      </c>
      <c r="B286">
        <v>88</v>
      </c>
      <c r="C286">
        <v>79.925470469999993</v>
      </c>
      <c r="D286">
        <v>30.49</v>
      </c>
      <c r="E286" s="2">
        <v>88</v>
      </c>
      <c r="F286" s="2">
        <v>79.925470469999993</v>
      </c>
    </row>
    <row r="287" spans="1:6" x14ac:dyDescent="0.3">
      <c r="A287">
        <v>7701</v>
      </c>
      <c r="B287">
        <v>85.716809220000002</v>
      </c>
      <c r="C287">
        <v>76.716809220000002</v>
      </c>
      <c r="D287">
        <v>30.49</v>
      </c>
      <c r="E287" s="2">
        <v>85.716809220000002</v>
      </c>
      <c r="F287" s="2">
        <v>76.716809220000002</v>
      </c>
    </row>
    <row r="288" spans="1:6" x14ac:dyDescent="0.3">
      <c r="A288">
        <v>7710</v>
      </c>
      <c r="B288">
        <v>88.821006179999998</v>
      </c>
      <c r="C288">
        <v>78.410503090000006</v>
      </c>
      <c r="D288">
        <v>30.49</v>
      </c>
      <c r="E288" s="2">
        <v>88.821006179999998</v>
      </c>
      <c r="F288" s="2">
        <v>78.410503090000006</v>
      </c>
    </row>
    <row r="289" spans="1:6" x14ac:dyDescent="0.3">
      <c r="A289">
        <v>7721</v>
      </c>
      <c r="B289">
        <v>88.183977920000004</v>
      </c>
      <c r="C289">
        <v>79.541207900000003</v>
      </c>
      <c r="D289">
        <v>30.49</v>
      </c>
      <c r="E289" s="2">
        <v>88.183977920000004</v>
      </c>
      <c r="F289" s="2">
        <v>79.541207900000003</v>
      </c>
    </row>
    <row r="290" spans="1:6" x14ac:dyDescent="0.3">
      <c r="A290">
        <v>7737</v>
      </c>
      <c r="B290">
        <v>80.397290364808498</v>
      </c>
      <c r="C290">
        <v>89.116369367819203</v>
      </c>
      <c r="D290">
        <v>30.49</v>
      </c>
      <c r="E290" s="2">
        <v>89.116369367819203</v>
      </c>
      <c r="F290" s="2">
        <v>80.397290364808498</v>
      </c>
    </row>
    <row r="291" spans="1:6" x14ac:dyDescent="0.3">
      <c r="A291">
        <v>7757</v>
      </c>
      <c r="B291">
        <v>89.744249440000004</v>
      </c>
      <c r="C291">
        <v>77.510451630000006</v>
      </c>
      <c r="D291">
        <v>30.49</v>
      </c>
      <c r="E291" s="2">
        <v>89.744249440000004</v>
      </c>
      <c r="F291" s="2">
        <v>77.510451630000006</v>
      </c>
    </row>
    <row r="292" spans="1:6" x14ac:dyDescent="0.3">
      <c r="A292">
        <v>7784</v>
      </c>
      <c r="B292">
        <v>75.237629594389603</v>
      </c>
      <c r="C292">
        <v>83.433913779563397</v>
      </c>
      <c r="D292">
        <v>30.49</v>
      </c>
      <c r="E292" s="2">
        <v>83.433913779563397</v>
      </c>
      <c r="F292" s="2">
        <v>75.237629594389603</v>
      </c>
    </row>
    <row r="293" spans="1:6" x14ac:dyDescent="0.3">
      <c r="A293">
        <v>7790</v>
      </c>
      <c r="B293">
        <v>80.839978549999998</v>
      </c>
      <c r="C293">
        <v>62.444606450000002</v>
      </c>
      <c r="D293">
        <v>30.49</v>
      </c>
      <c r="E293" s="2">
        <v>80.839978549999998</v>
      </c>
      <c r="F293" s="2">
        <v>62.444606450000002</v>
      </c>
    </row>
    <row r="294" spans="1:6" x14ac:dyDescent="0.3">
      <c r="A294">
        <v>7805</v>
      </c>
      <c r="B294">
        <v>88.328884299999999</v>
      </c>
      <c r="C294">
        <v>78.328884299999999</v>
      </c>
      <c r="D294">
        <v>30.49</v>
      </c>
      <c r="E294" s="2">
        <v>88.328884299999999</v>
      </c>
      <c r="F294" s="2">
        <v>78.328884299999999</v>
      </c>
    </row>
    <row r="295" spans="1:6" x14ac:dyDescent="0.3">
      <c r="A295">
        <v>7826</v>
      </c>
      <c r="B295">
        <v>86.783100210000001</v>
      </c>
      <c r="C295">
        <v>76.365664910000007</v>
      </c>
      <c r="D295">
        <v>30.49</v>
      </c>
      <c r="E295" s="2">
        <v>86.783100210000001</v>
      </c>
      <c r="F295" s="2">
        <v>76.365664910000007</v>
      </c>
    </row>
    <row r="296" spans="1:6" x14ac:dyDescent="0.3">
      <c r="A296">
        <v>7832</v>
      </c>
      <c r="B296">
        <v>69.882393974630403</v>
      </c>
      <c r="C296">
        <v>92.742747853566598</v>
      </c>
      <c r="D296">
        <v>30.49</v>
      </c>
      <c r="E296" s="2">
        <v>92.742747853566598</v>
      </c>
      <c r="F296" s="2">
        <v>69.882393974630403</v>
      </c>
    </row>
    <row r="297" spans="1:6" x14ac:dyDescent="0.3">
      <c r="A297">
        <v>7834</v>
      </c>
      <c r="B297">
        <v>85.960578389999995</v>
      </c>
      <c r="C297">
        <v>75.973718930000004</v>
      </c>
      <c r="D297">
        <v>30.49</v>
      </c>
      <c r="E297" s="2">
        <v>85.960578389999995</v>
      </c>
      <c r="F297" s="2">
        <v>75.973718930000004</v>
      </c>
    </row>
    <row r="298" spans="1:6" x14ac:dyDescent="0.3">
      <c r="A298">
        <v>7845</v>
      </c>
      <c r="B298">
        <v>90</v>
      </c>
      <c r="C298">
        <v>79</v>
      </c>
      <c r="D298">
        <v>30.49</v>
      </c>
      <c r="E298" s="2">
        <v>90</v>
      </c>
      <c r="F298" s="2">
        <v>79</v>
      </c>
    </row>
    <row r="299" spans="1:6" x14ac:dyDescent="0.3">
      <c r="A299">
        <v>7846</v>
      </c>
      <c r="B299">
        <v>88.777529229999999</v>
      </c>
      <c r="C299">
        <v>79</v>
      </c>
      <c r="D299">
        <v>30.49</v>
      </c>
      <c r="E299" s="2">
        <v>88.777529229999999</v>
      </c>
      <c r="F299" s="2">
        <v>79</v>
      </c>
    </row>
    <row r="300" spans="1:6" x14ac:dyDescent="0.3">
      <c r="A300">
        <v>7870</v>
      </c>
      <c r="B300">
        <v>75.429978180000006</v>
      </c>
      <c r="C300">
        <v>65.038723840000003</v>
      </c>
      <c r="D300">
        <v>30.49</v>
      </c>
      <c r="E300" s="2">
        <v>75.429978180000006</v>
      </c>
      <c r="F300" s="2">
        <v>65.038723840000003</v>
      </c>
    </row>
    <row r="301" spans="1:6" x14ac:dyDescent="0.3">
      <c r="A301">
        <v>7887</v>
      </c>
      <c r="B301">
        <v>88.718089809999995</v>
      </c>
      <c r="C301">
        <v>77</v>
      </c>
      <c r="D301">
        <v>30.49</v>
      </c>
      <c r="E301" s="2">
        <v>88.718089809999995</v>
      </c>
      <c r="F301" s="2">
        <v>77</v>
      </c>
    </row>
    <row r="302" spans="1:6" x14ac:dyDescent="0.3">
      <c r="A302">
        <v>7897</v>
      </c>
      <c r="B302">
        <v>89.467594509999998</v>
      </c>
      <c r="C302">
        <v>79</v>
      </c>
      <c r="D302">
        <v>30.49</v>
      </c>
      <c r="E302" s="2">
        <v>89.467594509999998</v>
      </c>
      <c r="F302" s="2">
        <v>79</v>
      </c>
    </row>
    <row r="303" spans="1:6" x14ac:dyDescent="0.3">
      <c r="A303">
        <v>7900</v>
      </c>
      <c r="B303">
        <v>88.604697650000006</v>
      </c>
      <c r="C303">
        <v>77.959052029999995</v>
      </c>
      <c r="D303">
        <v>30.49</v>
      </c>
      <c r="E303" s="2">
        <v>88.604697650000006</v>
      </c>
      <c r="F303" s="2">
        <v>77.959052029999995</v>
      </c>
    </row>
    <row r="304" spans="1:6" x14ac:dyDescent="0.3">
      <c r="A304">
        <v>7917</v>
      </c>
      <c r="B304">
        <v>87.003036960000003</v>
      </c>
      <c r="C304">
        <v>76.624745919999995</v>
      </c>
      <c r="D304">
        <v>30.49</v>
      </c>
      <c r="E304" s="2">
        <v>87.003036960000003</v>
      </c>
      <c r="F304" s="2">
        <v>76.624745919999995</v>
      </c>
    </row>
    <row r="305" spans="1:6" x14ac:dyDescent="0.3">
      <c r="A305">
        <v>7931</v>
      </c>
      <c r="B305">
        <v>89.939041639999999</v>
      </c>
      <c r="C305">
        <v>65.498829860000001</v>
      </c>
      <c r="D305">
        <v>30.49</v>
      </c>
      <c r="E305" s="2">
        <v>89.939041639999999</v>
      </c>
      <c r="F305" s="2">
        <v>65.498829860000001</v>
      </c>
    </row>
    <row r="306" spans="1:6" x14ac:dyDescent="0.3">
      <c r="A306">
        <v>7946</v>
      </c>
      <c r="B306">
        <v>87.003812550000006</v>
      </c>
      <c r="C306">
        <v>76.626125599999995</v>
      </c>
      <c r="D306">
        <v>30.49</v>
      </c>
      <c r="E306" s="2">
        <v>87.003812550000006</v>
      </c>
      <c r="F306" s="2">
        <v>76.626125599999995</v>
      </c>
    </row>
    <row r="307" spans="1:6" x14ac:dyDescent="0.3">
      <c r="A307">
        <v>7985</v>
      </c>
      <c r="B307">
        <v>87.683770249999995</v>
      </c>
      <c r="C307">
        <v>76.871765539999998</v>
      </c>
      <c r="D307">
        <v>30.49</v>
      </c>
      <c r="E307" s="2">
        <v>87.683770249999995</v>
      </c>
      <c r="F307" s="2">
        <v>76.871765539999998</v>
      </c>
    </row>
    <row r="308" spans="1:6" x14ac:dyDescent="0.3">
      <c r="A308">
        <v>7991</v>
      </c>
      <c r="B308">
        <v>84</v>
      </c>
      <c r="C308">
        <v>74.175791759999996</v>
      </c>
      <c r="D308">
        <v>30.49</v>
      </c>
      <c r="E308" s="2">
        <v>84</v>
      </c>
      <c r="F308" s="2">
        <v>74.175791759999996</v>
      </c>
    </row>
    <row r="309" spans="1:6" x14ac:dyDescent="0.3">
      <c r="A309">
        <v>7999</v>
      </c>
      <c r="B309">
        <v>80.226902289999998</v>
      </c>
      <c r="C309">
        <v>65.475085030000002</v>
      </c>
      <c r="D309">
        <v>30.49</v>
      </c>
      <c r="E309" s="2">
        <v>80.226902289999998</v>
      </c>
      <c r="F309" s="2">
        <v>65.475085030000002</v>
      </c>
    </row>
    <row r="310" spans="1:6" x14ac:dyDescent="0.3">
      <c r="A310">
        <v>8000</v>
      </c>
      <c r="B310">
        <v>88.504831370000005</v>
      </c>
      <c r="C310">
        <v>77</v>
      </c>
      <c r="D310">
        <v>30.49</v>
      </c>
      <c r="E310" s="2">
        <v>88.504831370000005</v>
      </c>
      <c r="F310" s="2">
        <v>77</v>
      </c>
    </row>
    <row r="311" spans="1:6" x14ac:dyDescent="0.3">
      <c r="A311">
        <v>8023</v>
      </c>
      <c r="B311">
        <v>76.850389842579304</v>
      </c>
      <c r="C311">
        <v>85.7804405398673</v>
      </c>
      <c r="D311">
        <v>30.49</v>
      </c>
      <c r="E311" s="2">
        <v>85.7804405398673</v>
      </c>
      <c r="F311" s="2">
        <v>76.850389842579304</v>
      </c>
    </row>
    <row r="312" spans="1:6" x14ac:dyDescent="0.3">
      <c r="A312">
        <v>8031</v>
      </c>
      <c r="B312">
        <v>85.066233600000004</v>
      </c>
      <c r="C312">
        <v>76</v>
      </c>
      <c r="D312">
        <v>30.49</v>
      </c>
      <c r="E312" s="2">
        <v>85.066233600000004</v>
      </c>
      <c r="F312" s="2">
        <v>76</v>
      </c>
    </row>
    <row r="313" spans="1:6" x14ac:dyDescent="0.3">
      <c r="A313">
        <v>8048</v>
      </c>
      <c r="B313">
        <v>81.197035006982802</v>
      </c>
      <c r="C313">
        <v>87.966304960952201</v>
      </c>
      <c r="D313">
        <v>30.49</v>
      </c>
      <c r="E313" s="2">
        <v>87.966304960952201</v>
      </c>
      <c r="F313" s="2">
        <v>81.197035006982802</v>
      </c>
    </row>
    <row r="314" spans="1:6" x14ac:dyDescent="0.3">
      <c r="A314">
        <v>8066</v>
      </c>
      <c r="B314">
        <v>75.539689609999996</v>
      </c>
      <c r="C314">
        <v>57.958119430000004</v>
      </c>
      <c r="D314">
        <v>30.49</v>
      </c>
      <c r="E314" s="2">
        <v>75.539689609999996</v>
      </c>
      <c r="F314" s="2">
        <v>57.958119430000004</v>
      </c>
    </row>
    <row r="315" spans="1:6" x14ac:dyDescent="0.3">
      <c r="A315">
        <v>8068</v>
      </c>
      <c r="B315">
        <v>96.138611310000002</v>
      </c>
      <c r="C315">
        <v>74.997922799999998</v>
      </c>
      <c r="D315">
        <v>30.49</v>
      </c>
      <c r="E315" s="2">
        <v>96.138611310000002</v>
      </c>
      <c r="F315" s="2">
        <v>74.997922799999998</v>
      </c>
    </row>
    <row r="316" spans="1:6" x14ac:dyDescent="0.3">
      <c r="A316">
        <v>8069</v>
      </c>
      <c r="B316">
        <v>84.802786510000004</v>
      </c>
      <c r="C316">
        <v>65.512174400000006</v>
      </c>
      <c r="D316">
        <v>30.49</v>
      </c>
      <c r="E316" s="2">
        <v>84.802786510000004</v>
      </c>
      <c r="F316" s="2">
        <v>65.512174400000006</v>
      </c>
    </row>
    <row r="317" spans="1:6" x14ac:dyDescent="0.3">
      <c r="A317">
        <v>8073</v>
      </c>
      <c r="B317">
        <v>78.674486470000005</v>
      </c>
      <c r="C317">
        <v>65.504445720000007</v>
      </c>
      <c r="D317">
        <v>30.49</v>
      </c>
      <c r="E317" s="2">
        <v>78.674486470000005</v>
      </c>
      <c r="F317" s="2">
        <v>65.504445720000007</v>
      </c>
    </row>
    <row r="318" spans="1:6" x14ac:dyDescent="0.3">
      <c r="A318">
        <v>8102</v>
      </c>
      <c r="B318">
        <v>84.758049830000004</v>
      </c>
      <c r="C318">
        <v>75.387658700000003</v>
      </c>
      <c r="D318">
        <v>30.49</v>
      </c>
      <c r="E318" s="2">
        <v>84.758049830000004</v>
      </c>
      <c r="F318" s="2">
        <v>75.387658700000003</v>
      </c>
    </row>
    <row r="319" spans="1:6" x14ac:dyDescent="0.3">
      <c r="A319">
        <v>8219</v>
      </c>
      <c r="B319">
        <v>80.809488060000007</v>
      </c>
      <c r="C319">
        <v>63.902706160000001</v>
      </c>
      <c r="D319">
        <v>30.49</v>
      </c>
      <c r="E319" s="2">
        <v>80.809488060000007</v>
      </c>
      <c r="F319" s="2">
        <v>63.902706160000001</v>
      </c>
    </row>
    <row r="320" spans="1:6" x14ac:dyDescent="0.3">
      <c r="A320">
        <v>8222</v>
      </c>
      <c r="B320">
        <v>84.19668446</v>
      </c>
      <c r="C320">
        <v>69.557361119999996</v>
      </c>
      <c r="D320">
        <v>30.49</v>
      </c>
      <c r="E320" s="2">
        <v>84.19668446</v>
      </c>
      <c r="F320" s="2">
        <v>69.557361119999996</v>
      </c>
    </row>
    <row r="321" spans="1:6" x14ac:dyDescent="0.3">
      <c r="A321">
        <v>8223</v>
      </c>
      <c r="B321">
        <v>78.327820509999995</v>
      </c>
      <c r="C321">
        <v>62.45572774</v>
      </c>
      <c r="D321">
        <v>30.49</v>
      </c>
      <c r="E321" s="2">
        <v>78.327820509999995</v>
      </c>
      <c r="F321" s="2">
        <v>62.45572774</v>
      </c>
    </row>
    <row r="322" spans="1:6" x14ac:dyDescent="0.3">
      <c r="A322">
        <v>8224</v>
      </c>
      <c r="B322">
        <v>87.4459698</v>
      </c>
      <c r="C322">
        <v>62.248182839999998</v>
      </c>
      <c r="D322">
        <v>30.49</v>
      </c>
      <c r="E322" s="2">
        <v>87.4459698</v>
      </c>
      <c r="F322" s="2">
        <v>62.248182839999998</v>
      </c>
    </row>
    <row r="323" spans="1:6" x14ac:dyDescent="0.3">
      <c r="A323">
        <v>8226</v>
      </c>
      <c r="B323">
        <v>75.013411688362496</v>
      </c>
      <c r="C323">
        <v>84.437154800822498</v>
      </c>
      <c r="D323">
        <v>30.49</v>
      </c>
      <c r="E323" s="2">
        <v>84.437154800822498</v>
      </c>
      <c r="F323" s="2">
        <v>75.013411688362496</v>
      </c>
    </row>
    <row r="324" spans="1:6" x14ac:dyDescent="0.3">
      <c r="A324">
        <v>10003</v>
      </c>
      <c r="B324">
        <v>79.728581610000006</v>
      </c>
      <c r="C324">
        <v>62.86429081</v>
      </c>
      <c r="D324">
        <v>30.49</v>
      </c>
      <c r="E324" s="2">
        <v>79.728581610000006</v>
      </c>
      <c r="F324" s="2">
        <v>62.86429081</v>
      </c>
    </row>
    <row r="325" spans="1:6" x14ac:dyDescent="0.3">
      <c r="A325">
        <v>10012</v>
      </c>
      <c r="B325">
        <v>85.075011919999994</v>
      </c>
      <c r="C325">
        <v>75.811749300000002</v>
      </c>
      <c r="D325">
        <v>30.49</v>
      </c>
      <c r="E325" s="2">
        <v>85.075011919999994</v>
      </c>
      <c r="F325" s="2">
        <v>75.811749300000002</v>
      </c>
    </row>
    <row r="326" spans="1:6" x14ac:dyDescent="0.3">
      <c r="A326">
        <v>10013</v>
      </c>
      <c r="B326">
        <v>83.761097759999998</v>
      </c>
      <c r="C326">
        <v>74</v>
      </c>
      <c r="D326">
        <v>30.49</v>
      </c>
      <c r="E326" s="2">
        <v>83.761097759999998</v>
      </c>
      <c r="F326" s="2">
        <v>74</v>
      </c>
    </row>
    <row r="327" spans="1:6" x14ac:dyDescent="0.3">
      <c r="A327">
        <v>10030</v>
      </c>
      <c r="B327">
        <v>85.024791410000006</v>
      </c>
      <c r="C327">
        <v>76.93573791</v>
      </c>
      <c r="D327">
        <v>30.49</v>
      </c>
      <c r="E327" s="2">
        <v>85.024791410000006</v>
      </c>
      <c r="F327" s="2">
        <v>76.93573791</v>
      </c>
    </row>
    <row r="328" spans="1:6" x14ac:dyDescent="0.3">
      <c r="A328">
        <v>10034</v>
      </c>
      <c r="B328">
        <v>74.533713169999999</v>
      </c>
      <c r="C328">
        <v>64.513253149999997</v>
      </c>
      <c r="D328">
        <v>30.49</v>
      </c>
      <c r="E328" s="2">
        <v>74.533713169999999</v>
      </c>
      <c r="F328" s="2">
        <v>64.513253149999997</v>
      </c>
    </row>
    <row r="329" spans="1:6" x14ac:dyDescent="0.3">
      <c r="A329">
        <v>10043</v>
      </c>
      <c r="B329">
        <v>85.83527952</v>
      </c>
      <c r="C329">
        <v>76.83527952</v>
      </c>
      <c r="D329">
        <v>30.49</v>
      </c>
      <c r="E329" s="2">
        <v>85.83527952</v>
      </c>
      <c r="F329" s="2">
        <v>76.83527952</v>
      </c>
    </row>
    <row r="330" spans="1:6" x14ac:dyDescent="0.3">
      <c r="A330">
        <v>10052</v>
      </c>
      <c r="B330">
        <v>68.813348309999995</v>
      </c>
      <c r="C330">
        <v>61.970120110000003</v>
      </c>
      <c r="D330">
        <v>30.49</v>
      </c>
      <c r="E330" s="2">
        <v>68.813348309999995</v>
      </c>
      <c r="F330" s="2">
        <v>61.970120110000003</v>
      </c>
    </row>
    <row r="331" spans="1:6" x14ac:dyDescent="0.3">
      <c r="A331">
        <v>10062</v>
      </c>
      <c r="B331">
        <v>86.366705409999994</v>
      </c>
      <c r="C331">
        <v>79.147090349999999</v>
      </c>
      <c r="D331">
        <v>30.49</v>
      </c>
      <c r="E331" s="2">
        <v>86.366705409999994</v>
      </c>
      <c r="F331" s="2">
        <v>79.147090349999999</v>
      </c>
    </row>
    <row r="332" spans="1:6" x14ac:dyDescent="0.3">
      <c r="A332">
        <v>10071</v>
      </c>
      <c r="B332">
        <v>87.637054910000003</v>
      </c>
      <c r="C332">
        <v>78.481794300000004</v>
      </c>
      <c r="D332">
        <v>30.49</v>
      </c>
      <c r="E332" s="2">
        <v>87.637054910000003</v>
      </c>
      <c r="F332" s="2">
        <v>78.481794300000004</v>
      </c>
    </row>
    <row r="333" spans="1:6" x14ac:dyDescent="0.3">
      <c r="A333">
        <v>10090</v>
      </c>
      <c r="B333">
        <v>81.258036180000005</v>
      </c>
      <c r="C333">
        <v>70.613302149999996</v>
      </c>
      <c r="D333">
        <v>30.49</v>
      </c>
      <c r="E333" s="2">
        <v>81.258036180000005</v>
      </c>
      <c r="F333" s="2">
        <v>70.613302149999996</v>
      </c>
    </row>
    <row r="334" spans="1:6" x14ac:dyDescent="0.3">
      <c r="A334">
        <v>10099</v>
      </c>
      <c r="B334">
        <v>85.842745129999997</v>
      </c>
      <c r="C334">
        <v>76.842745129999997</v>
      </c>
      <c r="D334">
        <v>30.49</v>
      </c>
      <c r="E334" s="2">
        <v>85.842745129999997</v>
      </c>
      <c r="F334" s="2">
        <v>76.842745129999997</v>
      </c>
    </row>
    <row r="335" spans="1:6" x14ac:dyDescent="0.3">
      <c r="A335">
        <v>10113</v>
      </c>
      <c r="B335">
        <v>82.428861190000006</v>
      </c>
      <c r="C335">
        <v>74.053163150000003</v>
      </c>
      <c r="D335">
        <v>30.49</v>
      </c>
      <c r="E335" s="2">
        <v>82.428861190000006</v>
      </c>
      <c r="F335" s="2">
        <v>74.053163150000003</v>
      </c>
    </row>
    <row r="336" spans="1:6" x14ac:dyDescent="0.3">
      <c r="A336">
        <v>10118</v>
      </c>
      <c r="B336">
        <v>84.622312239999999</v>
      </c>
      <c r="C336">
        <v>75.684909090000005</v>
      </c>
      <c r="D336">
        <v>30.49</v>
      </c>
      <c r="E336" s="2">
        <v>84.622312239999999</v>
      </c>
      <c r="F336" s="2">
        <v>75.684909090000005</v>
      </c>
    </row>
    <row r="337" spans="1:6" x14ac:dyDescent="0.3">
      <c r="A337">
        <v>10143</v>
      </c>
      <c r="B337">
        <v>80.722310440000001</v>
      </c>
      <c r="C337">
        <v>72.101949160000004</v>
      </c>
      <c r="D337">
        <v>30.49</v>
      </c>
      <c r="E337" s="2">
        <v>80.722310440000001</v>
      </c>
      <c r="F337" s="2">
        <v>72.101949160000004</v>
      </c>
    </row>
    <row r="338" spans="1:6" x14ac:dyDescent="0.3">
      <c r="A338">
        <v>10151</v>
      </c>
      <c r="B338">
        <v>83.046145940000002</v>
      </c>
      <c r="C338">
        <v>74.726869309999998</v>
      </c>
      <c r="D338">
        <v>30.49</v>
      </c>
      <c r="E338" s="2">
        <v>83.046145940000002</v>
      </c>
      <c r="F338" s="2">
        <v>74.726869309999998</v>
      </c>
    </row>
    <row r="339" spans="1:6" x14ac:dyDescent="0.3">
      <c r="A339">
        <v>10156</v>
      </c>
      <c r="B339">
        <v>96.089548260000001</v>
      </c>
      <c r="C339">
        <v>72.254960729999993</v>
      </c>
      <c r="D339">
        <v>30.49</v>
      </c>
      <c r="E339" s="2">
        <v>96.089548260000001</v>
      </c>
      <c r="F339" s="2">
        <v>72.254960729999993</v>
      </c>
    </row>
    <row r="340" spans="1:6" x14ac:dyDescent="0.3">
      <c r="A340">
        <v>10168</v>
      </c>
      <c r="B340">
        <v>68.715275349567705</v>
      </c>
      <c r="C340">
        <v>83.760209048691493</v>
      </c>
      <c r="D340">
        <v>30.49</v>
      </c>
      <c r="E340" s="2">
        <v>83.760209048691493</v>
      </c>
      <c r="F340" s="2">
        <v>68.715275349567705</v>
      </c>
    </row>
    <row r="341" spans="1:6" x14ac:dyDescent="0.3">
      <c r="A341">
        <v>10169</v>
      </c>
      <c r="B341">
        <v>81.156477219999999</v>
      </c>
      <c r="C341">
        <v>70.578214450000004</v>
      </c>
      <c r="D341">
        <v>30.49</v>
      </c>
      <c r="E341" s="2">
        <v>81.156477219999999</v>
      </c>
      <c r="F341" s="2">
        <v>70.578214450000004</v>
      </c>
    </row>
    <row r="342" spans="1:6" x14ac:dyDescent="0.3">
      <c r="A342">
        <v>10190</v>
      </c>
      <c r="B342">
        <v>82.16274267</v>
      </c>
      <c r="C342">
        <v>74</v>
      </c>
      <c r="D342">
        <v>30.49</v>
      </c>
      <c r="E342" s="2">
        <v>82.16274267</v>
      </c>
      <c r="F342" s="2">
        <v>74</v>
      </c>
    </row>
    <row r="343" spans="1:6" x14ac:dyDescent="0.3">
      <c r="A343">
        <v>10250</v>
      </c>
      <c r="B343">
        <v>86.352325070000006</v>
      </c>
      <c r="C343">
        <v>80.647674929999994</v>
      </c>
      <c r="D343">
        <v>30.49</v>
      </c>
      <c r="E343" s="2">
        <v>86.352325070000006</v>
      </c>
      <c r="F343" s="2">
        <v>80.647674929999994</v>
      </c>
    </row>
    <row r="344" spans="1:6" x14ac:dyDescent="0.3">
      <c r="A344">
        <v>10294</v>
      </c>
      <c r="B344">
        <v>70.326904389999996</v>
      </c>
      <c r="C344">
        <v>62.646980120000002</v>
      </c>
      <c r="D344">
        <v>30.49</v>
      </c>
      <c r="E344" s="2">
        <v>70.326904389999996</v>
      </c>
      <c r="F344" s="2">
        <v>62.646980120000002</v>
      </c>
    </row>
    <row r="345" spans="1:6" x14ac:dyDescent="0.3">
      <c r="A345">
        <v>10300</v>
      </c>
      <c r="B345">
        <v>90.523700869999999</v>
      </c>
      <c r="C345">
        <v>74.075504769999995</v>
      </c>
      <c r="D345">
        <v>30.49</v>
      </c>
      <c r="E345" s="2">
        <v>90.523700869999999</v>
      </c>
      <c r="F345" s="2">
        <v>74.075504769999995</v>
      </c>
    </row>
    <row r="346" spans="1:6" x14ac:dyDescent="0.3">
      <c r="A346">
        <v>10342</v>
      </c>
      <c r="B346">
        <v>81.127678059999994</v>
      </c>
      <c r="C346">
        <v>66.754741910000007</v>
      </c>
      <c r="D346">
        <v>30.49</v>
      </c>
      <c r="E346" s="2">
        <v>81.127678059999994</v>
      </c>
      <c r="F346" s="2">
        <v>66.754741910000007</v>
      </c>
    </row>
    <row r="347" spans="1:6" x14ac:dyDescent="0.3">
      <c r="A347">
        <v>10343</v>
      </c>
      <c r="B347">
        <v>83.552958219999994</v>
      </c>
      <c r="C347">
        <v>74.937421130000004</v>
      </c>
      <c r="D347">
        <v>30.49</v>
      </c>
      <c r="E347" s="2">
        <v>83.552958219999994</v>
      </c>
      <c r="F347" s="2">
        <v>74.937421130000004</v>
      </c>
    </row>
    <row r="348" spans="1:6" x14ac:dyDescent="0.3">
      <c r="A348">
        <v>10346</v>
      </c>
      <c r="B348">
        <v>80.828318400000001</v>
      </c>
      <c r="C348">
        <v>72.187438240000006</v>
      </c>
      <c r="D348">
        <v>30.49</v>
      </c>
      <c r="E348" s="2">
        <v>80.828318400000001</v>
      </c>
      <c r="F348" s="2">
        <v>72.187438240000006</v>
      </c>
    </row>
    <row r="349" spans="1:6" x14ac:dyDescent="0.3">
      <c r="A349">
        <v>10350</v>
      </c>
      <c r="B349">
        <v>72.944892663749002</v>
      </c>
      <c r="C349">
        <v>96.611588528865198</v>
      </c>
      <c r="D349">
        <v>30.49</v>
      </c>
      <c r="E349" s="2">
        <v>96.611588528865198</v>
      </c>
      <c r="F349" s="2">
        <v>72.944892663749002</v>
      </c>
    </row>
    <row r="350" spans="1:6" x14ac:dyDescent="0.3">
      <c r="A350">
        <v>10354</v>
      </c>
      <c r="B350">
        <v>80.252411670000001</v>
      </c>
      <c r="C350">
        <v>72.564684479999997</v>
      </c>
      <c r="D350">
        <v>30.49</v>
      </c>
      <c r="E350" s="2">
        <v>80.252411670000001</v>
      </c>
      <c r="F350" s="2">
        <v>72.564684479999997</v>
      </c>
    </row>
    <row r="351" spans="1:6" x14ac:dyDescent="0.3">
      <c r="A351">
        <v>10356</v>
      </c>
      <c r="B351">
        <v>80.685515989999999</v>
      </c>
      <c r="C351">
        <v>72.314484010000001</v>
      </c>
      <c r="D351">
        <v>30.49</v>
      </c>
      <c r="E351" s="2">
        <v>80.685515989999999</v>
      </c>
      <c r="F351" s="2">
        <v>72.314484010000001</v>
      </c>
    </row>
    <row r="352" spans="1:6" x14ac:dyDescent="0.3">
      <c r="A352">
        <v>10377</v>
      </c>
      <c r="B352">
        <v>87.629163790000007</v>
      </c>
      <c r="C352">
        <v>78.218965560000001</v>
      </c>
      <c r="D352">
        <v>30.49</v>
      </c>
      <c r="E352" s="2">
        <v>87.629163790000007</v>
      </c>
      <c r="F352" s="2">
        <v>78.218965560000001</v>
      </c>
    </row>
    <row r="353" spans="1:6" x14ac:dyDescent="0.3">
      <c r="A353">
        <v>10378</v>
      </c>
      <c r="B353">
        <v>80.076575202594697</v>
      </c>
      <c r="C353">
        <v>89.395185136140498</v>
      </c>
      <c r="D353">
        <v>30.49</v>
      </c>
      <c r="E353" s="2">
        <v>89.395185136140498</v>
      </c>
      <c r="F353" s="2">
        <v>80.076575202594697</v>
      </c>
    </row>
    <row r="354" spans="1:6" x14ac:dyDescent="0.3">
      <c r="A354">
        <v>10379</v>
      </c>
      <c r="B354">
        <v>86</v>
      </c>
      <c r="C354">
        <v>76.220921050000001</v>
      </c>
      <c r="D354">
        <v>30.49</v>
      </c>
      <c r="E354" s="2">
        <v>86</v>
      </c>
      <c r="F354" s="2">
        <v>76.220921050000001</v>
      </c>
    </row>
    <row r="355" spans="1:6" x14ac:dyDescent="0.3">
      <c r="A355">
        <v>10382</v>
      </c>
      <c r="B355">
        <v>79.326397057990206</v>
      </c>
      <c r="C355">
        <v>89.951185655228301</v>
      </c>
      <c r="D355">
        <v>30.49</v>
      </c>
      <c r="E355" s="2">
        <v>89.951185655228301</v>
      </c>
      <c r="F355" s="2">
        <v>79.326397057990206</v>
      </c>
    </row>
    <row r="356" spans="1:6" x14ac:dyDescent="0.3">
      <c r="A356">
        <v>10384</v>
      </c>
      <c r="B356">
        <v>87.647586070000003</v>
      </c>
      <c r="C356">
        <v>78.021915129999996</v>
      </c>
      <c r="D356">
        <v>30.49</v>
      </c>
      <c r="E356" s="2">
        <v>87.647586070000003</v>
      </c>
      <c r="F356" s="2">
        <v>78.021915129999996</v>
      </c>
    </row>
    <row r="357" spans="1:6" x14ac:dyDescent="0.3">
      <c r="A357">
        <v>10395</v>
      </c>
      <c r="B357">
        <v>84.427269120000005</v>
      </c>
      <c r="C357">
        <v>71.816677850000005</v>
      </c>
      <c r="D357">
        <v>30.49</v>
      </c>
      <c r="E357" s="2">
        <v>84.427269120000005</v>
      </c>
      <c r="F357" s="2">
        <v>71.816677850000005</v>
      </c>
    </row>
    <row r="358" spans="1:6" x14ac:dyDescent="0.3">
      <c r="A358">
        <v>10405</v>
      </c>
      <c r="B358">
        <v>96.162191329999999</v>
      </c>
      <c r="C358">
        <v>72.276285669999993</v>
      </c>
      <c r="D358">
        <v>30.49</v>
      </c>
      <c r="E358" s="2">
        <v>96.162191329999999</v>
      </c>
      <c r="F358" s="2">
        <v>72.276285669999993</v>
      </c>
    </row>
    <row r="359" spans="1:6" x14ac:dyDescent="0.3">
      <c r="A359">
        <v>10435</v>
      </c>
      <c r="B359">
        <v>85.539153690000006</v>
      </c>
      <c r="C359">
        <v>76.539153690000006</v>
      </c>
      <c r="D359">
        <v>30.49</v>
      </c>
      <c r="E359" s="2">
        <v>85.539153690000006</v>
      </c>
      <c r="F359" s="2">
        <v>76.539153690000006</v>
      </c>
    </row>
    <row r="360" spans="1:6" x14ac:dyDescent="0.3">
      <c r="A360">
        <v>10495</v>
      </c>
      <c r="B360">
        <v>80.300058980000003</v>
      </c>
      <c r="C360">
        <v>72.444834119999996</v>
      </c>
      <c r="D360">
        <v>30.49</v>
      </c>
      <c r="E360" s="2">
        <v>80.300058980000003</v>
      </c>
      <c r="F360" s="2">
        <v>72.444834119999996</v>
      </c>
    </row>
    <row r="361" spans="1:6" x14ac:dyDescent="0.3">
      <c r="A361">
        <v>10525</v>
      </c>
      <c r="B361">
        <v>87.771809349999998</v>
      </c>
      <c r="C361">
        <v>79</v>
      </c>
      <c r="D361">
        <v>30.49</v>
      </c>
      <c r="E361" s="2">
        <v>87.771809349999998</v>
      </c>
      <c r="F361" s="2">
        <v>79</v>
      </c>
    </row>
    <row r="362" spans="1:6" x14ac:dyDescent="0.3">
      <c r="A362">
        <v>10566</v>
      </c>
      <c r="B362">
        <v>85.892474559999997</v>
      </c>
      <c r="C362">
        <v>76.892474559999997</v>
      </c>
      <c r="D362">
        <v>30.49</v>
      </c>
      <c r="E362" s="2">
        <v>85.892474559999997</v>
      </c>
      <c r="F362" s="2">
        <v>76.892474559999997</v>
      </c>
    </row>
    <row r="363" spans="1:6" x14ac:dyDescent="0.3">
      <c r="A363">
        <v>10603</v>
      </c>
      <c r="B363">
        <v>80.907048979999999</v>
      </c>
      <c r="C363">
        <v>72.149064789999997</v>
      </c>
      <c r="D363">
        <v>30.49</v>
      </c>
      <c r="E363" s="2">
        <v>80.907048979999999</v>
      </c>
      <c r="F363" s="2">
        <v>72.149064789999997</v>
      </c>
    </row>
    <row r="364" spans="1:6" x14ac:dyDescent="0.3">
      <c r="A364">
        <v>10621</v>
      </c>
      <c r="B364">
        <v>82.526807039999994</v>
      </c>
      <c r="C364">
        <v>73.763403519999997</v>
      </c>
      <c r="D364">
        <v>30.49</v>
      </c>
      <c r="E364" s="2">
        <v>82.526807039999994</v>
      </c>
      <c r="F364" s="2">
        <v>73.763403519999997</v>
      </c>
    </row>
    <row r="365" spans="1:6" x14ac:dyDescent="0.3">
      <c r="A365">
        <v>10633</v>
      </c>
      <c r="B365">
        <v>87.640048550000003</v>
      </c>
      <c r="C365">
        <v>78.211805139999996</v>
      </c>
      <c r="D365">
        <v>30.49</v>
      </c>
      <c r="E365" s="2">
        <v>87.640048550000003</v>
      </c>
      <c r="F365" s="2">
        <v>78.211805139999996</v>
      </c>
    </row>
    <row r="366" spans="1:6" x14ac:dyDescent="0.3">
      <c r="A366">
        <v>10641</v>
      </c>
      <c r="B366">
        <v>80.904879710000003</v>
      </c>
      <c r="C366">
        <v>72.176831550000003</v>
      </c>
      <c r="D366">
        <v>30.49</v>
      </c>
      <c r="E366" s="2">
        <v>80.904879710000003</v>
      </c>
      <c r="F366" s="2">
        <v>72.176831550000003</v>
      </c>
    </row>
    <row r="367" spans="1:6" x14ac:dyDescent="0.3">
      <c r="A367">
        <v>10642</v>
      </c>
      <c r="B367">
        <v>82.794710730000006</v>
      </c>
      <c r="C367">
        <v>75.789349630000004</v>
      </c>
      <c r="D367">
        <v>30.49</v>
      </c>
      <c r="E367" s="2">
        <v>82.794710730000006</v>
      </c>
      <c r="F367" s="2">
        <v>75.789349630000004</v>
      </c>
    </row>
    <row r="368" spans="1:6" x14ac:dyDescent="0.3">
      <c r="A368">
        <v>10646</v>
      </c>
      <c r="B368">
        <v>82.993004260000006</v>
      </c>
      <c r="C368">
        <v>75</v>
      </c>
      <c r="D368">
        <v>30.49</v>
      </c>
      <c r="E368" s="2">
        <v>82.993004260000006</v>
      </c>
      <c r="F368" s="2">
        <v>75</v>
      </c>
    </row>
    <row r="369" spans="1:6" x14ac:dyDescent="0.3">
      <c r="A369">
        <v>10652</v>
      </c>
      <c r="B369">
        <v>89.330565919999998</v>
      </c>
      <c r="C369">
        <v>66.958804779999994</v>
      </c>
      <c r="D369">
        <v>30.49</v>
      </c>
      <c r="E369" s="2">
        <v>89.330565919999998</v>
      </c>
      <c r="F369" s="2">
        <v>66.958804779999994</v>
      </c>
    </row>
    <row r="370" spans="1:6" x14ac:dyDescent="0.3">
      <c r="A370">
        <v>10671</v>
      </c>
      <c r="B370">
        <v>89.641067269999994</v>
      </c>
      <c r="C370">
        <v>77.82053363</v>
      </c>
      <c r="D370">
        <v>30.49</v>
      </c>
      <c r="E370" s="2">
        <v>89.641067269999994</v>
      </c>
      <c r="F370" s="2">
        <v>77.82053363</v>
      </c>
    </row>
    <row r="371" spans="1:6" x14ac:dyDescent="0.3">
      <c r="A371">
        <v>10672</v>
      </c>
      <c r="B371">
        <v>87.295357089999996</v>
      </c>
      <c r="C371">
        <v>79.270158100000003</v>
      </c>
      <c r="D371">
        <v>30.49</v>
      </c>
      <c r="E371" s="2">
        <v>87.295357089999996</v>
      </c>
      <c r="F371" s="2">
        <v>79.270158100000003</v>
      </c>
    </row>
    <row r="372" spans="1:6" x14ac:dyDescent="0.3">
      <c r="A372">
        <v>10678</v>
      </c>
      <c r="B372">
        <v>83.285031320000002</v>
      </c>
      <c r="C372">
        <v>73.886765909999994</v>
      </c>
      <c r="D372">
        <v>30.49</v>
      </c>
      <c r="E372" s="2">
        <v>83.285031320000002</v>
      </c>
      <c r="F372" s="2">
        <v>73.886765909999994</v>
      </c>
    </row>
    <row r="373" spans="1:6" x14ac:dyDescent="0.3">
      <c r="A373">
        <v>10682</v>
      </c>
      <c r="B373">
        <v>78.896057510000006</v>
      </c>
      <c r="C373">
        <v>62.448028749999999</v>
      </c>
      <c r="D373">
        <v>30.49</v>
      </c>
      <c r="E373" s="2">
        <v>78.896057510000006</v>
      </c>
      <c r="F373" s="2">
        <v>62.448028749999999</v>
      </c>
    </row>
    <row r="374" spans="1:6" x14ac:dyDescent="0.3">
      <c r="A374">
        <v>10725</v>
      </c>
      <c r="B374">
        <v>82.267457109999995</v>
      </c>
      <c r="C374">
        <v>74.133728550000001</v>
      </c>
      <c r="D374">
        <v>30.49</v>
      </c>
      <c r="E374" s="2">
        <v>82.267457109999995</v>
      </c>
      <c r="F374" s="2">
        <v>74.133728550000001</v>
      </c>
    </row>
    <row r="375" spans="1:6" x14ac:dyDescent="0.3">
      <c r="A375">
        <v>10741</v>
      </c>
      <c r="B375">
        <v>88.531082150000003</v>
      </c>
      <c r="C375">
        <v>79.852523930000004</v>
      </c>
      <c r="D375">
        <v>30.49</v>
      </c>
      <c r="E375" s="2">
        <v>88.531082150000003</v>
      </c>
      <c r="F375" s="2">
        <v>79.852523930000004</v>
      </c>
    </row>
    <row r="376" spans="1:6" x14ac:dyDescent="0.3">
      <c r="A376">
        <v>10746</v>
      </c>
      <c r="B376">
        <v>85.833799409999997</v>
      </c>
      <c r="C376">
        <v>76.833799409999997</v>
      </c>
      <c r="D376">
        <v>30.49</v>
      </c>
      <c r="E376" s="2">
        <v>85.833799409999997</v>
      </c>
      <c r="F376" s="2">
        <v>76.833799409999997</v>
      </c>
    </row>
    <row r="377" spans="1:6" x14ac:dyDescent="0.3">
      <c r="A377">
        <v>10751</v>
      </c>
      <c r="B377">
        <v>85.528555609999998</v>
      </c>
      <c r="C377">
        <v>76.528555609999998</v>
      </c>
      <c r="D377">
        <v>30.49</v>
      </c>
      <c r="E377" s="2">
        <v>85.528555609999998</v>
      </c>
      <c r="F377" s="2">
        <v>76.528555609999998</v>
      </c>
    </row>
    <row r="378" spans="1:6" x14ac:dyDescent="0.3">
      <c r="A378">
        <v>10761</v>
      </c>
      <c r="B378">
        <v>94.960852169999995</v>
      </c>
      <c r="C378">
        <v>70.445244610000003</v>
      </c>
      <c r="D378">
        <v>30.49</v>
      </c>
      <c r="E378" s="2">
        <v>94.960852169999995</v>
      </c>
      <c r="F378" s="2">
        <v>70.445244610000003</v>
      </c>
    </row>
    <row r="379" spans="1:6" x14ac:dyDescent="0.3">
      <c r="A379">
        <v>10764</v>
      </c>
      <c r="B379">
        <v>67.600836090000001</v>
      </c>
      <c r="C379">
        <v>61.291061110000001</v>
      </c>
      <c r="D379">
        <v>30.49</v>
      </c>
      <c r="E379" s="2">
        <v>67.600836090000001</v>
      </c>
      <c r="F379" s="2">
        <v>61.291061110000001</v>
      </c>
    </row>
    <row r="380" spans="1:6" x14ac:dyDescent="0.3">
      <c r="A380">
        <v>10765</v>
      </c>
      <c r="B380">
        <v>80.726560689999999</v>
      </c>
      <c r="C380">
        <v>72.273439310000001</v>
      </c>
      <c r="D380">
        <v>30.49</v>
      </c>
      <c r="E380" s="2">
        <v>80.726560689999999</v>
      </c>
      <c r="F380" s="2">
        <v>72.273439310000001</v>
      </c>
    </row>
    <row r="381" spans="1:6" x14ac:dyDescent="0.3">
      <c r="A381">
        <v>10766</v>
      </c>
      <c r="B381">
        <v>80.765851229999996</v>
      </c>
      <c r="C381">
        <v>72.234148770000004</v>
      </c>
      <c r="D381">
        <v>30.49</v>
      </c>
      <c r="E381" s="2">
        <v>80.765851229999996</v>
      </c>
      <c r="F381" s="2">
        <v>72.234148770000004</v>
      </c>
    </row>
    <row r="382" spans="1:6" x14ac:dyDescent="0.3">
      <c r="A382">
        <v>10767</v>
      </c>
      <c r="B382">
        <v>96.023762529999999</v>
      </c>
      <c r="C382">
        <v>72.095110599999998</v>
      </c>
      <c r="D382">
        <v>30.49</v>
      </c>
      <c r="E382" s="2">
        <v>96.023762529999999</v>
      </c>
      <c r="F382" s="2">
        <v>72.095110599999998</v>
      </c>
    </row>
    <row r="383" spans="1:6" x14ac:dyDescent="0.3">
      <c r="A383">
        <v>10771</v>
      </c>
      <c r="B383">
        <v>87.638516960000004</v>
      </c>
      <c r="C383">
        <v>78.212872469999994</v>
      </c>
      <c r="D383">
        <v>30.49</v>
      </c>
      <c r="E383" s="2">
        <v>87.638516960000004</v>
      </c>
      <c r="F383" s="2">
        <v>78.212872469999994</v>
      </c>
    </row>
    <row r="384" spans="1:6" x14ac:dyDescent="0.3">
      <c r="A384">
        <v>10772</v>
      </c>
      <c r="B384">
        <v>94</v>
      </c>
      <c r="C384">
        <v>70.260199479999997</v>
      </c>
      <c r="D384">
        <v>30.49</v>
      </c>
      <c r="E384" s="2">
        <v>94</v>
      </c>
      <c r="F384" s="2">
        <v>70.260199479999997</v>
      </c>
    </row>
    <row r="385" spans="1:6" x14ac:dyDescent="0.3">
      <c r="A385">
        <v>10773</v>
      </c>
      <c r="B385">
        <v>86.23819288</v>
      </c>
      <c r="C385">
        <v>75.719178990000003</v>
      </c>
      <c r="D385">
        <v>30.49</v>
      </c>
      <c r="E385" s="2">
        <v>86.23819288</v>
      </c>
      <c r="F385" s="2">
        <v>75.719178990000003</v>
      </c>
    </row>
    <row r="386" spans="1:6" x14ac:dyDescent="0.3">
      <c r="A386">
        <v>10774</v>
      </c>
      <c r="B386">
        <v>87.35536046</v>
      </c>
      <c r="C386">
        <v>78.677680230000007</v>
      </c>
      <c r="D386">
        <v>30.49</v>
      </c>
      <c r="E386" s="2">
        <v>87.35536046</v>
      </c>
      <c r="F386" s="2">
        <v>78.677680230000007</v>
      </c>
    </row>
    <row r="387" spans="1:6" x14ac:dyDescent="0.3">
      <c r="A387">
        <v>10777</v>
      </c>
      <c r="B387">
        <v>86.268109999999993</v>
      </c>
      <c r="C387">
        <v>63.85393595</v>
      </c>
      <c r="D387">
        <v>30.49</v>
      </c>
      <c r="E387" s="2">
        <v>86.268109999999993</v>
      </c>
      <c r="F387" s="2">
        <v>63.85393595</v>
      </c>
    </row>
    <row r="388" spans="1:6" x14ac:dyDescent="0.3">
      <c r="A388">
        <v>10784</v>
      </c>
      <c r="B388">
        <v>85.309054750000001</v>
      </c>
      <c r="C388">
        <v>66.032407640000002</v>
      </c>
      <c r="D388">
        <v>30.49</v>
      </c>
      <c r="E388" s="2">
        <v>85.309054750000001</v>
      </c>
      <c r="F388" s="2">
        <v>66.032407640000002</v>
      </c>
    </row>
    <row r="389" spans="1:6" x14ac:dyDescent="0.3">
      <c r="A389">
        <v>10805</v>
      </c>
      <c r="B389">
        <v>85.829419529999996</v>
      </c>
      <c r="C389">
        <v>76.207516049999995</v>
      </c>
      <c r="D389">
        <v>30.49</v>
      </c>
      <c r="E389" s="2">
        <v>85.829419529999996</v>
      </c>
      <c r="F389" s="2">
        <v>76.207516049999995</v>
      </c>
    </row>
    <row r="390" spans="1:6" x14ac:dyDescent="0.3">
      <c r="A390">
        <v>10810</v>
      </c>
      <c r="B390">
        <v>72.214768467678994</v>
      </c>
      <c r="C390">
        <v>78.887284104043204</v>
      </c>
      <c r="D390">
        <v>30.49</v>
      </c>
      <c r="E390" s="2">
        <v>78.887284104043204</v>
      </c>
      <c r="F390" s="2">
        <v>72.214768467678994</v>
      </c>
    </row>
    <row r="391" spans="1:6" x14ac:dyDescent="0.3">
      <c r="A391">
        <v>10811</v>
      </c>
      <c r="B391">
        <v>78.649777400000005</v>
      </c>
      <c r="C391">
        <v>71.319824209999993</v>
      </c>
      <c r="D391">
        <v>30.49</v>
      </c>
      <c r="E391" s="2">
        <v>78.649777400000005</v>
      </c>
      <c r="F391" s="2">
        <v>71.319824209999993</v>
      </c>
    </row>
    <row r="392" spans="1:6" x14ac:dyDescent="0.3">
      <c r="A392">
        <v>10812</v>
      </c>
      <c r="B392">
        <v>78.433532490000005</v>
      </c>
      <c r="C392">
        <v>71.278122819999993</v>
      </c>
      <c r="D392">
        <v>30.49</v>
      </c>
      <c r="E392" s="2">
        <v>78.433532490000005</v>
      </c>
      <c r="F392" s="2">
        <v>71.278122819999993</v>
      </c>
    </row>
    <row r="393" spans="1:6" x14ac:dyDescent="0.3">
      <c r="A393">
        <v>10819</v>
      </c>
      <c r="B393">
        <v>82.764018390000004</v>
      </c>
      <c r="C393">
        <v>74.882009190000005</v>
      </c>
      <c r="D393">
        <v>30.49</v>
      </c>
      <c r="E393" s="2">
        <v>82.764018390000004</v>
      </c>
      <c r="F393" s="2">
        <v>74.882009190000005</v>
      </c>
    </row>
    <row r="394" spans="1:6" x14ac:dyDescent="0.3">
      <c r="A394">
        <v>10822</v>
      </c>
      <c r="B394">
        <v>81.420786609999993</v>
      </c>
      <c r="C394">
        <v>72.714379109999996</v>
      </c>
      <c r="D394">
        <v>30.49</v>
      </c>
      <c r="E394" s="2">
        <v>81.420786609999993</v>
      </c>
      <c r="F394" s="2">
        <v>72.714379109999996</v>
      </c>
    </row>
    <row r="395" spans="1:6" x14ac:dyDescent="0.3">
      <c r="A395">
        <v>10836</v>
      </c>
      <c r="B395">
        <v>93.631909370000002</v>
      </c>
      <c r="C395">
        <v>70</v>
      </c>
      <c r="D395">
        <v>30.49</v>
      </c>
      <c r="E395" s="2">
        <v>93.631909370000002</v>
      </c>
      <c r="F395" s="2">
        <v>70</v>
      </c>
    </row>
    <row r="396" spans="1:6" x14ac:dyDescent="0.3">
      <c r="A396">
        <v>10837</v>
      </c>
      <c r="B396">
        <v>95.760916890000004</v>
      </c>
      <c r="C396">
        <v>72.047680349999993</v>
      </c>
      <c r="D396">
        <v>30.49</v>
      </c>
      <c r="E396" s="2">
        <v>95.760916890000004</v>
      </c>
      <c r="F396" s="2">
        <v>72.047680349999993</v>
      </c>
    </row>
    <row r="397" spans="1:6" x14ac:dyDescent="0.3">
      <c r="A397">
        <v>10838</v>
      </c>
      <c r="B397">
        <v>81.869820480000001</v>
      </c>
      <c r="C397">
        <v>72.676891069999996</v>
      </c>
      <c r="D397">
        <v>30.49</v>
      </c>
      <c r="E397" s="2">
        <v>81.869820480000001</v>
      </c>
      <c r="F397" s="2">
        <v>72.676891069999996</v>
      </c>
    </row>
    <row r="398" spans="1:6" x14ac:dyDescent="0.3">
      <c r="A398">
        <v>10839</v>
      </c>
      <c r="B398">
        <v>80.372926719999995</v>
      </c>
      <c r="C398">
        <v>72</v>
      </c>
      <c r="D398">
        <v>30.49</v>
      </c>
      <c r="E398" s="2">
        <v>80.372926719999995</v>
      </c>
      <c r="F398" s="2">
        <v>72</v>
      </c>
    </row>
    <row r="399" spans="1:6" x14ac:dyDescent="0.3">
      <c r="A399">
        <v>10840</v>
      </c>
      <c r="B399">
        <v>95.673407729999994</v>
      </c>
      <c r="C399">
        <v>71.483294450000002</v>
      </c>
      <c r="D399">
        <v>30.49</v>
      </c>
      <c r="E399" s="2">
        <v>95.673407729999994</v>
      </c>
      <c r="F399" s="2">
        <v>71.483294450000002</v>
      </c>
    </row>
    <row r="400" spans="1:6" x14ac:dyDescent="0.3">
      <c r="A400">
        <v>10869</v>
      </c>
      <c r="B400">
        <v>88.501056640000002</v>
      </c>
      <c r="C400">
        <v>65.873339819999998</v>
      </c>
      <c r="D400">
        <v>30.49</v>
      </c>
      <c r="E400" s="2">
        <v>88.501056640000002</v>
      </c>
      <c r="F400" s="2">
        <v>65.873339819999998</v>
      </c>
    </row>
    <row r="401" spans="1:6" x14ac:dyDescent="0.3">
      <c r="A401">
        <v>50002</v>
      </c>
      <c r="B401">
        <v>83.191758140000005</v>
      </c>
      <c r="C401">
        <v>74.282241959999993</v>
      </c>
      <c r="D401">
        <v>30.49</v>
      </c>
      <c r="E401" s="2">
        <v>83.191758140000005</v>
      </c>
      <c r="F401" s="2">
        <v>74.282241959999993</v>
      </c>
    </row>
    <row r="402" spans="1:6" x14ac:dyDescent="0.3">
      <c r="A402">
        <v>50071</v>
      </c>
      <c r="B402">
        <v>86.278640890000005</v>
      </c>
      <c r="C402">
        <v>79.194027489999996</v>
      </c>
      <c r="D402">
        <v>30.49</v>
      </c>
      <c r="E402" s="2">
        <v>86.278640890000005</v>
      </c>
      <c r="F402" s="2">
        <v>79.194027489999996</v>
      </c>
    </row>
    <row r="403" spans="1:6" x14ac:dyDescent="0.3">
      <c r="A403">
        <v>50099</v>
      </c>
      <c r="B403">
        <v>89.972352270000002</v>
      </c>
      <c r="C403">
        <v>65.951986550000001</v>
      </c>
      <c r="D403">
        <v>30.49</v>
      </c>
      <c r="E403" s="2">
        <v>89.972352270000002</v>
      </c>
      <c r="F403" s="2">
        <v>65.951986550000001</v>
      </c>
    </row>
    <row r="404" spans="1:6" x14ac:dyDescent="0.3">
      <c r="A404">
        <v>50109</v>
      </c>
      <c r="B404">
        <v>90.317803920000003</v>
      </c>
      <c r="C404">
        <v>78.337728900000002</v>
      </c>
      <c r="D404">
        <v>30.49</v>
      </c>
      <c r="E404" s="2">
        <v>90.317803920000003</v>
      </c>
      <c r="F404" s="2">
        <v>78.337728900000002</v>
      </c>
    </row>
    <row r="405" spans="1:6" x14ac:dyDescent="0.3">
      <c r="A405">
        <v>50127</v>
      </c>
      <c r="B405">
        <v>91.634517919999993</v>
      </c>
      <c r="C405">
        <v>76.76330695</v>
      </c>
      <c r="D405">
        <v>30.49</v>
      </c>
      <c r="E405" s="2">
        <v>91.634517919999993</v>
      </c>
      <c r="F405" s="2">
        <v>76.76330695</v>
      </c>
    </row>
    <row r="406" spans="1:6" x14ac:dyDescent="0.3">
      <c r="A406">
        <v>50201</v>
      </c>
      <c r="B406">
        <v>84.887797329999998</v>
      </c>
      <c r="C406">
        <v>75.258531550000001</v>
      </c>
      <c r="D406">
        <v>30.49</v>
      </c>
      <c r="E406" s="2">
        <v>84.887797329999998</v>
      </c>
      <c r="F406" s="2">
        <v>75.258531550000001</v>
      </c>
    </row>
    <row r="407" spans="1:6" x14ac:dyDescent="0.3">
      <c r="A407">
        <v>50208</v>
      </c>
      <c r="B407">
        <v>80.387701050000004</v>
      </c>
      <c r="C407">
        <v>72</v>
      </c>
      <c r="D407">
        <v>30.49</v>
      </c>
      <c r="E407" s="2">
        <v>80.387701050000004</v>
      </c>
      <c r="F407" s="2">
        <v>72</v>
      </c>
    </row>
    <row r="408" spans="1:6" x14ac:dyDescent="0.3">
      <c r="A408">
        <v>50215</v>
      </c>
      <c r="B408">
        <v>85.328064870000006</v>
      </c>
      <c r="C408">
        <v>76.328064870000006</v>
      </c>
      <c r="D408">
        <v>30.49</v>
      </c>
      <c r="E408" s="2">
        <v>85.328064870000006</v>
      </c>
      <c r="F408" s="2">
        <v>76.328064870000006</v>
      </c>
    </row>
    <row r="409" spans="1:6" x14ac:dyDescent="0.3">
      <c r="A409">
        <v>50225</v>
      </c>
      <c r="B409">
        <v>80.062588529999999</v>
      </c>
      <c r="C409">
        <v>72.032019689999998</v>
      </c>
      <c r="D409">
        <v>30.49</v>
      </c>
      <c r="E409" s="2">
        <v>80.062588529999999</v>
      </c>
      <c r="F409" s="2">
        <v>72.032019689999998</v>
      </c>
    </row>
    <row r="410" spans="1:6" x14ac:dyDescent="0.3">
      <c r="A410">
        <v>50273</v>
      </c>
      <c r="B410">
        <v>83.345228070000005</v>
      </c>
      <c r="C410">
        <v>74.233403580000001</v>
      </c>
      <c r="D410">
        <v>30.49</v>
      </c>
      <c r="E410" s="2">
        <v>83.345228070000005</v>
      </c>
      <c r="F410" s="2">
        <v>74.233403580000001</v>
      </c>
    </row>
    <row r="411" spans="1:6" x14ac:dyDescent="0.3">
      <c r="A411">
        <v>50279</v>
      </c>
      <c r="B411">
        <v>81.140782180000002</v>
      </c>
      <c r="C411">
        <v>72.980851430000001</v>
      </c>
      <c r="D411">
        <v>30.49</v>
      </c>
      <c r="E411" s="2">
        <v>81.140782180000002</v>
      </c>
      <c r="F411" s="2">
        <v>72.980851430000001</v>
      </c>
    </row>
    <row r="412" spans="1:6" x14ac:dyDescent="0.3">
      <c r="A412">
        <v>50290</v>
      </c>
      <c r="B412">
        <v>75.809473725317204</v>
      </c>
      <c r="C412">
        <v>83.222972171993405</v>
      </c>
      <c r="D412">
        <v>30.49</v>
      </c>
      <c r="E412" s="2">
        <v>83.222972171993405</v>
      </c>
      <c r="F412" s="2">
        <v>75.809473725317204</v>
      </c>
    </row>
    <row r="413" spans="1:6" x14ac:dyDescent="0.3">
      <c r="A413">
        <v>50292</v>
      </c>
      <c r="B413">
        <v>82.615822100000003</v>
      </c>
      <c r="C413">
        <v>75.696846820000005</v>
      </c>
      <c r="D413">
        <v>30.49</v>
      </c>
      <c r="E413" s="2">
        <v>82.615822100000003</v>
      </c>
      <c r="F413" s="2">
        <v>75.696846820000005</v>
      </c>
    </row>
    <row r="414" spans="1:6" x14ac:dyDescent="0.3">
      <c r="A414">
        <v>50293</v>
      </c>
      <c r="B414">
        <v>93.719177340000002</v>
      </c>
      <c r="C414">
        <v>70.410741180000002</v>
      </c>
      <c r="D414">
        <v>30.49</v>
      </c>
      <c r="E414" s="2">
        <v>93.719177340000002</v>
      </c>
      <c r="F414" s="2">
        <v>70.410741180000002</v>
      </c>
    </row>
    <row r="415" spans="1:6" x14ac:dyDescent="0.3">
      <c r="A415">
        <v>50385</v>
      </c>
      <c r="B415">
        <v>85.858531940000006</v>
      </c>
      <c r="C415">
        <v>76.168823430000003</v>
      </c>
      <c r="D415">
        <v>30.49</v>
      </c>
      <c r="E415" s="2">
        <v>85.858531940000006</v>
      </c>
      <c r="F415" s="2">
        <v>76.168823430000003</v>
      </c>
    </row>
    <row r="416" spans="1:6" x14ac:dyDescent="0.3">
      <c r="A416">
        <v>50407</v>
      </c>
      <c r="B416">
        <v>88</v>
      </c>
      <c r="C416">
        <v>79.320925189999997</v>
      </c>
      <c r="D416">
        <v>30.49</v>
      </c>
      <c r="E416" s="2">
        <v>88</v>
      </c>
      <c r="F416" s="2">
        <v>79.320925189999997</v>
      </c>
    </row>
    <row r="417" spans="1:6" x14ac:dyDescent="0.3">
      <c r="A417">
        <v>50449</v>
      </c>
      <c r="B417">
        <v>75.2390214450743</v>
      </c>
      <c r="C417">
        <v>83.446159184219297</v>
      </c>
      <c r="D417">
        <v>30.49</v>
      </c>
      <c r="E417" s="2">
        <v>83.446159184219297</v>
      </c>
      <c r="F417" s="2">
        <v>75.2390214450743</v>
      </c>
    </row>
    <row r="418" spans="1:6" x14ac:dyDescent="0.3">
      <c r="A418">
        <v>50451</v>
      </c>
      <c r="B418">
        <v>80.427845649999995</v>
      </c>
      <c r="C418">
        <v>72.904158679999995</v>
      </c>
      <c r="D418">
        <v>30.49</v>
      </c>
      <c r="E418" s="2">
        <v>80.427845649999995</v>
      </c>
      <c r="F418" s="2">
        <v>72.904158679999995</v>
      </c>
    </row>
    <row r="419" spans="1:6" x14ac:dyDescent="0.3">
      <c r="A419">
        <v>50458</v>
      </c>
      <c r="B419">
        <v>81.900092240000006</v>
      </c>
      <c r="C419">
        <v>73.900092240000006</v>
      </c>
      <c r="D419">
        <v>30.49</v>
      </c>
      <c r="E419" s="2">
        <v>81.900092240000006</v>
      </c>
      <c r="F419" s="2">
        <v>73.900092240000006</v>
      </c>
    </row>
    <row r="420" spans="1:6" x14ac:dyDescent="0.3">
      <c r="A420">
        <v>50472</v>
      </c>
      <c r="B420">
        <v>81.516435079999994</v>
      </c>
      <c r="C420">
        <v>73.654729279999998</v>
      </c>
      <c r="D420">
        <v>30.49</v>
      </c>
      <c r="E420" s="2">
        <v>81.516435079999994</v>
      </c>
      <c r="F420" s="2">
        <v>73.654729279999998</v>
      </c>
    </row>
    <row r="421" spans="1:6" x14ac:dyDescent="0.3">
      <c r="A421">
        <v>50497</v>
      </c>
      <c r="B421">
        <v>85.801025010000004</v>
      </c>
      <c r="C421">
        <v>76.185333040000003</v>
      </c>
      <c r="D421">
        <v>30.49</v>
      </c>
      <c r="E421" s="2">
        <v>85.801025010000004</v>
      </c>
      <c r="F421" s="2">
        <v>76.185333040000003</v>
      </c>
    </row>
    <row r="422" spans="1:6" x14ac:dyDescent="0.3">
      <c r="A422">
        <v>50498</v>
      </c>
      <c r="B422">
        <v>84.078556750000004</v>
      </c>
      <c r="C422">
        <v>74.771719469999994</v>
      </c>
      <c r="D422">
        <v>30.49</v>
      </c>
      <c r="E422" s="2">
        <v>84.078556750000004</v>
      </c>
      <c r="F422" s="2">
        <v>74.771719469999994</v>
      </c>
    </row>
    <row r="423" spans="1:6" x14ac:dyDescent="0.3">
      <c r="A423">
        <v>50541</v>
      </c>
      <c r="B423">
        <v>82.070689590000001</v>
      </c>
      <c r="C423">
        <v>70.957579190000004</v>
      </c>
      <c r="D423">
        <v>30.49</v>
      </c>
      <c r="E423" s="2">
        <v>82.070689590000001</v>
      </c>
      <c r="F423" s="2">
        <v>70.957579190000004</v>
      </c>
    </row>
    <row r="424" spans="1:6" x14ac:dyDescent="0.3">
      <c r="A424">
        <v>50555</v>
      </c>
      <c r="B424">
        <v>87.300514800000002</v>
      </c>
      <c r="C424">
        <v>77.975369099999995</v>
      </c>
      <c r="D424">
        <v>30.49</v>
      </c>
      <c r="E424" s="2">
        <v>87.300514800000002</v>
      </c>
      <c r="F424" s="2">
        <v>77.975369099999995</v>
      </c>
    </row>
    <row r="425" spans="1:6" x14ac:dyDescent="0.3">
      <c r="A425">
        <v>50558</v>
      </c>
      <c r="B425">
        <v>89.294077979999997</v>
      </c>
      <c r="C425">
        <v>76.180820569999995</v>
      </c>
      <c r="D425">
        <v>30.49</v>
      </c>
      <c r="E425" s="2">
        <v>89.294077979999997</v>
      </c>
      <c r="F425" s="2">
        <v>76.180820569999995</v>
      </c>
    </row>
    <row r="426" spans="1:6" x14ac:dyDescent="0.3">
      <c r="A426">
        <v>50560</v>
      </c>
      <c r="B426">
        <v>72.702369656832801</v>
      </c>
      <c r="C426">
        <v>95.985920910714597</v>
      </c>
      <c r="D426">
        <v>30.49</v>
      </c>
      <c r="E426" s="2">
        <v>95.985920910714597</v>
      </c>
      <c r="F426" s="2">
        <v>72.702369656832801</v>
      </c>
    </row>
    <row r="427" spans="1:6" x14ac:dyDescent="0.3">
      <c r="A427">
        <v>50561</v>
      </c>
      <c r="B427">
        <v>85.679695640000006</v>
      </c>
      <c r="C427">
        <v>76.679695640000006</v>
      </c>
      <c r="D427">
        <v>30.49</v>
      </c>
      <c r="E427" s="2">
        <v>85.679695640000006</v>
      </c>
      <c r="F427" s="2">
        <v>76.679695640000006</v>
      </c>
    </row>
    <row r="428" spans="1:6" x14ac:dyDescent="0.3">
      <c r="A428">
        <v>50572</v>
      </c>
      <c r="B428">
        <v>85.679695640000006</v>
      </c>
      <c r="C428">
        <v>76.679695640000006</v>
      </c>
      <c r="D428">
        <v>30.49</v>
      </c>
      <c r="E428" s="2">
        <v>85.679695640000006</v>
      </c>
      <c r="F428" s="2">
        <v>76.679695640000006</v>
      </c>
    </row>
    <row r="429" spans="1:6" x14ac:dyDescent="0.3">
      <c r="A429">
        <v>50611</v>
      </c>
      <c r="B429">
        <v>83.856892830000007</v>
      </c>
      <c r="C429">
        <v>75.140974180000001</v>
      </c>
      <c r="D429">
        <v>30.49</v>
      </c>
      <c r="E429" s="2">
        <v>83.856892830000007</v>
      </c>
      <c r="F429" s="2">
        <v>75.140974180000001</v>
      </c>
    </row>
    <row r="430" spans="1:6" x14ac:dyDescent="0.3">
      <c r="A430">
        <v>50629</v>
      </c>
      <c r="B430">
        <v>87.262724289999994</v>
      </c>
      <c r="C430">
        <v>79.262724289999994</v>
      </c>
      <c r="D430">
        <v>30.49</v>
      </c>
      <c r="E430" s="2">
        <v>87.262724289999994</v>
      </c>
      <c r="F430" s="2">
        <v>79.262724289999994</v>
      </c>
    </row>
    <row r="431" spans="1:6" x14ac:dyDescent="0.3">
      <c r="A431">
        <v>50630</v>
      </c>
      <c r="B431">
        <v>84.897913189999997</v>
      </c>
      <c r="C431">
        <v>67.160947190000002</v>
      </c>
      <c r="D431">
        <v>30.49</v>
      </c>
      <c r="E431" s="2">
        <v>84.897913189999997</v>
      </c>
      <c r="F431" s="2">
        <v>67.160947190000002</v>
      </c>
    </row>
    <row r="432" spans="1:6" x14ac:dyDescent="0.3">
      <c r="A432">
        <v>50632</v>
      </c>
      <c r="B432">
        <v>90.904948320000003</v>
      </c>
      <c r="C432">
        <v>69.747548100000003</v>
      </c>
      <c r="D432">
        <v>30.49</v>
      </c>
      <c r="E432" s="2">
        <v>90.904948320000003</v>
      </c>
      <c r="F432" s="2">
        <v>69.747548100000003</v>
      </c>
    </row>
    <row r="433" spans="1:6" x14ac:dyDescent="0.3">
      <c r="A433">
        <v>50648</v>
      </c>
      <c r="B433">
        <v>83.626024779999995</v>
      </c>
      <c r="C433">
        <v>74.75625325</v>
      </c>
      <c r="D433">
        <v>30.49</v>
      </c>
      <c r="E433" s="2">
        <v>83.626024779999995</v>
      </c>
      <c r="F433" s="2">
        <v>74.75625325</v>
      </c>
    </row>
    <row r="434" spans="1:6" x14ac:dyDescent="0.3">
      <c r="A434">
        <v>50650</v>
      </c>
      <c r="B434">
        <v>80.609577169999994</v>
      </c>
      <c r="C434">
        <v>72.390422830000006</v>
      </c>
      <c r="D434">
        <v>30.49</v>
      </c>
      <c r="E434" s="2">
        <v>80.609577169999994</v>
      </c>
      <c r="F434" s="2">
        <v>72.390422830000006</v>
      </c>
    </row>
    <row r="435" spans="1:6" x14ac:dyDescent="0.3">
      <c r="A435">
        <v>50657</v>
      </c>
      <c r="B435">
        <v>86.718322400000005</v>
      </c>
      <c r="C435">
        <v>76.97247437</v>
      </c>
      <c r="D435">
        <v>30.49</v>
      </c>
      <c r="E435" s="2">
        <v>86.718322400000005</v>
      </c>
      <c r="F435" s="2">
        <v>76.97247437</v>
      </c>
    </row>
    <row r="436" spans="1:6" x14ac:dyDescent="0.3">
      <c r="A436">
        <v>50658</v>
      </c>
      <c r="B436">
        <v>87.844095429999996</v>
      </c>
      <c r="C436">
        <v>78</v>
      </c>
      <c r="D436">
        <v>30.49</v>
      </c>
      <c r="E436" s="2">
        <v>87.844095429999996</v>
      </c>
      <c r="F436" s="2">
        <v>78</v>
      </c>
    </row>
    <row r="437" spans="1:6" x14ac:dyDescent="0.3">
      <c r="A437">
        <v>50666</v>
      </c>
      <c r="B437">
        <v>88</v>
      </c>
      <c r="C437">
        <v>80.038079830000001</v>
      </c>
      <c r="D437">
        <v>30.49</v>
      </c>
      <c r="E437" s="2">
        <v>88</v>
      </c>
      <c r="F437" s="2">
        <v>80.038079830000001</v>
      </c>
    </row>
    <row r="438" spans="1:6" x14ac:dyDescent="0.3">
      <c r="A438">
        <v>50707</v>
      </c>
      <c r="B438">
        <v>79.409121510000006</v>
      </c>
      <c r="C438">
        <v>62.704560749999999</v>
      </c>
      <c r="D438">
        <v>30.49</v>
      </c>
      <c r="E438" s="2">
        <v>79.409121510000006</v>
      </c>
      <c r="F438" s="2">
        <v>62.704560749999999</v>
      </c>
    </row>
    <row r="439" spans="1:6" x14ac:dyDescent="0.3">
      <c r="A439">
        <v>50739</v>
      </c>
      <c r="B439">
        <v>80.959424139999996</v>
      </c>
      <c r="C439">
        <v>72.330455599999993</v>
      </c>
      <c r="D439">
        <v>30.49</v>
      </c>
      <c r="E439" s="2">
        <v>80.959424139999996</v>
      </c>
      <c r="F439" s="2">
        <v>72.330455599999993</v>
      </c>
    </row>
    <row r="440" spans="1:6" x14ac:dyDescent="0.3">
      <c r="A440">
        <v>50744</v>
      </c>
      <c r="B440">
        <v>81.415124969999994</v>
      </c>
      <c r="C440">
        <v>73.207562490000001</v>
      </c>
      <c r="D440">
        <v>30.49</v>
      </c>
      <c r="E440" s="2">
        <v>81.415124969999994</v>
      </c>
      <c r="F440" s="2">
        <v>73.207562490000001</v>
      </c>
    </row>
    <row r="441" spans="1:6" x14ac:dyDescent="0.3">
      <c r="A441">
        <v>50748</v>
      </c>
      <c r="B441">
        <v>81.593916949999993</v>
      </c>
      <c r="C441">
        <v>67.229945520000001</v>
      </c>
      <c r="D441">
        <v>30.49</v>
      </c>
      <c r="E441" s="2">
        <v>81.593916949999993</v>
      </c>
      <c r="F441" s="2">
        <v>67.229945520000001</v>
      </c>
    </row>
    <row r="442" spans="1:6" x14ac:dyDescent="0.3">
      <c r="A442">
        <v>50770</v>
      </c>
      <c r="B442">
        <v>81.512241500000002</v>
      </c>
      <c r="C442">
        <v>73.239240229999993</v>
      </c>
      <c r="D442">
        <v>30.49</v>
      </c>
      <c r="E442" s="2">
        <v>81.512241500000002</v>
      </c>
      <c r="F442" s="2">
        <v>73.239240229999993</v>
      </c>
    </row>
    <row r="443" spans="1:6" x14ac:dyDescent="0.3">
      <c r="A443">
        <v>50772</v>
      </c>
      <c r="B443">
        <v>80.894443910000007</v>
      </c>
      <c r="C443">
        <v>72.568013370000003</v>
      </c>
      <c r="D443">
        <v>30.49</v>
      </c>
      <c r="E443" s="2">
        <v>80.894443910000007</v>
      </c>
      <c r="F443" s="2">
        <v>72.568013370000003</v>
      </c>
    </row>
    <row r="444" spans="1:6" x14ac:dyDescent="0.3">
      <c r="A444">
        <v>50774</v>
      </c>
      <c r="B444">
        <v>87.215881940000003</v>
      </c>
      <c r="C444">
        <v>79.784118059999997</v>
      </c>
      <c r="D444">
        <v>30.49</v>
      </c>
      <c r="E444" s="2">
        <v>87.215881940000003</v>
      </c>
      <c r="F444" s="2">
        <v>79.784118059999997</v>
      </c>
    </row>
    <row r="445" spans="1:6" x14ac:dyDescent="0.3">
      <c r="A445">
        <v>50776</v>
      </c>
      <c r="B445">
        <v>82.565102469999999</v>
      </c>
      <c r="C445">
        <v>74.112136239999998</v>
      </c>
      <c r="D445">
        <v>30.49</v>
      </c>
      <c r="E445" s="2">
        <v>82.565102469999999</v>
      </c>
      <c r="F445" s="2">
        <v>74.112136239999998</v>
      </c>
    </row>
    <row r="446" spans="1:6" x14ac:dyDescent="0.3">
      <c r="A446">
        <v>50799</v>
      </c>
      <c r="B446">
        <v>84.913077610000002</v>
      </c>
      <c r="C446">
        <v>76.297486539999994</v>
      </c>
      <c r="D446">
        <v>30.49</v>
      </c>
      <c r="E446" s="2">
        <v>84.913077610000002</v>
      </c>
      <c r="F446" s="2">
        <v>76.297486539999994</v>
      </c>
    </row>
    <row r="447" spans="1:6" x14ac:dyDescent="0.3">
      <c r="A447">
        <v>50815</v>
      </c>
      <c r="B447">
        <v>88.27483033</v>
      </c>
      <c r="C447">
        <v>79.607026529999999</v>
      </c>
      <c r="D447">
        <v>30.49</v>
      </c>
      <c r="E447" s="2">
        <v>88.27483033</v>
      </c>
      <c r="F447" s="2">
        <v>79.607026529999999</v>
      </c>
    </row>
    <row r="448" spans="1:6" x14ac:dyDescent="0.3">
      <c r="A448">
        <v>50835</v>
      </c>
      <c r="B448">
        <v>81.962485799999996</v>
      </c>
      <c r="C448">
        <v>73.549285409999996</v>
      </c>
      <c r="D448">
        <v>30.49</v>
      </c>
      <c r="E448" s="2">
        <v>81.962485799999996</v>
      </c>
      <c r="F448" s="2">
        <v>73.549285409999996</v>
      </c>
    </row>
    <row r="449" spans="1:6" x14ac:dyDescent="0.3">
      <c r="A449">
        <v>50837</v>
      </c>
      <c r="B449">
        <v>82.133852579999996</v>
      </c>
      <c r="C449">
        <v>70.991071959999999</v>
      </c>
      <c r="D449">
        <v>30.49</v>
      </c>
      <c r="E449" s="2">
        <v>82.133852579999996</v>
      </c>
      <c r="F449" s="2">
        <v>70.991071959999999</v>
      </c>
    </row>
    <row r="450" spans="1:6" x14ac:dyDescent="0.3">
      <c r="A450">
        <v>50850</v>
      </c>
      <c r="B450">
        <v>88.627442790000003</v>
      </c>
      <c r="C450">
        <v>72.499787130000001</v>
      </c>
      <c r="D450">
        <v>30.49</v>
      </c>
      <c r="E450" s="2">
        <v>88.627442790000003</v>
      </c>
      <c r="F450" s="2">
        <v>72.499787130000001</v>
      </c>
    </row>
    <row r="451" spans="1:6" x14ac:dyDescent="0.3">
      <c r="A451">
        <v>50851</v>
      </c>
      <c r="B451">
        <v>69.903440095123798</v>
      </c>
      <c r="C451">
        <v>78.179563786810704</v>
      </c>
      <c r="D451">
        <v>30.49</v>
      </c>
      <c r="E451" s="2">
        <v>78.179563786810704</v>
      </c>
      <c r="F451" s="2">
        <v>69.903440095123798</v>
      </c>
    </row>
    <row r="452" spans="1:6" x14ac:dyDescent="0.3">
      <c r="A452">
        <v>50852</v>
      </c>
      <c r="B452">
        <v>85.800597940000003</v>
      </c>
      <c r="C452">
        <v>76.602680570000004</v>
      </c>
      <c r="D452">
        <v>30.49</v>
      </c>
      <c r="E452" s="2">
        <v>85.800597940000003</v>
      </c>
      <c r="F452" s="2">
        <v>76.602680570000004</v>
      </c>
    </row>
    <row r="453" spans="1:6" x14ac:dyDescent="0.3">
      <c r="A453">
        <v>50858</v>
      </c>
      <c r="B453">
        <v>88</v>
      </c>
      <c r="C453">
        <v>79.871421589999997</v>
      </c>
      <c r="D453">
        <v>30.49</v>
      </c>
      <c r="E453" s="2">
        <v>88</v>
      </c>
      <c r="F453" s="2">
        <v>79.871421589999997</v>
      </c>
    </row>
    <row r="454" spans="1:6" x14ac:dyDescent="0.3">
      <c r="A454">
        <v>50859</v>
      </c>
      <c r="B454">
        <v>85.266395990000007</v>
      </c>
      <c r="C454">
        <v>76.266395990000007</v>
      </c>
      <c r="D454">
        <v>30.49</v>
      </c>
      <c r="E454" s="2">
        <v>85.266395990000007</v>
      </c>
      <c r="F454" s="2">
        <v>76.266395990000007</v>
      </c>
    </row>
    <row r="455" spans="1:6" x14ac:dyDescent="0.3">
      <c r="A455">
        <v>50873</v>
      </c>
      <c r="B455">
        <v>82.370897690000007</v>
      </c>
      <c r="C455">
        <v>73.314304300000003</v>
      </c>
      <c r="D455">
        <v>30.49</v>
      </c>
      <c r="E455" s="2">
        <v>82.370897690000007</v>
      </c>
      <c r="F455" s="2">
        <v>73.314304300000003</v>
      </c>
    </row>
    <row r="456" spans="1:6" x14ac:dyDescent="0.3">
      <c r="A456">
        <v>50875</v>
      </c>
      <c r="B456">
        <v>88</v>
      </c>
      <c r="C456">
        <v>79.863774410000005</v>
      </c>
      <c r="D456">
        <v>30.49</v>
      </c>
      <c r="E456" s="2">
        <v>88</v>
      </c>
      <c r="F456" s="2">
        <v>79.863774410000005</v>
      </c>
    </row>
    <row r="457" spans="1:6" x14ac:dyDescent="0.3">
      <c r="A457">
        <v>50876</v>
      </c>
      <c r="B457">
        <v>82.098164909999994</v>
      </c>
      <c r="C457">
        <v>70.915508340000002</v>
      </c>
      <c r="D457">
        <v>30.49</v>
      </c>
      <c r="E457" s="2">
        <v>82.098164909999994</v>
      </c>
      <c r="F457" s="2">
        <v>70.915508340000002</v>
      </c>
    </row>
    <row r="458" spans="1:6" x14ac:dyDescent="0.3">
      <c r="A458">
        <v>50877</v>
      </c>
      <c r="B458">
        <v>84.086153539999998</v>
      </c>
      <c r="C458">
        <v>74.732342709999998</v>
      </c>
      <c r="D458">
        <v>30.49</v>
      </c>
      <c r="E458" s="2">
        <v>84.086153539999998</v>
      </c>
      <c r="F458" s="2">
        <v>74.732342709999998</v>
      </c>
    </row>
    <row r="459" spans="1:6" x14ac:dyDescent="0.3">
      <c r="A459">
        <v>50878</v>
      </c>
      <c r="B459">
        <v>81.160560509999996</v>
      </c>
      <c r="C459">
        <v>73.595213200000003</v>
      </c>
      <c r="D459">
        <v>30.49</v>
      </c>
      <c r="E459" s="2">
        <v>81.160560509999996</v>
      </c>
      <c r="F459" s="2">
        <v>73.595213200000003</v>
      </c>
    </row>
    <row r="460" spans="1:6" x14ac:dyDescent="0.3">
      <c r="A460">
        <v>50879</v>
      </c>
      <c r="B460">
        <v>82.450400000000002</v>
      </c>
      <c r="C460">
        <v>74.064595699999998</v>
      </c>
      <c r="D460">
        <v>30.49</v>
      </c>
      <c r="E460" s="2">
        <v>82.450400000000002</v>
      </c>
      <c r="F460" s="2">
        <v>74.064595699999998</v>
      </c>
    </row>
    <row r="461" spans="1:6" x14ac:dyDescent="0.3">
      <c r="A461">
        <v>50881</v>
      </c>
      <c r="B461">
        <v>89.667702969999993</v>
      </c>
      <c r="C461">
        <v>68.63316313</v>
      </c>
      <c r="D461">
        <v>30.49</v>
      </c>
      <c r="E461" s="2">
        <v>89.667702969999993</v>
      </c>
      <c r="F461" s="2">
        <v>68.63316313</v>
      </c>
    </row>
    <row r="462" spans="1:6" x14ac:dyDescent="0.3">
      <c r="A462">
        <v>50883</v>
      </c>
      <c r="B462">
        <v>82.009093320000005</v>
      </c>
      <c r="C462">
        <v>75</v>
      </c>
      <c r="D462">
        <v>30.49</v>
      </c>
      <c r="E462" s="2">
        <v>82.009093320000005</v>
      </c>
      <c r="F462" s="2">
        <v>75</v>
      </c>
    </row>
    <row r="463" spans="1:6" x14ac:dyDescent="0.3">
      <c r="A463">
        <v>50884</v>
      </c>
      <c r="B463">
        <v>88</v>
      </c>
      <c r="C463">
        <v>80.380798580000004</v>
      </c>
      <c r="D463">
        <v>30.49</v>
      </c>
      <c r="E463" s="2">
        <v>88</v>
      </c>
      <c r="F463" s="2">
        <v>80.380798580000004</v>
      </c>
    </row>
    <row r="464" spans="1:6" x14ac:dyDescent="0.3">
      <c r="A464">
        <v>50885</v>
      </c>
      <c r="B464">
        <v>85.632641840000005</v>
      </c>
      <c r="C464">
        <v>76.632641840000005</v>
      </c>
      <c r="D464">
        <v>30.49</v>
      </c>
      <c r="E464" s="2">
        <v>85.632641840000005</v>
      </c>
      <c r="F464" s="2">
        <v>76.632641840000005</v>
      </c>
    </row>
    <row r="465" spans="1:6" x14ac:dyDescent="0.3">
      <c r="A465">
        <v>50886</v>
      </c>
      <c r="B465">
        <v>65.437187095464907</v>
      </c>
      <c r="C465">
        <v>87.044942512787202</v>
      </c>
      <c r="D465">
        <v>30.49</v>
      </c>
      <c r="E465" s="2">
        <v>87.044942512787202</v>
      </c>
      <c r="F465" s="2">
        <v>65.437187095464907</v>
      </c>
    </row>
    <row r="466" spans="1:6" x14ac:dyDescent="0.3">
      <c r="A466">
        <v>50888</v>
      </c>
      <c r="B466">
        <v>84.231107940000001</v>
      </c>
      <c r="C466">
        <v>75.231107940000001</v>
      </c>
      <c r="D466">
        <v>30.49</v>
      </c>
      <c r="E466" s="2">
        <v>84.231107940000001</v>
      </c>
      <c r="F466" s="2">
        <v>75.231107940000001</v>
      </c>
    </row>
    <row r="467" spans="1:6" x14ac:dyDescent="0.3">
      <c r="A467">
        <v>50951</v>
      </c>
      <c r="B467">
        <v>84.62756272</v>
      </c>
      <c r="C467">
        <v>65.350185379999999</v>
      </c>
      <c r="D467">
        <v>30.49</v>
      </c>
      <c r="E467" s="2">
        <v>84.62756272</v>
      </c>
      <c r="F467" s="2">
        <v>65.350185379999999</v>
      </c>
    </row>
    <row r="468" spans="1:6" x14ac:dyDescent="0.3">
      <c r="A468">
        <v>50966</v>
      </c>
      <c r="B468">
        <v>87.857576210000005</v>
      </c>
      <c r="C468">
        <v>78.081117520000006</v>
      </c>
      <c r="D468">
        <v>30.49</v>
      </c>
      <c r="E468" s="2">
        <v>87.857576210000005</v>
      </c>
      <c r="F468" s="2">
        <v>78.081117520000006</v>
      </c>
    </row>
    <row r="469" spans="1:6" x14ac:dyDescent="0.3">
      <c r="A469">
        <v>50974</v>
      </c>
      <c r="B469">
        <v>80.967197880000001</v>
      </c>
      <c r="C469">
        <v>72.673746460000004</v>
      </c>
      <c r="D469">
        <v>30.49</v>
      </c>
      <c r="E469" s="2">
        <v>80.967197880000001</v>
      </c>
      <c r="F469" s="2">
        <v>72.673746460000004</v>
      </c>
    </row>
    <row r="470" spans="1:6" x14ac:dyDescent="0.3">
      <c r="A470">
        <v>50976</v>
      </c>
      <c r="B470">
        <v>86.908602900000005</v>
      </c>
      <c r="C470">
        <v>79.560175119999997</v>
      </c>
      <c r="D470">
        <v>30.49</v>
      </c>
      <c r="E470" s="2">
        <v>86.908602900000005</v>
      </c>
      <c r="F470" s="2">
        <v>79.560175119999997</v>
      </c>
    </row>
    <row r="471" spans="1:6" x14ac:dyDescent="0.3">
      <c r="A471">
        <v>50978</v>
      </c>
      <c r="B471">
        <v>82.572614090000002</v>
      </c>
      <c r="C471">
        <v>73.786307050000005</v>
      </c>
      <c r="D471">
        <v>30.49</v>
      </c>
      <c r="E471" s="2">
        <v>82.572614090000002</v>
      </c>
      <c r="F471" s="2">
        <v>73.786307050000005</v>
      </c>
    </row>
    <row r="472" spans="1:6" x14ac:dyDescent="0.3">
      <c r="A472">
        <v>51026</v>
      </c>
      <c r="B472">
        <v>80.412882620000005</v>
      </c>
      <c r="C472">
        <v>72</v>
      </c>
      <c r="D472">
        <v>30.49</v>
      </c>
      <c r="E472" s="2">
        <v>80.412882620000005</v>
      </c>
      <c r="F472" s="2">
        <v>72</v>
      </c>
    </row>
    <row r="473" spans="1:6" x14ac:dyDescent="0.3">
      <c r="A473">
        <v>51030</v>
      </c>
      <c r="B473">
        <v>81.667662329999999</v>
      </c>
      <c r="C473">
        <v>74.201407669999995</v>
      </c>
      <c r="D473">
        <v>30.49</v>
      </c>
      <c r="E473" s="2">
        <v>81.667662329999999</v>
      </c>
      <c r="F473" s="2">
        <v>74.201407669999995</v>
      </c>
    </row>
    <row r="474" spans="1:6" x14ac:dyDescent="0.3">
      <c r="A474">
        <v>52007</v>
      </c>
      <c r="B474">
        <v>86.535166439999998</v>
      </c>
      <c r="C474">
        <v>76.978280470000001</v>
      </c>
      <c r="D474">
        <v>30.49</v>
      </c>
      <c r="E474" s="2">
        <v>86.535166439999998</v>
      </c>
      <c r="F474" s="2">
        <v>76.978280470000001</v>
      </c>
    </row>
    <row r="475" spans="1:6" x14ac:dyDescent="0.3">
      <c r="A475">
        <v>52010</v>
      </c>
      <c r="B475">
        <v>87.867924509999995</v>
      </c>
      <c r="C475">
        <v>79.867188609999999</v>
      </c>
      <c r="D475">
        <v>30.49</v>
      </c>
      <c r="E475" s="2">
        <v>87.867924509999995</v>
      </c>
      <c r="F475" s="2">
        <v>79.867188609999999</v>
      </c>
    </row>
    <row r="476" spans="1:6" x14ac:dyDescent="0.3">
      <c r="A476">
        <v>52056</v>
      </c>
      <c r="B476">
        <v>82.794606549999997</v>
      </c>
      <c r="C476">
        <v>75.789619000000002</v>
      </c>
      <c r="D476">
        <v>30.49</v>
      </c>
      <c r="E476" s="2">
        <v>82.794606549999997</v>
      </c>
      <c r="F476" s="2">
        <v>75.789619000000002</v>
      </c>
    </row>
    <row r="477" spans="1:6" x14ac:dyDescent="0.3">
      <c r="A477">
        <v>52071</v>
      </c>
      <c r="B477">
        <v>78.376715357720897</v>
      </c>
      <c r="C477">
        <v>89.380130234875097</v>
      </c>
      <c r="D477">
        <v>30.49</v>
      </c>
      <c r="E477" s="2">
        <v>89.380130234875097</v>
      </c>
      <c r="F477" s="2">
        <v>78.376715357720897</v>
      </c>
    </row>
    <row r="478" spans="1:6" x14ac:dyDescent="0.3">
      <c r="A478">
        <v>52088</v>
      </c>
      <c r="B478">
        <v>87.695125610000005</v>
      </c>
      <c r="C478">
        <v>79.878036480000006</v>
      </c>
      <c r="D478">
        <v>30.49</v>
      </c>
      <c r="E478" s="2">
        <v>87.695125610000005</v>
      </c>
      <c r="F478" s="2">
        <v>79.878036480000006</v>
      </c>
    </row>
    <row r="479" spans="1:6" x14ac:dyDescent="0.3">
      <c r="A479">
        <v>52118</v>
      </c>
      <c r="B479">
        <v>86.236067790000007</v>
      </c>
      <c r="C479">
        <v>75.718562030000001</v>
      </c>
      <c r="D479">
        <v>30.49</v>
      </c>
      <c r="E479" s="2">
        <v>86.236067790000007</v>
      </c>
      <c r="F479" s="2">
        <v>75.718562030000001</v>
      </c>
    </row>
    <row r="480" spans="1:6" x14ac:dyDescent="0.3">
      <c r="A480">
        <v>52176</v>
      </c>
      <c r="B480">
        <v>88.002911990000001</v>
      </c>
      <c r="C480">
        <v>73.265475960000003</v>
      </c>
      <c r="D480">
        <v>30.49</v>
      </c>
      <c r="E480" s="2">
        <v>88.002911990000001</v>
      </c>
      <c r="F480" s="2">
        <v>73.265475960000003</v>
      </c>
    </row>
    <row r="481" spans="1:6" x14ac:dyDescent="0.3">
      <c r="A481">
        <v>54015</v>
      </c>
      <c r="B481">
        <v>86.297646409999999</v>
      </c>
      <c r="C481">
        <v>72.040547279999998</v>
      </c>
      <c r="D481">
        <v>30.49</v>
      </c>
      <c r="E481" s="2">
        <v>86.297646409999999</v>
      </c>
      <c r="F481" s="2">
        <v>72.040547279999998</v>
      </c>
    </row>
    <row r="482" spans="1:6" x14ac:dyDescent="0.3">
      <c r="A482">
        <v>54033</v>
      </c>
      <c r="B482">
        <v>86.498120880000002</v>
      </c>
      <c r="C482">
        <v>79.498120880000002</v>
      </c>
      <c r="D482">
        <v>30.49</v>
      </c>
      <c r="E482" s="2">
        <v>86.498120880000002</v>
      </c>
      <c r="F482" s="2">
        <v>79.498120880000002</v>
      </c>
    </row>
    <row r="483" spans="1:6" x14ac:dyDescent="0.3">
      <c r="A483">
        <v>54034</v>
      </c>
      <c r="B483">
        <v>82.107594219999996</v>
      </c>
      <c r="C483">
        <v>74</v>
      </c>
      <c r="D483">
        <v>30.49</v>
      </c>
      <c r="E483" s="2">
        <v>82.107594219999996</v>
      </c>
      <c r="F483" s="2">
        <v>74</v>
      </c>
    </row>
    <row r="484" spans="1:6" x14ac:dyDescent="0.3">
      <c r="A484">
        <v>54035</v>
      </c>
      <c r="B484">
        <v>87.309692139999996</v>
      </c>
      <c r="C484">
        <v>78.309692139999996</v>
      </c>
      <c r="D484">
        <v>30.49</v>
      </c>
      <c r="E484" s="2">
        <v>87.309692139999996</v>
      </c>
      <c r="F484" s="2">
        <v>78.309692139999996</v>
      </c>
    </row>
    <row r="485" spans="1:6" x14ac:dyDescent="0.3">
      <c r="A485">
        <v>54041</v>
      </c>
      <c r="B485">
        <v>80.774354709999997</v>
      </c>
      <c r="C485">
        <v>73.131157430000002</v>
      </c>
      <c r="D485">
        <v>30.49</v>
      </c>
      <c r="E485" s="2">
        <v>80.774354709999997</v>
      </c>
      <c r="F485" s="2">
        <v>73.131157430000002</v>
      </c>
    </row>
    <row r="486" spans="1:6" x14ac:dyDescent="0.3">
      <c r="A486">
        <v>54056</v>
      </c>
      <c r="B486">
        <v>82.066936780000006</v>
      </c>
      <c r="C486">
        <v>74.671729959999993</v>
      </c>
      <c r="D486">
        <v>30.49</v>
      </c>
      <c r="E486" s="2">
        <v>82.066936780000006</v>
      </c>
      <c r="F486" s="2">
        <v>74.671729959999993</v>
      </c>
    </row>
    <row r="487" spans="1:6" x14ac:dyDescent="0.3">
      <c r="A487">
        <v>54076</v>
      </c>
      <c r="B487">
        <v>79.197189409999993</v>
      </c>
      <c r="C487">
        <v>71.741258209999998</v>
      </c>
      <c r="D487">
        <v>30.49</v>
      </c>
      <c r="E487" s="2">
        <v>79.197189409999993</v>
      </c>
      <c r="F487" s="2">
        <v>71.741258209999998</v>
      </c>
    </row>
    <row r="488" spans="1:6" x14ac:dyDescent="0.3">
      <c r="A488">
        <v>54081</v>
      </c>
      <c r="B488">
        <v>87.835691139999994</v>
      </c>
      <c r="C488">
        <v>78.093886479999995</v>
      </c>
      <c r="D488">
        <v>30.49</v>
      </c>
      <c r="E488" s="2">
        <v>87.835691139999994</v>
      </c>
      <c r="F488" s="2">
        <v>78.093886479999995</v>
      </c>
    </row>
    <row r="489" spans="1:6" x14ac:dyDescent="0.3">
      <c r="A489">
        <v>54114</v>
      </c>
      <c r="B489">
        <v>82.147950570000006</v>
      </c>
      <c r="C489">
        <v>76</v>
      </c>
      <c r="D489">
        <v>30.49</v>
      </c>
      <c r="E489" s="2">
        <v>82.147950570000006</v>
      </c>
      <c r="F489" s="2">
        <v>76</v>
      </c>
    </row>
    <row r="490" spans="1:6" x14ac:dyDescent="0.3">
      <c r="A490">
        <v>54131</v>
      </c>
      <c r="B490">
        <v>80.865575410000005</v>
      </c>
      <c r="C490">
        <v>73.208879030000006</v>
      </c>
      <c r="D490">
        <v>30.49</v>
      </c>
      <c r="E490" s="2">
        <v>80.865575410000005</v>
      </c>
      <c r="F490" s="2">
        <v>73.208879030000006</v>
      </c>
    </row>
    <row r="491" spans="1:6" x14ac:dyDescent="0.3">
      <c r="A491">
        <v>54238</v>
      </c>
      <c r="B491">
        <v>72.908034743114001</v>
      </c>
      <c r="C491">
        <v>96.048048402222605</v>
      </c>
      <c r="D491">
        <v>30.49</v>
      </c>
      <c r="E491" s="2">
        <v>96.048048402222605</v>
      </c>
      <c r="F491" s="2">
        <v>72.908034743114001</v>
      </c>
    </row>
    <row r="492" spans="1:6" x14ac:dyDescent="0.3">
      <c r="A492">
        <v>54271</v>
      </c>
      <c r="B492">
        <v>94.371934499999995</v>
      </c>
      <c r="C492">
        <v>70.158475920000001</v>
      </c>
      <c r="D492">
        <v>30.49</v>
      </c>
      <c r="E492" s="2">
        <v>94.371934499999995</v>
      </c>
      <c r="F492" s="2">
        <v>70.158475920000001</v>
      </c>
    </row>
    <row r="493" spans="1:6" x14ac:dyDescent="0.3">
      <c r="A493">
        <v>54304</v>
      </c>
      <c r="B493">
        <v>87.798747449999993</v>
      </c>
      <c r="C493">
        <v>78</v>
      </c>
      <c r="D493">
        <v>30.49</v>
      </c>
      <c r="E493" s="2">
        <v>87.798747449999993</v>
      </c>
      <c r="F493" s="2">
        <v>78</v>
      </c>
    </row>
    <row r="494" spans="1:6" x14ac:dyDescent="0.3">
      <c r="A494">
        <v>54324</v>
      </c>
      <c r="B494">
        <v>81.664396999999994</v>
      </c>
      <c r="C494">
        <v>74.198569800000001</v>
      </c>
      <c r="D494">
        <v>30.49</v>
      </c>
      <c r="E494" s="2">
        <v>81.664396999999994</v>
      </c>
      <c r="F494" s="2">
        <v>74.198569800000001</v>
      </c>
    </row>
    <row r="495" spans="1:6" x14ac:dyDescent="0.3">
      <c r="A495">
        <v>54349</v>
      </c>
      <c r="B495">
        <v>95.134786480000002</v>
      </c>
      <c r="C495">
        <v>70.534990010000001</v>
      </c>
      <c r="D495">
        <v>30.49</v>
      </c>
      <c r="E495" s="2">
        <v>95.134786480000002</v>
      </c>
      <c r="F495" s="2">
        <v>70.534990010000001</v>
      </c>
    </row>
    <row r="496" spans="1:6" x14ac:dyDescent="0.3">
      <c r="A496">
        <v>54350</v>
      </c>
      <c r="B496">
        <v>94.970936600000002</v>
      </c>
      <c r="C496">
        <v>70.437102030000005</v>
      </c>
      <c r="D496">
        <v>30.49</v>
      </c>
      <c r="E496" s="2">
        <v>94.970936600000002</v>
      </c>
      <c r="F496" s="2">
        <v>70.437102030000005</v>
      </c>
    </row>
    <row r="497" spans="1:6" x14ac:dyDescent="0.3">
      <c r="A497">
        <v>54365</v>
      </c>
      <c r="B497">
        <v>87.704434809999995</v>
      </c>
      <c r="C497">
        <v>79.3474456</v>
      </c>
      <c r="D497">
        <v>30.49</v>
      </c>
      <c r="E497" s="2">
        <v>87.704434809999995</v>
      </c>
      <c r="F497" s="2">
        <v>79.3474456</v>
      </c>
    </row>
    <row r="498" spans="1:6" x14ac:dyDescent="0.3">
      <c r="A498">
        <v>54415</v>
      </c>
      <c r="B498">
        <v>81.568324680000003</v>
      </c>
      <c r="C498">
        <v>73.223934999999997</v>
      </c>
      <c r="D498">
        <v>30.49</v>
      </c>
      <c r="E498" s="2">
        <v>81.568324680000003</v>
      </c>
      <c r="F498" s="2">
        <v>73.223934999999997</v>
      </c>
    </row>
    <row r="499" spans="1:6" x14ac:dyDescent="0.3">
      <c r="A499">
        <v>54424</v>
      </c>
      <c r="B499">
        <v>88</v>
      </c>
      <c r="C499">
        <v>79.99070261</v>
      </c>
      <c r="D499">
        <v>30.49</v>
      </c>
      <c r="E499" s="2">
        <v>88</v>
      </c>
      <c r="F499" s="2">
        <v>79.99070261</v>
      </c>
    </row>
    <row r="500" spans="1:6" x14ac:dyDescent="0.3">
      <c r="A500">
        <v>54426</v>
      </c>
      <c r="B500">
        <v>88</v>
      </c>
      <c r="C500">
        <v>79.926211719999998</v>
      </c>
      <c r="D500">
        <v>30.49</v>
      </c>
      <c r="E500" s="2">
        <v>88</v>
      </c>
      <c r="F500" s="2">
        <v>79.926211719999998</v>
      </c>
    </row>
    <row r="501" spans="1:6" x14ac:dyDescent="0.3">
      <c r="A501">
        <v>54466</v>
      </c>
      <c r="B501">
        <v>86.730753120000003</v>
      </c>
      <c r="C501">
        <v>79.090425519999997</v>
      </c>
      <c r="D501">
        <v>30.49</v>
      </c>
      <c r="E501" s="2">
        <v>86.730753120000003</v>
      </c>
      <c r="F501" s="2">
        <v>79.090425519999997</v>
      </c>
    </row>
    <row r="502" spans="1:6" x14ac:dyDescent="0.3">
      <c r="A502">
        <v>54476</v>
      </c>
      <c r="B502">
        <v>76.303476570000001</v>
      </c>
      <c r="C502">
        <v>65.117000340000004</v>
      </c>
      <c r="D502">
        <v>30.49</v>
      </c>
      <c r="E502" s="2">
        <v>76.303476570000001</v>
      </c>
      <c r="F502" s="2">
        <v>65.117000340000004</v>
      </c>
    </row>
    <row r="503" spans="1:6" x14ac:dyDescent="0.3">
      <c r="A503">
        <v>54526</v>
      </c>
      <c r="B503">
        <v>81</v>
      </c>
      <c r="C503">
        <v>73</v>
      </c>
      <c r="D503">
        <v>30.49</v>
      </c>
      <c r="E503" s="2">
        <v>81</v>
      </c>
      <c r="F503" s="2">
        <v>73</v>
      </c>
    </row>
    <row r="504" spans="1:6" x14ac:dyDescent="0.3">
      <c r="A504">
        <v>54529</v>
      </c>
      <c r="B504">
        <v>87.672894920000005</v>
      </c>
      <c r="C504">
        <v>79.341303330000002</v>
      </c>
      <c r="D504">
        <v>30.49</v>
      </c>
      <c r="E504" s="2">
        <v>87.672894920000005</v>
      </c>
      <c r="F504" s="2">
        <v>79.341303330000002</v>
      </c>
    </row>
    <row r="505" spans="1:6" x14ac:dyDescent="0.3">
      <c r="A505">
        <v>54537</v>
      </c>
      <c r="B505">
        <v>75.804614279999996</v>
      </c>
      <c r="C505">
        <v>65.07294967</v>
      </c>
      <c r="D505">
        <v>30.49</v>
      </c>
      <c r="E505" s="2">
        <v>75.804614279999996</v>
      </c>
      <c r="F505" s="2">
        <v>65.07294967</v>
      </c>
    </row>
    <row r="506" spans="1:6" x14ac:dyDescent="0.3">
      <c r="A506">
        <v>54547</v>
      </c>
      <c r="B506">
        <v>81.529992820000004</v>
      </c>
      <c r="C506">
        <v>73.425000569999995</v>
      </c>
      <c r="D506">
        <v>30.49</v>
      </c>
      <c r="E506" s="2">
        <v>81.529992820000004</v>
      </c>
      <c r="F506" s="2">
        <v>73.425000569999995</v>
      </c>
    </row>
    <row r="507" spans="1:6" x14ac:dyDescent="0.3">
      <c r="A507">
        <v>54561</v>
      </c>
      <c r="B507">
        <v>82.226672910000005</v>
      </c>
      <c r="C507">
        <v>67.417088980000003</v>
      </c>
      <c r="D507">
        <v>30.49</v>
      </c>
      <c r="E507" s="2">
        <v>82.226672910000005</v>
      </c>
      <c r="F507" s="2">
        <v>67.417088980000003</v>
      </c>
    </row>
    <row r="508" spans="1:6" x14ac:dyDescent="0.3">
      <c r="A508">
        <v>54579</v>
      </c>
      <c r="B508">
        <v>85.539178340000007</v>
      </c>
      <c r="C508">
        <v>63.257210999999998</v>
      </c>
      <c r="D508">
        <v>30.49</v>
      </c>
      <c r="E508" s="2">
        <v>85.539178340000007</v>
      </c>
      <c r="F508" s="2">
        <v>63.257210999999998</v>
      </c>
    </row>
    <row r="509" spans="1:6" x14ac:dyDescent="0.3">
      <c r="A509">
        <v>54586</v>
      </c>
      <c r="B509">
        <v>75.995833017807001</v>
      </c>
      <c r="C509">
        <v>85.762250914510403</v>
      </c>
      <c r="D509">
        <v>30.49</v>
      </c>
      <c r="E509" s="2">
        <v>85.762250914510403</v>
      </c>
      <c r="F509" s="2">
        <v>75.995833017807001</v>
      </c>
    </row>
    <row r="510" spans="1:6" x14ac:dyDescent="0.3">
      <c r="A510">
        <v>54592</v>
      </c>
      <c r="B510">
        <v>80.334991919999993</v>
      </c>
      <c r="C510">
        <v>72.629518259999998</v>
      </c>
      <c r="D510">
        <v>30.49</v>
      </c>
      <c r="E510" s="2">
        <v>80.334991919999993</v>
      </c>
      <c r="F510" s="2">
        <v>72.629518259999998</v>
      </c>
    </row>
    <row r="511" spans="1:6" x14ac:dyDescent="0.3">
      <c r="A511">
        <v>54593</v>
      </c>
      <c r="B511">
        <v>80.206412659999998</v>
      </c>
      <c r="C511">
        <v>72.694096560000006</v>
      </c>
      <c r="D511">
        <v>30.49</v>
      </c>
      <c r="E511" s="2">
        <v>80.206412659999998</v>
      </c>
      <c r="F511" s="2">
        <v>72.694096560000006</v>
      </c>
    </row>
    <row r="512" spans="1:6" x14ac:dyDescent="0.3">
      <c r="A512">
        <v>54626</v>
      </c>
      <c r="B512">
        <v>94.423962230000001</v>
      </c>
      <c r="C512">
        <v>70.813390999999996</v>
      </c>
      <c r="D512">
        <v>30.49</v>
      </c>
      <c r="E512" s="2">
        <v>94.423962230000001</v>
      </c>
      <c r="F512" s="2">
        <v>70.813390999999996</v>
      </c>
    </row>
    <row r="513" spans="1:6" x14ac:dyDescent="0.3">
      <c r="A513">
        <v>54627</v>
      </c>
      <c r="B513">
        <v>86.316082440000002</v>
      </c>
      <c r="C513">
        <v>79.316082440000002</v>
      </c>
      <c r="D513">
        <v>30.49</v>
      </c>
      <c r="E513" s="2">
        <v>86.316082440000002</v>
      </c>
      <c r="F513" s="2">
        <v>79.316082440000002</v>
      </c>
    </row>
    <row r="514" spans="1:6" x14ac:dyDescent="0.3">
      <c r="A514">
        <v>54634</v>
      </c>
      <c r="B514">
        <v>82.406974579999996</v>
      </c>
      <c r="C514">
        <v>74.037107669999997</v>
      </c>
      <c r="D514">
        <v>30.49</v>
      </c>
      <c r="E514" s="2">
        <v>82.406974579999996</v>
      </c>
      <c r="F514" s="2">
        <v>74.037107669999997</v>
      </c>
    </row>
    <row r="515" spans="1:6" x14ac:dyDescent="0.3">
      <c r="A515">
        <v>54640</v>
      </c>
      <c r="B515">
        <v>86.592185369999996</v>
      </c>
      <c r="C515">
        <v>77</v>
      </c>
      <c r="D515">
        <v>30.49</v>
      </c>
      <c r="E515" s="2">
        <v>86.592185369999996</v>
      </c>
      <c r="F515" s="2">
        <v>77</v>
      </c>
    </row>
    <row r="516" spans="1:6" x14ac:dyDescent="0.3">
      <c r="A516">
        <v>54676</v>
      </c>
      <c r="B516">
        <v>87.941112050000001</v>
      </c>
      <c r="C516">
        <v>79.7714</v>
      </c>
      <c r="D516">
        <v>30.49</v>
      </c>
      <c r="E516" s="2">
        <v>87.941112050000001</v>
      </c>
      <c r="F516" s="2">
        <v>79.7714</v>
      </c>
    </row>
    <row r="517" spans="1:6" x14ac:dyDescent="0.3">
      <c r="A517">
        <v>54693</v>
      </c>
      <c r="B517">
        <v>85.359432940000005</v>
      </c>
      <c r="C517">
        <v>76.359432940000005</v>
      </c>
      <c r="D517">
        <v>30.49</v>
      </c>
      <c r="E517" s="2">
        <v>85.359432940000005</v>
      </c>
      <c r="F517" s="2">
        <v>76.359432940000005</v>
      </c>
    </row>
    <row r="518" spans="1:6" x14ac:dyDescent="0.3">
      <c r="A518">
        <v>54694</v>
      </c>
      <c r="B518">
        <v>95.319266650000003</v>
      </c>
      <c r="C518">
        <v>77.874194840000001</v>
      </c>
      <c r="D518">
        <v>30.49</v>
      </c>
      <c r="E518" s="2">
        <v>95.319266650000003</v>
      </c>
      <c r="F518" s="2">
        <v>77.874194840000001</v>
      </c>
    </row>
    <row r="519" spans="1:6" x14ac:dyDescent="0.3">
      <c r="A519">
        <v>54746</v>
      </c>
      <c r="B519">
        <v>85.721999850000003</v>
      </c>
      <c r="C519">
        <v>76.721999850000003</v>
      </c>
      <c r="D519">
        <v>30.49</v>
      </c>
      <c r="E519" s="2">
        <v>85.721999850000003</v>
      </c>
      <c r="F519" s="2">
        <v>76.721999850000003</v>
      </c>
    </row>
    <row r="520" spans="1:6" x14ac:dyDescent="0.3">
      <c r="A520">
        <v>54749</v>
      </c>
      <c r="B520">
        <v>82.066056860000003</v>
      </c>
      <c r="C520">
        <v>71.291072560000003</v>
      </c>
      <c r="D520">
        <v>30.49</v>
      </c>
      <c r="E520" s="2">
        <v>82.066056860000003</v>
      </c>
      <c r="F520" s="2">
        <v>71.291072560000003</v>
      </c>
    </row>
    <row r="521" spans="1:6" x14ac:dyDescent="0.3">
      <c r="A521">
        <v>54751</v>
      </c>
      <c r="B521">
        <v>82.394960620000006</v>
      </c>
      <c r="C521">
        <v>74.265568930000001</v>
      </c>
      <c r="D521">
        <v>30.49</v>
      </c>
      <c r="E521" s="2">
        <v>82.394960620000006</v>
      </c>
      <c r="F521" s="2">
        <v>74.265568930000001</v>
      </c>
    </row>
    <row r="522" spans="1:6" x14ac:dyDescent="0.3">
      <c r="A522">
        <v>54755</v>
      </c>
      <c r="B522">
        <v>87.308434480000003</v>
      </c>
      <c r="C522">
        <v>78.308434480000003</v>
      </c>
      <c r="D522">
        <v>30.49</v>
      </c>
      <c r="E522" s="2">
        <v>87.308434480000003</v>
      </c>
      <c r="F522" s="2">
        <v>78.308434480000003</v>
      </c>
    </row>
    <row r="523" spans="1:6" x14ac:dyDescent="0.3">
      <c r="A523">
        <v>54758</v>
      </c>
      <c r="B523">
        <v>82.466994409999998</v>
      </c>
      <c r="C523">
        <v>74.484809810000002</v>
      </c>
      <c r="D523">
        <v>30.49</v>
      </c>
      <c r="E523" s="2">
        <v>82.466994409999998</v>
      </c>
      <c r="F523" s="2">
        <v>74.484809810000002</v>
      </c>
    </row>
    <row r="524" spans="1:6" x14ac:dyDescent="0.3">
      <c r="A524">
        <v>54761</v>
      </c>
      <c r="B524">
        <v>90.203825409999993</v>
      </c>
      <c r="C524">
        <v>65.468709709999999</v>
      </c>
      <c r="D524">
        <v>30.49</v>
      </c>
      <c r="E524" s="2">
        <v>90.203825409999993</v>
      </c>
      <c r="F524" s="2">
        <v>65.468709709999999</v>
      </c>
    </row>
    <row r="525" spans="1:6" x14ac:dyDescent="0.3">
      <c r="A525">
        <v>54805</v>
      </c>
      <c r="B525">
        <v>82.690608409999996</v>
      </c>
      <c r="C525">
        <v>74.496527069999999</v>
      </c>
      <c r="D525">
        <v>30.49</v>
      </c>
      <c r="E525" s="2">
        <v>82.690608409999996</v>
      </c>
      <c r="F525" s="2">
        <v>74.496527069999999</v>
      </c>
    </row>
    <row r="526" spans="1:6" x14ac:dyDescent="0.3">
      <c r="A526">
        <v>54817</v>
      </c>
      <c r="B526">
        <v>91.324024739999999</v>
      </c>
      <c r="C526">
        <v>78</v>
      </c>
      <c r="D526">
        <v>30.49</v>
      </c>
      <c r="E526" s="2">
        <v>91.324024739999999</v>
      </c>
      <c r="F526" s="2">
        <v>78</v>
      </c>
    </row>
    <row r="527" spans="1:6" x14ac:dyDescent="0.3">
      <c r="A527">
        <v>54832</v>
      </c>
      <c r="B527">
        <v>87.284294059999993</v>
      </c>
      <c r="C527">
        <v>77.581278850000004</v>
      </c>
      <c r="D527">
        <v>30.49</v>
      </c>
      <c r="E527" s="2">
        <v>87.284294059999993</v>
      </c>
      <c r="F527" s="2">
        <v>77.581278850000004</v>
      </c>
    </row>
    <row r="528" spans="1:6" x14ac:dyDescent="0.3">
      <c r="A528">
        <v>54915</v>
      </c>
      <c r="B528">
        <v>81.855015600000002</v>
      </c>
      <c r="C528">
        <v>73.929944129999996</v>
      </c>
      <c r="D528">
        <v>30.49</v>
      </c>
      <c r="E528" s="2">
        <v>81.855015600000002</v>
      </c>
      <c r="F528" s="2">
        <v>73.929944129999996</v>
      </c>
    </row>
    <row r="529" spans="1:6" x14ac:dyDescent="0.3">
      <c r="A529">
        <v>54974</v>
      </c>
      <c r="B529">
        <v>84</v>
      </c>
      <c r="C529">
        <v>75.464951769999999</v>
      </c>
      <c r="D529">
        <v>30.49</v>
      </c>
      <c r="E529" s="2">
        <v>84</v>
      </c>
      <c r="F529" s="2">
        <v>75.464951769999999</v>
      </c>
    </row>
    <row r="530" spans="1:6" x14ac:dyDescent="0.3">
      <c r="A530">
        <v>55010</v>
      </c>
      <c r="B530">
        <v>83.523483909999996</v>
      </c>
      <c r="C530">
        <v>74</v>
      </c>
      <c r="D530">
        <v>30.49</v>
      </c>
      <c r="E530" s="2">
        <v>83.523483909999996</v>
      </c>
      <c r="F530" s="2">
        <v>74</v>
      </c>
    </row>
    <row r="531" spans="1:6" x14ac:dyDescent="0.3">
      <c r="A531">
        <v>55011</v>
      </c>
      <c r="B531">
        <v>84.413552910000007</v>
      </c>
      <c r="C531">
        <v>74.782726389999993</v>
      </c>
      <c r="D531">
        <v>30.49</v>
      </c>
      <c r="E531" s="2">
        <v>84.413552910000007</v>
      </c>
      <c r="F531" s="2">
        <v>74.782726389999993</v>
      </c>
    </row>
    <row r="532" spans="1:6" x14ac:dyDescent="0.3">
      <c r="A532">
        <v>55040</v>
      </c>
      <c r="B532">
        <v>88.921545199999997</v>
      </c>
      <c r="C532">
        <v>78</v>
      </c>
      <c r="D532">
        <v>30.49</v>
      </c>
      <c r="E532" s="2">
        <v>88.921545199999997</v>
      </c>
      <c r="F532" s="2">
        <v>78</v>
      </c>
    </row>
    <row r="533" spans="1:6" x14ac:dyDescent="0.3">
      <c r="A533">
        <v>55041</v>
      </c>
      <c r="B533">
        <v>83.701946520000007</v>
      </c>
      <c r="C533">
        <v>74.407579909999995</v>
      </c>
      <c r="D533">
        <v>30.49</v>
      </c>
      <c r="E533" s="2">
        <v>83.701946520000007</v>
      </c>
      <c r="F533" s="2">
        <v>74.407579909999995</v>
      </c>
    </row>
    <row r="534" spans="1:6" x14ac:dyDescent="0.3">
      <c r="A534">
        <v>55043</v>
      </c>
      <c r="B534">
        <v>85.628679739999995</v>
      </c>
      <c r="C534">
        <v>75.511826929999998</v>
      </c>
      <c r="D534">
        <v>30.49</v>
      </c>
      <c r="E534" s="2">
        <v>85.628679739999995</v>
      </c>
      <c r="F534" s="2">
        <v>75.511826929999998</v>
      </c>
    </row>
    <row r="535" spans="1:6" x14ac:dyDescent="0.3">
      <c r="A535">
        <v>55047</v>
      </c>
      <c r="B535">
        <v>88.456512570000001</v>
      </c>
      <c r="C535">
        <v>79.739569529999997</v>
      </c>
      <c r="D535">
        <v>30.49</v>
      </c>
      <c r="E535" s="2">
        <v>88.456512570000001</v>
      </c>
      <c r="F535" s="2">
        <v>79.739569529999997</v>
      </c>
    </row>
    <row r="536" spans="1:6" x14ac:dyDescent="0.3">
      <c r="A536">
        <v>55062</v>
      </c>
      <c r="B536">
        <v>88.282920450000006</v>
      </c>
      <c r="C536">
        <v>79.282920450000006</v>
      </c>
      <c r="D536">
        <v>30.49</v>
      </c>
      <c r="E536" s="2">
        <v>88.282920450000006</v>
      </c>
      <c r="F536" s="2">
        <v>79.282920450000006</v>
      </c>
    </row>
    <row r="537" spans="1:6" x14ac:dyDescent="0.3">
      <c r="A537">
        <v>55063</v>
      </c>
      <c r="B537">
        <v>90.443104880000007</v>
      </c>
      <c r="C537">
        <v>79.443104880000007</v>
      </c>
      <c r="D537">
        <v>30.49</v>
      </c>
      <c r="E537" s="2">
        <v>90.443104880000007</v>
      </c>
      <c r="F537" s="2">
        <v>79.443104880000007</v>
      </c>
    </row>
    <row r="538" spans="1:6" x14ac:dyDescent="0.3">
      <c r="A538">
        <v>55065</v>
      </c>
      <c r="B538">
        <v>86.670858460000005</v>
      </c>
      <c r="C538">
        <v>72</v>
      </c>
      <c r="D538">
        <v>30.49</v>
      </c>
      <c r="E538" s="2">
        <v>86.670858460000005</v>
      </c>
      <c r="F538" s="2">
        <v>72</v>
      </c>
    </row>
    <row r="539" spans="1:6" x14ac:dyDescent="0.3">
      <c r="A539">
        <v>55068</v>
      </c>
      <c r="B539">
        <v>80.919846390000004</v>
      </c>
      <c r="C539">
        <v>72.080153609999996</v>
      </c>
      <c r="D539">
        <v>30.49</v>
      </c>
      <c r="E539" s="2">
        <v>80.919846390000004</v>
      </c>
      <c r="F539" s="2">
        <v>72.080153609999996</v>
      </c>
    </row>
    <row r="540" spans="1:6" x14ac:dyDescent="0.3">
      <c r="A540">
        <v>55075</v>
      </c>
      <c r="B540">
        <v>90.967220190000006</v>
      </c>
      <c r="C540">
        <v>79.054392390000004</v>
      </c>
      <c r="D540">
        <v>30.49</v>
      </c>
      <c r="E540" s="2">
        <v>90.967220190000006</v>
      </c>
      <c r="F540" s="2">
        <v>79.054392390000004</v>
      </c>
    </row>
    <row r="541" spans="1:6" x14ac:dyDescent="0.3">
      <c r="A541">
        <v>55076</v>
      </c>
      <c r="B541">
        <v>90</v>
      </c>
      <c r="C541">
        <v>79</v>
      </c>
      <c r="D541">
        <v>30.49</v>
      </c>
      <c r="E541" s="2">
        <v>90</v>
      </c>
      <c r="F541" s="2">
        <v>79</v>
      </c>
    </row>
    <row r="542" spans="1:6" x14ac:dyDescent="0.3">
      <c r="A542">
        <v>55079</v>
      </c>
      <c r="B542">
        <v>81.821275080000007</v>
      </c>
      <c r="C542">
        <v>73.67401409</v>
      </c>
      <c r="D542">
        <v>30.49</v>
      </c>
      <c r="E542" s="2">
        <v>81.821275080000007</v>
      </c>
      <c r="F542" s="2">
        <v>73.67401409</v>
      </c>
    </row>
    <row r="543" spans="1:6" x14ac:dyDescent="0.3">
      <c r="A543">
        <v>55086</v>
      </c>
      <c r="B543">
        <v>88.770599329999996</v>
      </c>
      <c r="C543">
        <v>80.620396659999997</v>
      </c>
      <c r="D543">
        <v>30.49</v>
      </c>
      <c r="E543" s="2">
        <v>88.770599329999996</v>
      </c>
      <c r="F543" s="2">
        <v>80.620396659999997</v>
      </c>
    </row>
    <row r="544" spans="1:6" x14ac:dyDescent="0.3">
      <c r="A544">
        <v>55087</v>
      </c>
      <c r="B544">
        <v>82.862889030000005</v>
      </c>
      <c r="C544">
        <v>74.833511669999993</v>
      </c>
      <c r="D544">
        <v>30.49</v>
      </c>
      <c r="E544" s="2">
        <v>82.862889030000005</v>
      </c>
      <c r="F544" s="2">
        <v>74.833511669999993</v>
      </c>
    </row>
    <row r="545" spans="1:6" x14ac:dyDescent="0.3">
      <c r="A545">
        <v>55090</v>
      </c>
      <c r="B545">
        <v>84.046107610000007</v>
      </c>
      <c r="C545">
        <v>64.382426199999998</v>
      </c>
      <c r="D545">
        <v>30.49</v>
      </c>
      <c r="E545" s="2">
        <v>84.046107610000007</v>
      </c>
      <c r="F545" s="2">
        <v>64.382426199999998</v>
      </c>
    </row>
    <row r="546" spans="1:6" x14ac:dyDescent="0.3">
      <c r="A546">
        <v>55097</v>
      </c>
      <c r="B546">
        <v>90.334954150000002</v>
      </c>
      <c r="C546">
        <v>78.335887639999996</v>
      </c>
      <c r="D546">
        <v>30.49</v>
      </c>
      <c r="E546" s="2">
        <v>90.334954150000002</v>
      </c>
      <c r="F546" s="2">
        <v>78.335887639999996</v>
      </c>
    </row>
    <row r="547" spans="1:6" x14ac:dyDescent="0.3">
      <c r="A547">
        <v>55098</v>
      </c>
      <c r="B547">
        <v>88.595159839999994</v>
      </c>
      <c r="C547">
        <v>80.297579920000004</v>
      </c>
      <c r="D547">
        <v>30.49</v>
      </c>
      <c r="E547" s="2">
        <v>88.595159839999994</v>
      </c>
      <c r="F547" s="2">
        <v>80.297579920000004</v>
      </c>
    </row>
    <row r="548" spans="1:6" x14ac:dyDescent="0.3">
      <c r="A548">
        <v>55100</v>
      </c>
      <c r="B548">
        <v>73.599621128917207</v>
      </c>
      <c r="C548">
        <v>82.966675885556199</v>
      </c>
      <c r="D548">
        <v>30.49</v>
      </c>
      <c r="E548" s="2">
        <v>82.966675885556199</v>
      </c>
      <c r="F548" s="2">
        <v>73.599621128917207</v>
      </c>
    </row>
    <row r="549" spans="1:6" x14ac:dyDescent="0.3">
      <c r="A549">
        <v>55103</v>
      </c>
      <c r="B549">
        <v>68.723948594229995</v>
      </c>
      <c r="C549">
        <v>93.768180518010993</v>
      </c>
      <c r="D549">
        <v>30.49</v>
      </c>
      <c r="E549" s="2">
        <v>93.768180518010993</v>
      </c>
      <c r="F549" s="2">
        <v>68.723948594229995</v>
      </c>
    </row>
    <row r="550" spans="1:6" x14ac:dyDescent="0.3">
      <c r="A550">
        <v>55104</v>
      </c>
      <c r="B550">
        <v>81.467915616284003</v>
      </c>
      <c r="C550">
        <v>87.910043328230401</v>
      </c>
      <c r="D550">
        <v>30.49</v>
      </c>
      <c r="E550" s="2">
        <v>87.910043328230401</v>
      </c>
      <c r="F550" s="2">
        <v>81.467915616284003</v>
      </c>
    </row>
    <row r="551" spans="1:6" x14ac:dyDescent="0.3">
      <c r="A551">
        <v>55107</v>
      </c>
      <c r="B551">
        <v>82.001995960000002</v>
      </c>
      <c r="C551">
        <v>74.738418109999998</v>
      </c>
      <c r="D551">
        <v>30.49</v>
      </c>
      <c r="E551" s="2">
        <v>82.001995960000002</v>
      </c>
      <c r="F551" s="2">
        <v>74.738418109999998</v>
      </c>
    </row>
    <row r="552" spans="1:6" x14ac:dyDescent="0.3">
      <c r="A552">
        <v>55123</v>
      </c>
      <c r="B552">
        <v>88.604148910000006</v>
      </c>
      <c r="C552">
        <v>80.30207446</v>
      </c>
      <c r="D552">
        <v>30.49</v>
      </c>
      <c r="E552" s="2">
        <v>88.604148910000006</v>
      </c>
      <c r="F552" s="2">
        <v>80.30207446</v>
      </c>
    </row>
    <row r="553" spans="1:6" x14ac:dyDescent="0.3">
      <c r="A553">
        <v>55124</v>
      </c>
      <c r="B553">
        <v>89.848293720000001</v>
      </c>
      <c r="C553">
        <v>68.052294989999993</v>
      </c>
      <c r="D553">
        <v>30.49</v>
      </c>
      <c r="E553" s="2">
        <v>89.848293720000001</v>
      </c>
      <c r="F553" s="2">
        <v>68.052294989999993</v>
      </c>
    </row>
    <row r="554" spans="1:6" x14ac:dyDescent="0.3">
      <c r="A554">
        <v>55126</v>
      </c>
      <c r="B554">
        <v>81.99848661</v>
      </c>
      <c r="C554">
        <v>75</v>
      </c>
      <c r="D554">
        <v>30.49</v>
      </c>
      <c r="E554" s="2">
        <v>81.99848661</v>
      </c>
      <c r="F554" s="2">
        <v>75</v>
      </c>
    </row>
    <row r="555" spans="1:6" x14ac:dyDescent="0.3">
      <c r="A555">
        <v>55129</v>
      </c>
      <c r="B555">
        <v>94.906508479999999</v>
      </c>
      <c r="C555">
        <v>74.397457630000005</v>
      </c>
      <c r="D555">
        <v>30.49</v>
      </c>
      <c r="E555" s="2">
        <v>94.906508479999999</v>
      </c>
      <c r="F555" s="2">
        <v>74.397457630000005</v>
      </c>
    </row>
    <row r="556" spans="1:6" x14ac:dyDescent="0.3">
      <c r="A556">
        <v>55131</v>
      </c>
      <c r="B556">
        <v>84.6392156</v>
      </c>
      <c r="C556">
        <v>76</v>
      </c>
      <c r="D556">
        <v>30.49</v>
      </c>
      <c r="E556" s="2">
        <v>84.6392156</v>
      </c>
      <c r="F556" s="2">
        <v>76</v>
      </c>
    </row>
    <row r="557" spans="1:6" x14ac:dyDescent="0.3">
      <c r="A557">
        <v>55132</v>
      </c>
      <c r="B557">
        <v>89.371514840000003</v>
      </c>
      <c r="C557">
        <v>79</v>
      </c>
      <c r="D557">
        <v>30.49</v>
      </c>
      <c r="E557" s="2">
        <v>89.371514840000003</v>
      </c>
      <c r="F557" s="2">
        <v>79</v>
      </c>
    </row>
    <row r="558" spans="1:6" x14ac:dyDescent="0.3">
      <c r="A558">
        <v>55137</v>
      </c>
      <c r="B558">
        <v>86.928175960000004</v>
      </c>
      <c r="C558">
        <v>77.226839900000002</v>
      </c>
      <c r="D558">
        <v>30.49</v>
      </c>
      <c r="E558" s="2">
        <v>86.928175960000004</v>
      </c>
      <c r="F558" s="2">
        <v>77.226839900000002</v>
      </c>
    </row>
    <row r="559" spans="1:6" x14ac:dyDescent="0.3">
      <c r="A559">
        <v>55139</v>
      </c>
      <c r="B559">
        <v>78.839227992061097</v>
      </c>
      <c r="C559">
        <v>92.022157291740697</v>
      </c>
      <c r="D559">
        <v>30.49</v>
      </c>
      <c r="E559" s="2">
        <v>92.022157291740697</v>
      </c>
      <c r="F559" s="2">
        <v>78.839227992061097</v>
      </c>
    </row>
    <row r="560" spans="1:6" x14ac:dyDescent="0.3">
      <c r="A560">
        <v>55144</v>
      </c>
      <c r="B560">
        <v>78.187999656514705</v>
      </c>
      <c r="C560">
        <v>89.924446547756403</v>
      </c>
      <c r="D560">
        <v>30.49</v>
      </c>
      <c r="E560" s="2">
        <v>89.924446547756403</v>
      </c>
      <c r="F560" s="2">
        <v>78.187999656514705</v>
      </c>
    </row>
    <row r="561" spans="1:6" x14ac:dyDescent="0.3">
      <c r="A561">
        <v>55146</v>
      </c>
      <c r="B561">
        <v>90.725112269999997</v>
      </c>
      <c r="C561">
        <v>77.867910859999995</v>
      </c>
      <c r="D561">
        <v>30.49</v>
      </c>
      <c r="E561" s="2">
        <v>90.725112269999997</v>
      </c>
      <c r="F561" s="2">
        <v>77.867910859999995</v>
      </c>
    </row>
    <row r="562" spans="1:6" x14ac:dyDescent="0.3">
      <c r="A562">
        <v>55151</v>
      </c>
      <c r="B562">
        <v>91.880024250000005</v>
      </c>
      <c r="C562">
        <v>68.383693160000007</v>
      </c>
      <c r="D562">
        <v>30.49</v>
      </c>
      <c r="E562" s="2">
        <v>91.880024250000005</v>
      </c>
      <c r="F562" s="2">
        <v>68.383693160000007</v>
      </c>
    </row>
    <row r="563" spans="1:6" x14ac:dyDescent="0.3">
      <c r="A563">
        <v>55153</v>
      </c>
      <c r="B563">
        <v>86.904048209999999</v>
      </c>
      <c r="C563">
        <v>77.183111249999996</v>
      </c>
      <c r="D563">
        <v>30.49</v>
      </c>
      <c r="E563" s="2">
        <v>86.904048209999999</v>
      </c>
      <c r="F563" s="2">
        <v>77.183111249999996</v>
      </c>
    </row>
    <row r="564" spans="1:6" x14ac:dyDescent="0.3">
      <c r="A564">
        <v>55168</v>
      </c>
      <c r="B564">
        <v>88.494383439999993</v>
      </c>
      <c r="C564">
        <v>77.920262080000001</v>
      </c>
      <c r="D564">
        <v>30.49</v>
      </c>
      <c r="E564" s="2">
        <v>88.494383439999993</v>
      </c>
      <c r="F564" s="2">
        <v>77.920262080000001</v>
      </c>
    </row>
    <row r="565" spans="1:6" x14ac:dyDescent="0.3">
      <c r="A565">
        <v>55170</v>
      </c>
      <c r="B565">
        <v>83.743926130000006</v>
      </c>
      <c r="C565">
        <v>73.924543600000007</v>
      </c>
      <c r="D565">
        <v>30.49</v>
      </c>
      <c r="E565" s="2">
        <v>83.743926130000006</v>
      </c>
      <c r="F565" s="2">
        <v>73.924543600000007</v>
      </c>
    </row>
    <row r="566" spans="1:6" x14ac:dyDescent="0.3">
      <c r="A566">
        <v>55172</v>
      </c>
      <c r="B566">
        <v>91.439538440000007</v>
      </c>
      <c r="C566">
        <v>77.810134079999997</v>
      </c>
      <c r="D566">
        <v>30.49</v>
      </c>
      <c r="E566" s="2">
        <v>91.439538440000007</v>
      </c>
      <c r="F566" s="2">
        <v>77.810134079999997</v>
      </c>
    </row>
    <row r="567" spans="1:6" x14ac:dyDescent="0.3">
      <c r="A567">
        <v>55173</v>
      </c>
      <c r="B567">
        <v>87.717640200000005</v>
      </c>
      <c r="C567">
        <v>79.770937849999996</v>
      </c>
      <c r="D567">
        <v>30.49</v>
      </c>
      <c r="E567" s="2">
        <v>87.717640200000005</v>
      </c>
      <c r="F567" s="2">
        <v>79.770937849999996</v>
      </c>
    </row>
    <row r="568" spans="1:6" x14ac:dyDescent="0.3">
      <c r="A568">
        <v>55176</v>
      </c>
      <c r="B568">
        <v>90</v>
      </c>
      <c r="C568">
        <v>79</v>
      </c>
      <c r="D568">
        <v>30.49</v>
      </c>
      <c r="E568" s="2">
        <v>90</v>
      </c>
      <c r="F568" s="2">
        <v>79</v>
      </c>
    </row>
    <row r="569" spans="1:6" x14ac:dyDescent="0.3">
      <c r="A569">
        <v>55177</v>
      </c>
      <c r="B569">
        <v>95.262146380000004</v>
      </c>
      <c r="C569">
        <v>70.925535819999993</v>
      </c>
      <c r="D569">
        <v>30.49</v>
      </c>
      <c r="E569" s="2">
        <v>95.262146380000004</v>
      </c>
      <c r="F569" s="2">
        <v>70.925535819999993</v>
      </c>
    </row>
    <row r="570" spans="1:6" x14ac:dyDescent="0.3">
      <c r="A570">
        <v>55178</v>
      </c>
      <c r="B570">
        <v>89.650821100000002</v>
      </c>
      <c r="C570">
        <v>78</v>
      </c>
      <c r="D570">
        <v>30.49</v>
      </c>
      <c r="E570" s="2">
        <v>89.650821100000002</v>
      </c>
      <c r="F570" s="2">
        <v>78</v>
      </c>
    </row>
    <row r="571" spans="1:6" x14ac:dyDescent="0.3">
      <c r="A571">
        <v>55179</v>
      </c>
      <c r="B571">
        <v>83.596820649999998</v>
      </c>
      <c r="C571">
        <v>64.266882330000001</v>
      </c>
      <c r="D571">
        <v>30.49</v>
      </c>
      <c r="E571" s="2">
        <v>83.596820649999998</v>
      </c>
      <c r="F571" s="2">
        <v>64.266882330000001</v>
      </c>
    </row>
    <row r="572" spans="1:6" x14ac:dyDescent="0.3">
      <c r="A572">
        <v>55182</v>
      </c>
      <c r="B572">
        <v>86.680837109999999</v>
      </c>
      <c r="C572">
        <v>67.894706940000006</v>
      </c>
      <c r="D572">
        <v>30.49</v>
      </c>
      <c r="E572" s="2">
        <v>86.680837109999999</v>
      </c>
      <c r="F572" s="2">
        <v>67.894706940000006</v>
      </c>
    </row>
    <row r="573" spans="1:6" x14ac:dyDescent="0.3">
      <c r="A573">
        <v>55183</v>
      </c>
      <c r="B573">
        <v>78.569603497682394</v>
      </c>
      <c r="C573">
        <v>88.131377986704194</v>
      </c>
      <c r="D573">
        <v>30.49</v>
      </c>
      <c r="E573" s="2">
        <v>88.131377986704194</v>
      </c>
      <c r="F573" s="2">
        <v>78.569603497682394</v>
      </c>
    </row>
    <row r="574" spans="1:6" x14ac:dyDescent="0.3">
      <c r="A574">
        <v>55187</v>
      </c>
      <c r="B574">
        <v>88.253625439999993</v>
      </c>
      <c r="C574">
        <v>79.582544830000003</v>
      </c>
      <c r="D574">
        <v>30.49</v>
      </c>
      <c r="E574" s="2">
        <v>88.253625439999993</v>
      </c>
      <c r="F574" s="2">
        <v>79.582544830000003</v>
      </c>
    </row>
    <row r="575" spans="1:6" x14ac:dyDescent="0.3">
      <c r="A575">
        <v>55188</v>
      </c>
      <c r="B575">
        <v>86.773990449999999</v>
      </c>
      <c r="C575">
        <v>76.974778060000006</v>
      </c>
      <c r="D575">
        <v>30.49</v>
      </c>
      <c r="E575" s="2">
        <v>86.773990449999999</v>
      </c>
      <c r="F575" s="2">
        <v>76.974778060000006</v>
      </c>
    </row>
    <row r="576" spans="1:6" x14ac:dyDescent="0.3">
      <c r="A576">
        <v>55193</v>
      </c>
      <c r="B576">
        <v>84.581227699999999</v>
      </c>
      <c r="C576">
        <v>75.581227699999999</v>
      </c>
      <c r="D576">
        <v>30.49</v>
      </c>
      <c r="E576" s="2">
        <v>84.581227699999999</v>
      </c>
      <c r="F576" s="2">
        <v>75.581227699999999</v>
      </c>
    </row>
    <row r="577" spans="1:6" x14ac:dyDescent="0.3">
      <c r="A577">
        <v>55197</v>
      </c>
      <c r="B577">
        <v>89.844558259999999</v>
      </c>
      <c r="C577">
        <v>79</v>
      </c>
      <c r="D577">
        <v>30.49</v>
      </c>
      <c r="E577" s="2">
        <v>89.844558259999999</v>
      </c>
      <c r="F577" s="2">
        <v>79</v>
      </c>
    </row>
    <row r="578" spans="1:6" x14ac:dyDescent="0.3">
      <c r="A578">
        <v>55200</v>
      </c>
      <c r="B578">
        <v>79.810577170000002</v>
      </c>
      <c r="C578">
        <v>62.905288579999997</v>
      </c>
      <c r="D578">
        <v>30.49</v>
      </c>
      <c r="E578" s="2">
        <v>79.810577170000002</v>
      </c>
      <c r="F578" s="2">
        <v>62.905288579999997</v>
      </c>
    </row>
    <row r="579" spans="1:6" x14ac:dyDescent="0.3">
      <c r="A579">
        <v>55206</v>
      </c>
      <c r="B579">
        <v>88.478662999999997</v>
      </c>
      <c r="C579">
        <v>80.376720879999993</v>
      </c>
      <c r="D579">
        <v>30.49</v>
      </c>
      <c r="E579" s="2">
        <v>88.478662999999997</v>
      </c>
      <c r="F579" s="2">
        <v>80.376720879999993</v>
      </c>
    </row>
    <row r="580" spans="1:6" x14ac:dyDescent="0.3">
      <c r="A580">
        <v>55210</v>
      </c>
      <c r="B580">
        <v>69.779083678465895</v>
      </c>
      <c r="C580">
        <v>86.737042031848603</v>
      </c>
      <c r="D580">
        <v>30.49</v>
      </c>
      <c r="E580" s="2">
        <v>86.737042031848603</v>
      </c>
      <c r="F580" s="2">
        <v>69.779083678465895</v>
      </c>
    </row>
    <row r="581" spans="1:6" x14ac:dyDescent="0.3">
      <c r="A581">
        <v>55215</v>
      </c>
      <c r="B581">
        <v>87.108749880000005</v>
      </c>
      <c r="C581">
        <v>72.217499759999995</v>
      </c>
      <c r="D581">
        <v>30.49</v>
      </c>
      <c r="E581" s="2">
        <v>87.108749880000005</v>
      </c>
      <c r="F581" s="2">
        <v>72.217499759999995</v>
      </c>
    </row>
    <row r="582" spans="1:6" x14ac:dyDescent="0.3">
      <c r="A582">
        <v>55216</v>
      </c>
      <c r="B582">
        <v>84.637721080000006</v>
      </c>
      <c r="C582">
        <v>76</v>
      </c>
      <c r="D582">
        <v>30.49</v>
      </c>
      <c r="E582" s="2">
        <v>84.637721080000006</v>
      </c>
      <c r="F582" s="2">
        <v>76</v>
      </c>
    </row>
    <row r="583" spans="1:6" x14ac:dyDescent="0.3">
      <c r="A583">
        <v>55217</v>
      </c>
      <c r="B583">
        <v>82.550351199999994</v>
      </c>
      <c r="C583">
        <v>67.059177969999993</v>
      </c>
      <c r="D583">
        <v>30.49</v>
      </c>
      <c r="E583" s="2">
        <v>82.550351199999994</v>
      </c>
      <c r="F583" s="2">
        <v>67.059177969999993</v>
      </c>
    </row>
    <row r="584" spans="1:6" x14ac:dyDescent="0.3">
      <c r="A584">
        <v>55218</v>
      </c>
      <c r="B584">
        <v>89.748374659999996</v>
      </c>
      <c r="C584">
        <v>78.916124890000006</v>
      </c>
      <c r="D584">
        <v>30.49</v>
      </c>
      <c r="E584" s="2">
        <v>89.748374659999996</v>
      </c>
      <c r="F584" s="2">
        <v>78.916124890000006</v>
      </c>
    </row>
    <row r="585" spans="1:6" x14ac:dyDescent="0.3">
      <c r="A585">
        <v>55220</v>
      </c>
      <c r="B585">
        <v>90</v>
      </c>
      <c r="C585">
        <v>79</v>
      </c>
      <c r="D585">
        <v>30.49</v>
      </c>
      <c r="E585" s="2">
        <v>90</v>
      </c>
      <c r="F585" s="2">
        <v>79</v>
      </c>
    </row>
    <row r="586" spans="1:6" x14ac:dyDescent="0.3">
      <c r="A586">
        <v>55221</v>
      </c>
      <c r="B586">
        <v>90.881345769999996</v>
      </c>
      <c r="C586">
        <v>79.513264849999999</v>
      </c>
      <c r="D586">
        <v>30.49</v>
      </c>
      <c r="E586" s="2">
        <v>90.881345769999996</v>
      </c>
      <c r="F586" s="2">
        <v>79.513264849999999</v>
      </c>
    </row>
    <row r="587" spans="1:6" x14ac:dyDescent="0.3">
      <c r="A587">
        <v>55223</v>
      </c>
      <c r="B587">
        <v>91.386350949999994</v>
      </c>
      <c r="C587">
        <v>78</v>
      </c>
      <c r="D587">
        <v>30.49</v>
      </c>
      <c r="E587" s="2">
        <v>91.386350949999994</v>
      </c>
      <c r="F587" s="2">
        <v>78</v>
      </c>
    </row>
    <row r="588" spans="1:6" x14ac:dyDescent="0.3">
      <c r="A588">
        <v>55225</v>
      </c>
      <c r="B588">
        <v>90.398445870000003</v>
      </c>
      <c r="C588">
        <v>77.848957080000005</v>
      </c>
      <c r="D588">
        <v>30.49</v>
      </c>
      <c r="E588" s="2">
        <v>90.398445870000003</v>
      </c>
      <c r="F588" s="2">
        <v>77.848957080000005</v>
      </c>
    </row>
    <row r="589" spans="1:6" x14ac:dyDescent="0.3">
      <c r="A589">
        <v>55226</v>
      </c>
      <c r="B589">
        <v>91.188160319999994</v>
      </c>
      <c r="C589">
        <v>78.405919839999996</v>
      </c>
      <c r="D589">
        <v>30.49</v>
      </c>
      <c r="E589" s="2">
        <v>91.188160319999994</v>
      </c>
      <c r="F589" s="2">
        <v>78.405919839999996</v>
      </c>
    </row>
    <row r="590" spans="1:6" x14ac:dyDescent="0.3">
      <c r="A590">
        <v>55230</v>
      </c>
      <c r="B590">
        <v>91.263621169999993</v>
      </c>
      <c r="C590">
        <v>78</v>
      </c>
      <c r="D590">
        <v>30.49</v>
      </c>
      <c r="E590" s="2">
        <v>91.263621169999993</v>
      </c>
      <c r="F590" s="2">
        <v>78</v>
      </c>
    </row>
    <row r="591" spans="1:6" x14ac:dyDescent="0.3">
      <c r="A591">
        <v>55231</v>
      </c>
      <c r="B591">
        <v>85.861226490000007</v>
      </c>
      <c r="C591">
        <v>76.861226490000007</v>
      </c>
      <c r="D591">
        <v>30.49</v>
      </c>
      <c r="E591" s="2">
        <v>85.861226490000007</v>
      </c>
      <c r="F591" s="2">
        <v>76.861226490000007</v>
      </c>
    </row>
    <row r="592" spans="1:6" x14ac:dyDescent="0.3">
      <c r="A592">
        <v>55239</v>
      </c>
      <c r="B592">
        <v>86.273096039999999</v>
      </c>
      <c r="C592">
        <v>76.589516000000003</v>
      </c>
      <c r="D592">
        <v>30.49</v>
      </c>
      <c r="E592" s="2">
        <v>86.273096039999999</v>
      </c>
      <c r="F592" s="2">
        <v>76.589516000000003</v>
      </c>
    </row>
    <row r="593" spans="1:6" x14ac:dyDescent="0.3">
      <c r="A593">
        <v>55241</v>
      </c>
      <c r="B593">
        <v>88</v>
      </c>
      <c r="C593">
        <v>79.315021459999997</v>
      </c>
      <c r="D593">
        <v>30.49</v>
      </c>
      <c r="E593" s="2">
        <v>88</v>
      </c>
      <c r="F593" s="2">
        <v>79.315021459999997</v>
      </c>
    </row>
    <row r="594" spans="1:6" x14ac:dyDescent="0.3">
      <c r="A594">
        <v>55242</v>
      </c>
      <c r="B594">
        <v>81.144300496111399</v>
      </c>
      <c r="C594">
        <v>88.4</v>
      </c>
      <c r="D594">
        <v>30.49</v>
      </c>
      <c r="E594" s="2">
        <v>88.4</v>
      </c>
      <c r="F594" s="2">
        <v>81.144300496111399</v>
      </c>
    </row>
    <row r="595" spans="1:6" x14ac:dyDescent="0.3">
      <c r="A595">
        <v>55259</v>
      </c>
      <c r="B595">
        <v>85.230269669999998</v>
      </c>
      <c r="C595">
        <v>76</v>
      </c>
      <c r="D595">
        <v>30.49</v>
      </c>
      <c r="E595" s="2">
        <v>85.230269669999998</v>
      </c>
      <c r="F595" s="2">
        <v>76</v>
      </c>
    </row>
    <row r="596" spans="1:6" x14ac:dyDescent="0.3">
      <c r="A596">
        <v>55269</v>
      </c>
      <c r="B596">
        <v>90.812332620000007</v>
      </c>
      <c r="C596">
        <v>79.812332620000007</v>
      </c>
      <c r="D596">
        <v>30.49</v>
      </c>
      <c r="E596" s="2">
        <v>90.812332620000007</v>
      </c>
      <c r="F596" s="2">
        <v>79.812332620000007</v>
      </c>
    </row>
    <row r="597" spans="1:6" x14ac:dyDescent="0.3">
      <c r="A597">
        <v>55270</v>
      </c>
      <c r="B597">
        <v>84.085771780000002</v>
      </c>
      <c r="C597">
        <v>75.902802649999998</v>
      </c>
      <c r="D597">
        <v>30.49</v>
      </c>
      <c r="E597" s="2">
        <v>84.085771780000002</v>
      </c>
      <c r="F597" s="2">
        <v>75.902802649999998</v>
      </c>
    </row>
    <row r="598" spans="1:6" x14ac:dyDescent="0.3">
      <c r="A598">
        <v>55271</v>
      </c>
      <c r="B598">
        <v>89.426630369999998</v>
      </c>
      <c r="C598">
        <v>79</v>
      </c>
      <c r="D598">
        <v>30.49</v>
      </c>
      <c r="E598" s="2">
        <v>89.426630369999998</v>
      </c>
      <c r="F598" s="2">
        <v>79</v>
      </c>
    </row>
    <row r="599" spans="1:6" x14ac:dyDescent="0.3">
      <c r="A599">
        <v>55282</v>
      </c>
      <c r="B599">
        <v>96.839099959999999</v>
      </c>
      <c r="C599">
        <v>75.97271379</v>
      </c>
      <c r="D599">
        <v>30.49</v>
      </c>
      <c r="E599" s="2">
        <v>96.839099959999999</v>
      </c>
      <c r="F599" s="2">
        <v>75.97271379</v>
      </c>
    </row>
    <row r="600" spans="1:6" x14ac:dyDescent="0.3">
      <c r="A600">
        <v>55292</v>
      </c>
      <c r="B600">
        <v>87.256964850000003</v>
      </c>
      <c r="C600">
        <v>77.256964850000003</v>
      </c>
      <c r="D600">
        <v>30.49</v>
      </c>
      <c r="E600" s="2">
        <v>87.256964850000003</v>
      </c>
      <c r="F600" s="2">
        <v>77.256964850000003</v>
      </c>
    </row>
    <row r="601" spans="1:6" x14ac:dyDescent="0.3">
      <c r="A601">
        <v>55293</v>
      </c>
      <c r="B601">
        <v>87.298848539999995</v>
      </c>
      <c r="C601">
        <v>77.298848539999995</v>
      </c>
      <c r="D601">
        <v>30.49</v>
      </c>
      <c r="E601" s="2">
        <v>87.298848539999995</v>
      </c>
      <c r="F601" s="2">
        <v>77.298848539999995</v>
      </c>
    </row>
    <row r="602" spans="1:6" x14ac:dyDescent="0.3">
      <c r="A602">
        <v>55294</v>
      </c>
      <c r="B602">
        <v>80.188501220000006</v>
      </c>
      <c r="C602">
        <v>72.099781250000007</v>
      </c>
      <c r="D602">
        <v>30.49</v>
      </c>
      <c r="E602" s="2">
        <v>80.188501220000006</v>
      </c>
      <c r="F602" s="2">
        <v>72.099781250000007</v>
      </c>
    </row>
    <row r="603" spans="1:6" x14ac:dyDescent="0.3">
      <c r="A603">
        <v>55295</v>
      </c>
      <c r="B603">
        <v>96.213524739999997</v>
      </c>
      <c r="C603">
        <v>77.959606840000006</v>
      </c>
      <c r="D603">
        <v>30.49</v>
      </c>
      <c r="E603" s="2">
        <v>96.213524739999997</v>
      </c>
      <c r="F603" s="2">
        <v>77.959606840000006</v>
      </c>
    </row>
    <row r="604" spans="1:6" x14ac:dyDescent="0.3">
      <c r="A604">
        <v>55297</v>
      </c>
      <c r="B604">
        <v>84.727427579999997</v>
      </c>
      <c r="C604">
        <v>75.697605620000004</v>
      </c>
      <c r="D604">
        <v>30.49</v>
      </c>
      <c r="E604" s="2">
        <v>84.727427579999997</v>
      </c>
      <c r="F604" s="2">
        <v>75.697605620000004</v>
      </c>
    </row>
    <row r="605" spans="1:6" x14ac:dyDescent="0.3">
      <c r="A605">
        <v>55298</v>
      </c>
      <c r="B605">
        <v>85.727461770000005</v>
      </c>
      <c r="C605">
        <v>76.727461770000005</v>
      </c>
      <c r="D605">
        <v>30.49</v>
      </c>
      <c r="E605" s="2">
        <v>85.727461770000005</v>
      </c>
      <c r="F605" s="2">
        <v>76.727461770000005</v>
      </c>
    </row>
    <row r="606" spans="1:6" x14ac:dyDescent="0.3">
      <c r="A606">
        <v>55299</v>
      </c>
      <c r="B606">
        <v>88.444803500000006</v>
      </c>
      <c r="C606">
        <v>79.720310260000005</v>
      </c>
      <c r="D606">
        <v>30.49</v>
      </c>
      <c r="E606" s="2">
        <v>88.444803500000006</v>
      </c>
      <c r="F606" s="2">
        <v>79.720310260000005</v>
      </c>
    </row>
    <row r="607" spans="1:6" x14ac:dyDescent="0.3">
      <c r="A607">
        <v>55302</v>
      </c>
      <c r="B607">
        <v>83.372546240000005</v>
      </c>
      <c r="C607">
        <v>64.272749230000002</v>
      </c>
      <c r="D607">
        <v>30.49</v>
      </c>
      <c r="E607" s="2">
        <v>83.372546240000005</v>
      </c>
      <c r="F607" s="2">
        <v>64.272749230000002</v>
      </c>
    </row>
    <row r="608" spans="1:6" x14ac:dyDescent="0.3">
      <c r="A608">
        <v>55306</v>
      </c>
      <c r="B608">
        <v>96.818712869999999</v>
      </c>
      <c r="C608">
        <v>75.973836169999998</v>
      </c>
      <c r="D608">
        <v>30.49</v>
      </c>
      <c r="E608" s="2">
        <v>96.818712869999999</v>
      </c>
      <c r="F608" s="2">
        <v>75.973836169999998</v>
      </c>
    </row>
    <row r="609" spans="1:6" x14ac:dyDescent="0.3">
      <c r="A609">
        <v>55320</v>
      </c>
      <c r="B609">
        <v>91.257729940000004</v>
      </c>
      <c r="C609">
        <v>78</v>
      </c>
      <c r="D609">
        <v>30.49</v>
      </c>
      <c r="E609" s="2">
        <v>91.257729940000004</v>
      </c>
      <c r="F609" s="2">
        <v>78</v>
      </c>
    </row>
    <row r="610" spans="1:6" x14ac:dyDescent="0.3">
      <c r="A610">
        <v>55327</v>
      </c>
      <c r="B610">
        <v>88.187668630000005</v>
      </c>
      <c r="C610">
        <v>79.700677339999999</v>
      </c>
      <c r="D610">
        <v>30.49</v>
      </c>
      <c r="E610" s="2">
        <v>88.187668630000005</v>
      </c>
      <c r="F610" s="2">
        <v>79.700677339999999</v>
      </c>
    </row>
    <row r="611" spans="1:6" x14ac:dyDescent="0.3">
      <c r="A611">
        <v>55328</v>
      </c>
      <c r="B611">
        <v>90.079214739999998</v>
      </c>
      <c r="C611">
        <v>65.399033299999999</v>
      </c>
      <c r="D611">
        <v>30.49</v>
      </c>
      <c r="E611" s="2">
        <v>90.079214739999998</v>
      </c>
      <c r="F611" s="2">
        <v>65.399033299999999</v>
      </c>
    </row>
    <row r="612" spans="1:6" x14ac:dyDescent="0.3">
      <c r="A612">
        <v>55333</v>
      </c>
      <c r="B612">
        <v>82.349193560000003</v>
      </c>
      <c r="C612">
        <v>67.019617170000004</v>
      </c>
      <c r="D612">
        <v>30.49</v>
      </c>
      <c r="E612" s="2">
        <v>82.349193560000003</v>
      </c>
      <c r="F612" s="2">
        <v>67.019617170000004</v>
      </c>
    </row>
    <row r="613" spans="1:6" x14ac:dyDescent="0.3">
      <c r="A613">
        <v>55334</v>
      </c>
      <c r="B613">
        <v>87.706684690000003</v>
      </c>
      <c r="C613">
        <v>78</v>
      </c>
      <c r="D613">
        <v>30.49</v>
      </c>
      <c r="E613" s="2">
        <v>87.706684690000003</v>
      </c>
      <c r="F613" s="2">
        <v>78</v>
      </c>
    </row>
    <row r="614" spans="1:6" x14ac:dyDescent="0.3">
      <c r="A614">
        <v>55337</v>
      </c>
      <c r="B614">
        <v>84.754205299999995</v>
      </c>
      <c r="C614">
        <v>75.754205299999995</v>
      </c>
      <c r="D614">
        <v>30.49</v>
      </c>
      <c r="E614" s="2">
        <v>84.754205299999995</v>
      </c>
      <c r="F614" s="2">
        <v>75.754205299999995</v>
      </c>
    </row>
    <row r="615" spans="1:6" x14ac:dyDescent="0.3">
      <c r="A615">
        <v>55340</v>
      </c>
      <c r="B615">
        <v>90.108439700000005</v>
      </c>
      <c r="C615">
        <v>79.108439700000005</v>
      </c>
      <c r="D615">
        <v>30.49</v>
      </c>
      <c r="E615" s="2">
        <v>90.108439700000005</v>
      </c>
      <c r="F615" s="2">
        <v>79.108439700000005</v>
      </c>
    </row>
    <row r="616" spans="1:6" x14ac:dyDescent="0.3">
      <c r="A616">
        <v>55343</v>
      </c>
      <c r="B616">
        <v>85</v>
      </c>
      <c r="C616">
        <v>68.714654550000006</v>
      </c>
      <c r="D616">
        <v>30.49</v>
      </c>
      <c r="E616" s="2">
        <v>85</v>
      </c>
      <c r="F616" s="2">
        <v>68.714654550000006</v>
      </c>
    </row>
    <row r="617" spans="1:6" x14ac:dyDescent="0.3">
      <c r="A617">
        <v>55350</v>
      </c>
      <c r="B617">
        <v>77.655014173964403</v>
      </c>
      <c r="C617">
        <v>86.697285806814904</v>
      </c>
      <c r="D617">
        <v>30.49</v>
      </c>
      <c r="E617" s="2">
        <v>86.697285806814904</v>
      </c>
      <c r="F617" s="2">
        <v>77.655014173964403</v>
      </c>
    </row>
    <row r="618" spans="1:6" x14ac:dyDescent="0.3">
      <c r="A618">
        <v>55357</v>
      </c>
      <c r="B618">
        <v>88.192085860000006</v>
      </c>
      <c r="C618">
        <v>79.686708890000006</v>
      </c>
      <c r="D618">
        <v>30.49</v>
      </c>
      <c r="E618" s="2">
        <v>88.192085860000006</v>
      </c>
      <c r="F618" s="2">
        <v>79.686708890000006</v>
      </c>
    </row>
    <row r="619" spans="1:6" x14ac:dyDescent="0.3">
      <c r="A619">
        <v>55358</v>
      </c>
      <c r="B619">
        <v>87.61823751</v>
      </c>
      <c r="C619">
        <v>80.248868139999999</v>
      </c>
      <c r="D619">
        <v>30.49</v>
      </c>
      <c r="E619" s="2">
        <v>87.61823751</v>
      </c>
      <c r="F619" s="2">
        <v>80.248868139999999</v>
      </c>
    </row>
    <row r="620" spans="1:6" x14ac:dyDescent="0.3">
      <c r="A620">
        <v>55364</v>
      </c>
      <c r="B620">
        <v>86.130813610000004</v>
      </c>
      <c r="C620">
        <v>77.882066750000007</v>
      </c>
      <c r="D620">
        <v>30.49</v>
      </c>
      <c r="E620" s="2">
        <v>86.130813610000004</v>
      </c>
      <c r="F620" s="2">
        <v>77.882066750000007</v>
      </c>
    </row>
    <row r="621" spans="1:6" x14ac:dyDescent="0.3">
      <c r="A621">
        <v>55372</v>
      </c>
      <c r="B621">
        <v>96.796648829999995</v>
      </c>
      <c r="C621">
        <v>76.070019509999995</v>
      </c>
      <c r="D621">
        <v>30.49</v>
      </c>
      <c r="E621" s="2">
        <v>96.796648829999995</v>
      </c>
      <c r="F621" s="2">
        <v>76.070019509999995</v>
      </c>
    </row>
    <row r="622" spans="1:6" x14ac:dyDescent="0.3">
      <c r="A622">
        <v>55380</v>
      </c>
      <c r="B622">
        <v>90.275725320000006</v>
      </c>
      <c r="C622">
        <v>79.294251880000004</v>
      </c>
      <c r="D622">
        <v>30.49</v>
      </c>
      <c r="E622" s="2">
        <v>90.275725320000006</v>
      </c>
      <c r="F622" s="2">
        <v>79.294251880000004</v>
      </c>
    </row>
    <row r="623" spans="1:6" x14ac:dyDescent="0.3">
      <c r="A623">
        <v>55382</v>
      </c>
      <c r="B623">
        <v>87.621328070000004</v>
      </c>
      <c r="C623">
        <v>76.810664040000006</v>
      </c>
      <c r="D623">
        <v>30.49</v>
      </c>
      <c r="E623" s="2">
        <v>87.621328070000004</v>
      </c>
      <c r="F623" s="2">
        <v>76.810664040000006</v>
      </c>
    </row>
    <row r="624" spans="1:6" x14ac:dyDescent="0.3">
      <c r="A624">
        <v>55386</v>
      </c>
      <c r="B624">
        <v>88.863272839999993</v>
      </c>
      <c r="C624">
        <v>78</v>
      </c>
      <c r="D624">
        <v>30.49</v>
      </c>
      <c r="E624" s="2">
        <v>88.863272839999993</v>
      </c>
      <c r="F624" s="2">
        <v>78</v>
      </c>
    </row>
    <row r="625" spans="1:6" x14ac:dyDescent="0.3">
      <c r="A625">
        <v>55393</v>
      </c>
      <c r="B625">
        <v>80.282129380000001</v>
      </c>
      <c r="C625">
        <v>66.817468090000006</v>
      </c>
      <c r="D625">
        <v>30.49</v>
      </c>
      <c r="E625" s="2">
        <v>80.282129380000001</v>
      </c>
      <c r="F625" s="2">
        <v>66.817468090000006</v>
      </c>
    </row>
    <row r="626" spans="1:6" x14ac:dyDescent="0.3">
      <c r="A626">
        <v>55397</v>
      </c>
      <c r="B626">
        <v>84.473841010000001</v>
      </c>
      <c r="C626">
        <v>75.236920499999997</v>
      </c>
      <c r="D626">
        <v>30.49</v>
      </c>
      <c r="E626" s="2">
        <v>84.473841010000001</v>
      </c>
      <c r="F626" s="2">
        <v>75.236920499999997</v>
      </c>
    </row>
    <row r="627" spans="1:6" x14ac:dyDescent="0.3">
      <c r="A627">
        <v>55400</v>
      </c>
      <c r="B627">
        <v>88.019218980000005</v>
      </c>
      <c r="C627">
        <v>68.349319980000004</v>
      </c>
      <c r="D627">
        <v>30.49</v>
      </c>
      <c r="E627" s="2">
        <v>88.019218980000005</v>
      </c>
      <c r="F627" s="2">
        <v>68.349319980000004</v>
      </c>
    </row>
    <row r="628" spans="1:6" x14ac:dyDescent="0.3">
      <c r="A628">
        <v>55404</v>
      </c>
      <c r="B628">
        <v>88.236801200000002</v>
      </c>
      <c r="C628">
        <v>80.236801200000002</v>
      </c>
      <c r="D628">
        <v>30.49</v>
      </c>
      <c r="E628" s="2">
        <v>88.236801200000002</v>
      </c>
      <c r="F628" s="2">
        <v>80.236801200000002</v>
      </c>
    </row>
    <row r="629" spans="1:6" x14ac:dyDescent="0.3">
      <c r="A629">
        <v>55406</v>
      </c>
      <c r="B629">
        <v>88.781441799999996</v>
      </c>
      <c r="C629">
        <v>79.478227039999993</v>
      </c>
      <c r="D629">
        <v>30.49</v>
      </c>
      <c r="E629" s="2">
        <v>88.781441799999996</v>
      </c>
      <c r="F629" s="2">
        <v>79.478227039999993</v>
      </c>
    </row>
    <row r="630" spans="1:6" x14ac:dyDescent="0.3">
      <c r="A630">
        <v>55411</v>
      </c>
      <c r="B630">
        <v>88.92639441</v>
      </c>
      <c r="C630">
        <v>78.606765109999998</v>
      </c>
      <c r="D630">
        <v>30.49</v>
      </c>
      <c r="E630" s="2">
        <v>88.92639441</v>
      </c>
      <c r="F630" s="2">
        <v>78.606765109999998</v>
      </c>
    </row>
    <row r="631" spans="1:6" x14ac:dyDescent="0.3">
      <c r="A631">
        <v>55412</v>
      </c>
      <c r="B631">
        <v>87.642695570000001</v>
      </c>
      <c r="C631">
        <v>79.326636530000002</v>
      </c>
      <c r="D631">
        <v>30.49</v>
      </c>
      <c r="E631" s="2">
        <v>87.642695570000001</v>
      </c>
      <c r="F631" s="2">
        <v>79.326636530000002</v>
      </c>
    </row>
    <row r="632" spans="1:6" x14ac:dyDescent="0.3">
      <c r="A632">
        <v>55418</v>
      </c>
      <c r="B632">
        <v>90.738395789999998</v>
      </c>
      <c r="C632">
        <v>79.343088059999999</v>
      </c>
      <c r="D632">
        <v>30.49</v>
      </c>
      <c r="E632" s="2">
        <v>90.738395789999998</v>
      </c>
      <c r="F632" s="2">
        <v>79.343088059999999</v>
      </c>
    </row>
    <row r="633" spans="1:6" x14ac:dyDescent="0.3">
      <c r="A633">
        <v>55439</v>
      </c>
      <c r="B633">
        <v>87.372709760000006</v>
      </c>
      <c r="C633">
        <v>77.372709760000006</v>
      </c>
      <c r="D633">
        <v>30.49</v>
      </c>
      <c r="E633" s="2">
        <v>87.372709760000006</v>
      </c>
      <c r="F633" s="2">
        <v>77.372709760000006</v>
      </c>
    </row>
    <row r="634" spans="1:6" x14ac:dyDescent="0.3">
      <c r="A634">
        <v>55440</v>
      </c>
      <c r="B634">
        <v>89.427168030000004</v>
      </c>
      <c r="C634">
        <v>79</v>
      </c>
      <c r="D634">
        <v>30.49</v>
      </c>
      <c r="E634" s="2">
        <v>89.427168030000004</v>
      </c>
      <c r="F634" s="2">
        <v>79</v>
      </c>
    </row>
    <row r="635" spans="1:6" x14ac:dyDescent="0.3">
      <c r="A635">
        <v>55451</v>
      </c>
      <c r="B635">
        <v>90.373839369999999</v>
      </c>
      <c r="C635">
        <v>79.373839369999999</v>
      </c>
      <c r="D635">
        <v>30.49</v>
      </c>
      <c r="E635" s="2">
        <v>90.373839369999999</v>
      </c>
      <c r="F635" s="2">
        <v>79.373839369999999</v>
      </c>
    </row>
    <row r="636" spans="1:6" x14ac:dyDescent="0.3">
      <c r="A636">
        <v>55455</v>
      </c>
      <c r="B636">
        <v>96.849519220000005</v>
      </c>
      <c r="C636">
        <v>75.949917029999995</v>
      </c>
      <c r="D636">
        <v>30.49</v>
      </c>
      <c r="E636" s="2">
        <v>96.849519220000005</v>
      </c>
      <c r="F636" s="2">
        <v>75.949917029999995</v>
      </c>
    </row>
    <row r="637" spans="1:6" x14ac:dyDescent="0.3">
      <c r="A637">
        <v>55457</v>
      </c>
      <c r="B637">
        <v>89.388820850000002</v>
      </c>
      <c r="C637">
        <v>76.317911240000001</v>
      </c>
      <c r="D637">
        <v>30.49</v>
      </c>
      <c r="E637" s="2">
        <v>89.388820850000002</v>
      </c>
      <c r="F637" s="2">
        <v>76.317911240000001</v>
      </c>
    </row>
    <row r="638" spans="1:6" x14ac:dyDescent="0.3">
      <c r="A638">
        <v>55463</v>
      </c>
      <c r="B638">
        <v>89.988678840000006</v>
      </c>
      <c r="C638">
        <v>76.480362060000004</v>
      </c>
      <c r="D638">
        <v>30.49</v>
      </c>
      <c r="E638" s="2">
        <v>89.988678840000006</v>
      </c>
      <c r="F638" s="2">
        <v>76.480362060000004</v>
      </c>
    </row>
    <row r="639" spans="1:6" x14ac:dyDescent="0.3">
      <c r="A639">
        <v>55464</v>
      </c>
      <c r="B639">
        <v>88.468832399999997</v>
      </c>
      <c r="C639">
        <v>79.762870609999993</v>
      </c>
      <c r="D639">
        <v>30.49</v>
      </c>
      <c r="E639" s="2">
        <v>88.468832399999997</v>
      </c>
      <c r="F639" s="2">
        <v>79.762870609999993</v>
      </c>
    </row>
    <row r="640" spans="1:6" x14ac:dyDescent="0.3">
      <c r="A640">
        <v>55467</v>
      </c>
      <c r="B640">
        <v>90.714729379999994</v>
      </c>
      <c r="C640">
        <v>80.429458769999997</v>
      </c>
      <c r="D640">
        <v>30.49</v>
      </c>
      <c r="E640" s="2">
        <v>90.714729379999994</v>
      </c>
      <c r="F640" s="2">
        <v>80.429458769999997</v>
      </c>
    </row>
    <row r="641" spans="1:6" x14ac:dyDescent="0.3">
      <c r="A641">
        <v>55480</v>
      </c>
      <c r="B641">
        <v>91.321558319999994</v>
      </c>
      <c r="C641">
        <v>78</v>
      </c>
      <c r="D641">
        <v>30.49</v>
      </c>
      <c r="E641" s="2">
        <v>91.321558319999994</v>
      </c>
      <c r="F641" s="2">
        <v>78</v>
      </c>
    </row>
    <row r="642" spans="1:6" x14ac:dyDescent="0.3">
      <c r="A642">
        <v>55481</v>
      </c>
      <c r="B642">
        <v>96.849652000000006</v>
      </c>
      <c r="C642">
        <v>75.949692909999996</v>
      </c>
      <c r="D642">
        <v>30.49</v>
      </c>
      <c r="E642" s="2">
        <v>96.849652000000006</v>
      </c>
      <c r="F642" s="2">
        <v>75.949692909999996</v>
      </c>
    </row>
    <row r="643" spans="1:6" x14ac:dyDescent="0.3">
      <c r="A643">
        <v>55482</v>
      </c>
      <c r="B643">
        <v>68.948807209206095</v>
      </c>
      <c r="C643">
        <v>88.192596363815696</v>
      </c>
      <c r="D643">
        <v>30.49</v>
      </c>
      <c r="E643" s="2">
        <v>88.192596363815696</v>
      </c>
      <c r="F643" s="2">
        <v>68.948807209206095</v>
      </c>
    </row>
    <row r="644" spans="1:6" x14ac:dyDescent="0.3">
      <c r="A644">
        <v>55501</v>
      </c>
      <c r="B644">
        <v>90</v>
      </c>
      <c r="C644">
        <v>77.870258120000003</v>
      </c>
      <c r="D644">
        <v>30.49</v>
      </c>
      <c r="E644" s="2">
        <v>90</v>
      </c>
      <c r="F644" s="2">
        <v>77.870258120000003</v>
      </c>
    </row>
    <row r="645" spans="1:6" x14ac:dyDescent="0.3">
      <c r="A645">
        <v>55502</v>
      </c>
      <c r="B645">
        <v>85</v>
      </c>
      <c r="C645">
        <v>76</v>
      </c>
      <c r="D645">
        <v>30.49</v>
      </c>
      <c r="E645" s="2">
        <v>85</v>
      </c>
      <c r="F645" s="2">
        <v>76</v>
      </c>
    </row>
    <row r="646" spans="1:6" x14ac:dyDescent="0.3">
      <c r="A646">
        <v>55503</v>
      </c>
      <c r="B646">
        <v>84.743141550000004</v>
      </c>
      <c r="C646">
        <v>75.49148452</v>
      </c>
      <c r="D646">
        <v>30.49</v>
      </c>
      <c r="E646" s="2">
        <v>84.743141550000004</v>
      </c>
      <c r="F646" s="2">
        <v>75.49148452</v>
      </c>
    </row>
    <row r="647" spans="1:6" x14ac:dyDescent="0.3">
      <c r="A647">
        <v>55516</v>
      </c>
      <c r="B647">
        <v>83.025227430000001</v>
      </c>
      <c r="C647">
        <v>74.626234940000003</v>
      </c>
      <c r="D647">
        <v>30.49</v>
      </c>
      <c r="E647" s="2">
        <v>83.025227430000001</v>
      </c>
      <c r="F647" s="2">
        <v>74.626234940000003</v>
      </c>
    </row>
    <row r="648" spans="1:6" x14ac:dyDescent="0.3">
      <c r="A648">
        <v>55518</v>
      </c>
      <c r="B648">
        <v>90.7889847</v>
      </c>
      <c r="C648">
        <v>68.405506059999993</v>
      </c>
      <c r="D648">
        <v>30.49</v>
      </c>
      <c r="E648" s="2">
        <v>90.7889847</v>
      </c>
      <c r="F648" s="2">
        <v>68.405506059999993</v>
      </c>
    </row>
    <row r="649" spans="1:6" x14ac:dyDescent="0.3">
      <c r="A649">
        <v>55524</v>
      </c>
      <c r="B649">
        <v>77.552947114702405</v>
      </c>
      <c r="C649">
        <v>87.283308977194395</v>
      </c>
      <c r="D649">
        <v>30.49</v>
      </c>
      <c r="E649" s="2">
        <v>87.283308977194395</v>
      </c>
      <c r="F649" s="2">
        <v>77.552947114702405</v>
      </c>
    </row>
    <row r="650" spans="1:6" x14ac:dyDescent="0.3">
      <c r="A650">
        <v>55545</v>
      </c>
      <c r="B650">
        <v>88.601667939999999</v>
      </c>
      <c r="C650">
        <v>80.300833969999999</v>
      </c>
      <c r="D650">
        <v>30.49</v>
      </c>
      <c r="E650" s="2">
        <v>88.601667939999999</v>
      </c>
      <c r="F650" s="2">
        <v>80.300833969999999</v>
      </c>
    </row>
    <row r="651" spans="1:6" x14ac:dyDescent="0.3">
      <c r="A651">
        <v>55620</v>
      </c>
      <c r="B651">
        <v>90.742278159999998</v>
      </c>
      <c r="C651">
        <v>80.484556330000004</v>
      </c>
      <c r="D651">
        <v>30.49</v>
      </c>
      <c r="E651" s="2">
        <v>90.742278159999998</v>
      </c>
      <c r="F651" s="2">
        <v>80.484556330000004</v>
      </c>
    </row>
    <row r="652" spans="1:6" x14ac:dyDescent="0.3">
      <c r="A652">
        <v>55641</v>
      </c>
      <c r="B652">
        <v>84</v>
      </c>
      <c r="C652">
        <v>74.870592590000001</v>
      </c>
      <c r="D652">
        <v>30.49</v>
      </c>
      <c r="E652" s="2">
        <v>84</v>
      </c>
      <c r="F652" s="2">
        <v>74.870592590000001</v>
      </c>
    </row>
    <row r="653" spans="1:6" x14ac:dyDescent="0.3">
      <c r="A653">
        <v>55656</v>
      </c>
      <c r="B653">
        <v>88.509668320000003</v>
      </c>
      <c r="C653">
        <v>65.693392020000005</v>
      </c>
      <c r="D653">
        <v>30.49</v>
      </c>
      <c r="E653" s="2">
        <v>88.509668320000003</v>
      </c>
      <c r="F653" s="2">
        <v>65.693392020000005</v>
      </c>
    </row>
    <row r="654" spans="1:6" x14ac:dyDescent="0.3">
      <c r="A654">
        <v>55661</v>
      </c>
      <c r="B654">
        <v>82.108013339999999</v>
      </c>
      <c r="C654">
        <v>73.948134379999999</v>
      </c>
      <c r="D654">
        <v>30.49</v>
      </c>
      <c r="E654" s="2">
        <v>82.108013339999999</v>
      </c>
      <c r="F654" s="2">
        <v>73.948134379999999</v>
      </c>
    </row>
    <row r="655" spans="1:6" x14ac:dyDescent="0.3">
      <c r="A655">
        <v>55664</v>
      </c>
      <c r="B655">
        <v>90</v>
      </c>
      <c r="C655">
        <v>79</v>
      </c>
      <c r="D655">
        <v>30.49</v>
      </c>
      <c r="E655" s="2">
        <v>90</v>
      </c>
      <c r="F655" s="2">
        <v>79</v>
      </c>
    </row>
    <row r="656" spans="1:6" x14ac:dyDescent="0.3">
      <c r="A656">
        <v>55667</v>
      </c>
      <c r="B656">
        <v>84.726199089999994</v>
      </c>
      <c r="C656">
        <v>75.726199089999994</v>
      </c>
      <c r="D656">
        <v>30.49</v>
      </c>
      <c r="E656" s="2">
        <v>84.726199089999994</v>
      </c>
      <c r="F656" s="2">
        <v>75.726199089999994</v>
      </c>
    </row>
    <row r="657" spans="1:6" x14ac:dyDescent="0.3">
      <c r="A657">
        <v>55690</v>
      </c>
      <c r="B657">
        <v>76.970487721183304</v>
      </c>
      <c r="C657">
        <v>87.029752855210106</v>
      </c>
      <c r="D657">
        <v>30.49</v>
      </c>
      <c r="E657" s="2">
        <v>87.029752855210106</v>
      </c>
      <c r="F657" s="2">
        <v>76.970487721183304</v>
      </c>
    </row>
    <row r="658" spans="1:6" x14ac:dyDescent="0.3">
      <c r="A658">
        <v>55694</v>
      </c>
      <c r="B658">
        <v>90</v>
      </c>
      <c r="C658">
        <v>79</v>
      </c>
      <c r="D658">
        <v>30.49</v>
      </c>
      <c r="E658" s="2">
        <v>90</v>
      </c>
      <c r="F658" s="2">
        <v>79</v>
      </c>
    </row>
    <row r="659" spans="1:6" x14ac:dyDescent="0.3">
      <c r="A659">
        <v>55700</v>
      </c>
      <c r="B659">
        <v>80.295755869999994</v>
      </c>
      <c r="C659">
        <v>65.879556590000007</v>
      </c>
      <c r="D659">
        <v>30.49</v>
      </c>
      <c r="E659" s="2">
        <v>80.295755869999994</v>
      </c>
      <c r="F659" s="2">
        <v>65.879556590000007</v>
      </c>
    </row>
    <row r="660" spans="1:6" x14ac:dyDescent="0.3">
      <c r="A660">
        <v>55701</v>
      </c>
      <c r="B660">
        <v>76.695026013830798</v>
      </c>
      <c r="C660">
        <v>86.054896213419894</v>
      </c>
      <c r="D660">
        <v>30.49</v>
      </c>
      <c r="E660" s="2">
        <v>86.054896213419894</v>
      </c>
      <c r="F660" s="2">
        <v>76.695026013830798</v>
      </c>
    </row>
    <row r="661" spans="1:6" x14ac:dyDescent="0.3">
      <c r="A661">
        <v>55708</v>
      </c>
      <c r="B661">
        <v>79.137560285073405</v>
      </c>
      <c r="C661">
        <v>89.894153982315501</v>
      </c>
      <c r="D661">
        <v>30.49</v>
      </c>
      <c r="E661" s="2">
        <v>89.894153982315501</v>
      </c>
      <c r="F661" s="2">
        <v>79.137560285073405</v>
      </c>
    </row>
    <row r="662" spans="1:6" x14ac:dyDescent="0.3">
      <c r="A662">
        <v>55710</v>
      </c>
      <c r="B662">
        <v>82.222986809999995</v>
      </c>
      <c r="C662">
        <v>73.222986809999995</v>
      </c>
      <c r="D662">
        <v>30.49</v>
      </c>
      <c r="E662" s="2">
        <v>82.222986809999995</v>
      </c>
      <c r="F662" s="2">
        <v>73.222986809999995</v>
      </c>
    </row>
    <row r="663" spans="1:6" x14ac:dyDescent="0.3">
      <c r="A663">
        <v>55714</v>
      </c>
      <c r="B663">
        <v>90.772214230000003</v>
      </c>
      <c r="C663">
        <v>79.389878809999999</v>
      </c>
      <c r="D663">
        <v>30.49</v>
      </c>
      <c r="E663" s="2">
        <v>90.772214230000003</v>
      </c>
      <c r="F663" s="2">
        <v>79.389878809999999</v>
      </c>
    </row>
    <row r="664" spans="1:6" x14ac:dyDescent="0.3">
      <c r="A664">
        <v>55736</v>
      </c>
      <c r="B664">
        <v>85.137504449999994</v>
      </c>
      <c r="C664">
        <v>75.797891930000006</v>
      </c>
      <c r="D664">
        <v>30.49</v>
      </c>
      <c r="E664" s="2">
        <v>85.137504449999994</v>
      </c>
      <c r="F664" s="2">
        <v>75.797891930000006</v>
      </c>
    </row>
    <row r="665" spans="1:6" x14ac:dyDescent="0.3">
      <c r="A665">
        <v>55748</v>
      </c>
      <c r="B665">
        <v>68.972819897479198</v>
      </c>
      <c r="C665">
        <v>84.872924917048806</v>
      </c>
      <c r="D665">
        <v>30.49</v>
      </c>
      <c r="E665" s="2">
        <v>84.872924917048806</v>
      </c>
      <c r="F665" s="2">
        <v>68.972819897479198</v>
      </c>
    </row>
    <row r="666" spans="1:6" x14ac:dyDescent="0.3">
      <c r="A666">
        <v>55749</v>
      </c>
      <c r="B666">
        <v>84.666770540000002</v>
      </c>
      <c r="C666">
        <v>65.153521010000006</v>
      </c>
      <c r="D666">
        <v>30.49</v>
      </c>
      <c r="E666" s="2">
        <v>84.666770540000002</v>
      </c>
      <c r="F666" s="2">
        <v>65.153521010000006</v>
      </c>
    </row>
    <row r="667" spans="1:6" x14ac:dyDescent="0.3">
      <c r="A667">
        <v>55801</v>
      </c>
      <c r="B667">
        <v>85.833346759999998</v>
      </c>
      <c r="C667">
        <v>76.833346759999998</v>
      </c>
      <c r="D667">
        <v>30.49</v>
      </c>
      <c r="E667" s="2">
        <v>85.833346759999998</v>
      </c>
      <c r="F667" s="2">
        <v>76.833346759999998</v>
      </c>
    </row>
    <row r="668" spans="1:6" x14ac:dyDescent="0.3">
      <c r="A668">
        <v>55818</v>
      </c>
      <c r="B668">
        <v>79.504968140000003</v>
      </c>
      <c r="C668">
        <v>65.081135079999996</v>
      </c>
      <c r="D668">
        <v>30.49</v>
      </c>
      <c r="E668" s="2">
        <v>79.504968140000003</v>
      </c>
      <c r="F668" s="2">
        <v>65.081135079999996</v>
      </c>
    </row>
    <row r="669" spans="1:6" x14ac:dyDescent="0.3">
      <c r="A669">
        <v>55821</v>
      </c>
      <c r="B669">
        <v>86.474729940000003</v>
      </c>
      <c r="C669">
        <v>79.169442079999996</v>
      </c>
      <c r="D669">
        <v>30.49</v>
      </c>
      <c r="E669" s="2">
        <v>86.474729940000003</v>
      </c>
      <c r="F669" s="2">
        <v>79.169442079999996</v>
      </c>
    </row>
    <row r="670" spans="1:6" x14ac:dyDescent="0.3">
      <c r="A670">
        <v>55835</v>
      </c>
      <c r="B670">
        <v>79.406628940000004</v>
      </c>
      <c r="C670">
        <v>62.703314470000002</v>
      </c>
      <c r="D670">
        <v>30.49</v>
      </c>
      <c r="E670" s="2">
        <v>79.406628940000004</v>
      </c>
      <c r="F670" s="2">
        <v>62.703314470000002</v>
      </c>
    </row>
    <row r="671" spans="1:6" x14ac:dyDescent="0.3">
      <c r="A671">
        <v>55853</v>
      </c>
      <c r="B671">
        <v>90.391413889999995</v>
      </c>
      <c r="C671">
        <v>71.647024220000006</v>
      </c>
      <c r="D671">
        <v>30.49</v>
      </c>
      <c r="E671" s="2">
        <v>90.391413889999995</v>
      </c>
      <c r="F671" s="2">
        <v>71.647024220000006</v>
      </c>
    </row>
    <row r="672" spans="1:6" x14ac:dyDescent="0.3">
      <c r="A672">
        <v>55856</v>
      </c>
      <c r="B672">
        <v>80.096863583860198</v>
      </c>
      <c r="C672">
        <v>90.451568208069901</v>
      </c>
      <c r="D672">
        <v>30.49</v>
      </c>
      <c r="E672" s="2">
        <v>90.451568208069901</v>
      </c>
      <c r="F672" s="2">
        <v>80.096863583860198</v>
      </c>
    </row>
    <row r="673" spans="1:6" x14ac:dyDescent="0.3">
      <c r="A673">
        <v>55927</v>
      </c>
      <c r="B673">
        <v>88.873816759999997</v>
      </c>
      <c r="C673">
        <v>79.584050739999995</v>
      </c>
      <c r="D673">
        <v>30.49</v>
      </c>
      <c r="E673" s="2">
        <v>88.873816759999997</v>
      </c>
      <c r="F673" s="2">
        <v>79.584050739999995</v>
      </c>
    </row>
    <row r="674" spans="1:6" x14ac:dyDescent="0.3">
      <c r="A674">
        <v>55965</v>
      </c>
      <c r="B674">
        <v>87.002416240000002</v>
      </c>
      <c r="C674">
        <v>76.623581580000007</v>
      </c>
      <c r="D674">
        <v>30.49</v>
      </c>
      <c r="E674" s="2">
        <v>87.002416240000002</v>
      </c>
      <c r="F674" s="2">
        <v>76.623581580000007</v>
      </c>
    </row>
    <row r="675" spans="1:6" x14ac:dyDescent="0.3">
      <c r="A675">
        <v>55966</v>
      </c>
      <c r="B675">
        <v>60.890177948848297</v>
      </c>
      <c r="C675">
        <v>70.395123633314896</v>
      </c>
      <c r="D675">
        <v>30.49</v>
      </c>
      <c r="E675" s="2">
        <v>70.395123633314896</v>
      </c>
      <c r="F675" s="2">
        <v>60.890177948848297</v>
      </c>
    </row>
    <row r="676" spans="1:6" x14ac:dyDescent="0.3">
      <c r="A676">
        <v>55970</v>
      </c>
      <c r="B676">
        <v>93.681359850000007</v>
      </c>
      <c r="C676">
        <v>70</v>
      </c>
      <c r="D676">
        <v>30.49</v>
      </c>
      <c r="E676" s="2">
        <v>93.681359850000007</v>
      </c>
      <c r="F676" s="2">
        <v>70</v>
      </c>
    </row>
    <row r="677" spans="1:6" x14ac:dyDescent="0.3">
      <c r="A677">
        <v>55977</v>
      </c>
      <c r="B677">
        <v>81.881703959999996</v>
      </c>
      <c r="C677">
        <v>63.935616289999999</v>
      </c>
      <c r="D677">
        <v>30.49</v>
      </c>
      <c r="E677" s="2">
        <v>81.881703959999996</v>
      </c>
      <c r="F677" s="2">
        <v>63.935616289999999</v>
      </c>
    </row>
    <row r="678" spans="1:6" x14ac:dyDescent="0.3">
      <c r="A678">
        <v>55985</v>
      </c>
      <c r="B678">
        <v>82.10126425</v>
      </c>
      <c r="C678">
        <v>71.304870829999999</v>
      </c>
      <c r="D678">
        <v>30.49</v>
      </c>
      <c r="E678" s="2">
        <v>82.10126425</v>
      </c>
      <c r="F678" s="2">
        <v>71.304870829999999</v>
      </c>
    </row>
    <row r="679" spans="1:6" x14ac:dyDescent="0.3">
      <c r="A679">
        <v>55990</v>
      </c>
      <c r="B679">
        <v>82.519488519999996</v>
      </c>
      <c r="C679">
        <v>73.782114559999997</v>
      </c>
      <c r="D679">
        <v>30.49</v>
      </c>
      <c r="E679" s="2">
        <v>82.519488519999996</v>
      </c>
      <c r="F679" s="2">
        <v>73.782114559999997</v>
      </c>
    </row>
    <row r="680" spans="1:6" x14ac:dyDescent="0.3">
      <c r="A680">
        <v>56026</v>
      </c>
      <c r="B680">
        <v>81.895548640000001</v>
      </c>
      <c r="C680">
        <v>67.323865130000001</v>
      </c>
      <c r="D680">
        <v>30.49</v>
      </c>
      <c r="E680" s="2">
        <v>81.895548640000001</v>
      </c>
      <c r="F680" s="2">
        <v>67.323865130000001</v>
      </c>
    </row>
    <row r="681" spans="1:6" x14ac:dyDescent="0.3">
      <c r="A681">
        <v>56031</v>
      </c>
      <c r="B681">
        <v>83.193938739999993</v>
      </c>
      <c r="C681">
        <v>74.097168400000001</v>
      </c>
      <c r="D681">
        <v>30.49</v>
      </c>
      <c r="E681" s="2">
        <v>83.193938739999993</v>
      </c>
      <c r="F681" s="2">
        <v>74.097168400000001</v>
      </c>
    </row>
    <row r="682" spans="1:6" x14ac:dyDescent="0.3">
      <c r="A682">
        <v>56041</v>
      </c>
      <c r="B682">
        <v>80.728684360000003</v>
      </c>
      <c r="C682">
        <v>70.415956910000006</v>
      </c>
      <c r="D682">
        <v>30.49</v>
      </c>
      <c r="E682" s="2">
        <v>80.728684360000003</v>
      </c>
      <c r="F682" s="2">
        <v>70.415956910000006</v>
      </c>
    </row>
    <row r="683" spans="1:6" x14ac:dyDescent="0.3">
      <c r="A683">
        <v>56046</v>
      </c>
      <c r="B683">
        <v>80.579611630000002</v>
      </c>
      <c r="C683">
        <v>70.367372610000004</v>
      </c>
      <c r="D683">
        <v>30.49</v>
      </c>
      <c r="E683" s="2">
        <v>80.579611630000002</v>
      </c>
      <c r="F683" s="2">
        <v>70.367372610000004</v>
      </c>
    </row>
    <row r="684" spans="1:6" x14ac:dyDescent="0.3">
      <c r="A684">
        <v>56078</v>
      </c>
      <c r="B684">
        <v>91.98348489</v>
      </c>
      <c r="C684">
        <v>70.081416950000005</v>
      </c>
      <c r="D684">
        <v>30.49</v>
      </c>
      <c r="E684" s="2">
        <v>91.98348489</v>
      </c>
      <c r="F684" s="2">
        <v>70.081416950000005</v>
      </c>
    </row>
    <row r="685" spans="1:6" x14ac:dyDescent="0.3">
      <c r="A685">
        <v>56079</v>
      </c>
      <c r="B685">
        <v>80.541253721388003</v>
      </c>
      <c r="C685">
        <v>91.564839516506595</v>
      </c>
      <c r="D685">
        <v>30.49</v>
      </c>
      <c r="E685" s="2">
        <v>91.564839516506595</v>
      </c>
      <c r="F685" s="2">
        <v>80.541253721388003</v>
      </c>
    </row>
    <row r="686" spans="1:6" x14ac:dyDescent="0.3">
      <c r="A686">
        <v>56104</v>
      </c>
      <c r="B686">
        <v>83.634316769999998</v>
      </c>
      <c r="C686">
        <v>74.573949819999996</v>
      </c>
      <c r="D686">
        <v>30.49</v>
      </c>
      <c r="E686" s="2">
        <v>83.634316769999998</v>
      </c>
      <c r="F686" s="2">
        <v>74.573949819999996</v>
      </c>
    </row>
    <row r="687" spans="1:6" x14ac:dyDescent="0.3">
      <c r="A687">
        <v>56150</v>
      </c>
      <c r="B687">
        <v>88.849533199999996</v>
      </c>
      <c r="C687">
        <v>79.55269783</v>
      </c>
      <c r="D687">
        <v>30.49</v>
      </c>
      <c r="E687" s="2">
        <v>88.849533199999996</v>
      </c>
      <c r="F687" s="2">
        <v>79.55269783</v>
      </c>
    </row>
    <row r="688" spans="1:6" x14ac:dyDescent="0.3">
      <c r="A688">
        <v>56164</v>
      </c>
      <c r="B688">
        <v>83.471372860000002</v>
      </c>
      <c r="C688">
        <v>74.400944749999994</v>
      </c>
      <c r="D688">
        <v>30.49</v>
      </c>
      <c r="E688" s="2">
        <v>83.471372860000002</v>
      </c>
      <c r="F688" s="2">
        <v>74.400944749999994</v>
      </c>
    </row>
    <row r="689" spans="1:6" x14ac:dyDescent="0.3">
      <c r="A689">
        <v>56177</v>
      </c>
      <c r="B689">
        <v>84.941224520000006</v>
      </c>
      <c r="C689">
        <v>65.780955849999998</v>
      </c>
      <c r="D689">
        <v>30.49</v>
      </c>
      <c r="E689" s="2">
        <v>84.941224520000006</v>
      </c>
      <c r="F689" s="2">
        <v>65.780955849999998</v>
      </c>
    </row>
    <row r="690" spans="1:6" x14ac:dyDescent="0.3">
      <c r="A690">
        <v>56188</v>
      </c>
      <c r="B690">
        <v>82.331042269999998</v>
      </c>
      <c r="C690">
        <v>75.56987565</v>
      </c>
      <c r="D690">
        <v>30.49</v>
      </c>
      <c r="E690" s="2">
        <v>82.331042269999998</v>
      </c>
      <c r="F690" s="2">
        <v>75.56987565</v>
      </c>
    </row>
    <row r="691" spans="1:6" x14ac:dyDescent="0.3">
      <c r="A691">
        <v>56224</v>
      </c>
      <c r="B691">
        <v>86.483188190000007</v>
      </c>
      <c r="C691">
        <v>62.334370210000003</v>
      </c>
      <c r="D691">
        <v>30.49</v>
      </c>
      <c r="E691" s="2">
        <v>86.483188190000007</v>
      </c>
      <c r="F691" s="2">
        <v>62.334370210000003</v>
      </c>
    </row>
    <row r="692" spans="1:6" x14ac:dyDescent="0.3">
      <c r="A692">
        <v>56227</v>
      </c>
      <c r="B692">
        <v>78.678229049999999</v>
      </c>
      <c r="C692">
        <v>65.505123879999999</v>
      </c>
      <c r="D692">
        <v>30.49</v>
      </c>
      <c r="E692" s="2">
        <v>78.678229049999999</v>
      </c>
      <c r="F692" s="2">
        <v>65.505123879999999</v>
      </c>
    </row>
    <row r="693" spans="1:6" x14ac:dyDescent="0.3">
      <c r="A693">
        <v>56237</v>
      </c>
      <c r="B693">
        <v>84.971672859999998</v>
      </c>
      <c r="C693">
        <v>65.790040419999997</v>
      </c>
      <c r="D693">
        <v>30.49</v>
      </c>
      <c r="E693" s="2">
        <v>84.971672859999998</v>
      </c>
      <c r="F693" s="2">
        <v>65.790040419999997</v>
      </c>
    </row>
    <row r="694" spans="1:6" x14ac:dyDescent="0.3">
      <c r="A694">
        <v>56259</v>
      </c>
      <c r="B694">
        <v>82.107785939999999</v>
      </c>
      <c r="C694">
        <v>74</v>
      </c>
      <c r="D694">
        <v>30.49</v>
      </c>
      <c r="E694" s="2">
        <v>82.107785939999999</v>
      </c>
      <c r="F694" s="2">
        <v>74</v>
      </c>
    </row>
    <row r="695" spans="1:6" x14ac:dyDescent="0.3">
      <c r="A695">
        <v>56298</v>
      </c>
      <c r="B695">
        <v>93.775218800000005</v>
      </c>
      <c r="C695">
        <v>70</v>
      </c>
      <c r="D695">
        <v>30.49</v>
      </c>
      <c r="E695" s="2">
        <v>93.775218800000005</v>
      </c>
      <c r="F695" s="2">
        <v>70</v>
      </c>
    </row>
    <row r="696" spans="1:6" x14ac:dyDescent="0.3">
      <c r="A696">
        <v>56309</v>
      </c>
      <c r="B696">
        <v>80.129782371323401</v>
      </c>
      <c r="C696">
        <v>90.435108814338307</v>
      </c>
      <c r="D696">
        <v>30.49</v>
      </c>
      <c r="E696" s="2">
        <v>90.435108814338307</v>
      </c>
      <c r="F696" s="2">
        <v>80.129782371323401</v>
      </c>
    </row>
    <row r="697" spans="1:6" x14ac:dyDescent="0.3">
      <c r="A697">
        <v>56319</v>
      </c>
      <c r="B697">
        <v>68.582941470568798</v>
      </c>
      <c r="C697">
        <v>85.098328469117902</v>
      </c>
      <c r="D697">
        <v>30.49</v>
      </c>
      <c r="E697" s="2">
        <v>85.098328469117902</v>
      </c>
      <c r="F697" s="2">
        <v>68.582941470568798</v>
      </c>
    </row>
    <row r="698" spans="1:6" x14ac:dyDescent="0.3">
      <c r="A698">
        <v>56349</v>
      </c>
      <c r="B698">
        <v>87.105656740000001</v>
      </c>
      <c r="C698">
        <v>72.211313469999993</v>
      </c>
      <c r="D698">
        <v>30.49</v>
      </c>
      <c r="E698" s="2">
        <v>87.105656740000001</v>
      </c>
      <c r="F698" s="2">
        <v>72.211313469999993</v>
      </c>
    </row>
    <row r="699" spans="1:6" x14ac:dyDescent="0.3">
      <c r="A699">
        <v>56350</v>
      </c>
      <c r="B699">
        <v>88.087148080000006</v>
      </c>
      <c r="C699">
        <v>79.666677730000004</v>
      </c>
      <c r="D699">
        <v>30.49</v>
      </c>
      <c r="E699" s="2">
        <v>88.087148080000006</v>
      </c>
      <c r="F699" s="2">
        <v>79.666677730000004</v>
      </c>
    </row>
    <row r="700" spans="1:6" x14ac:dyDescent="0.3">
      <c r="A700">
        <v>56356</v>
      </c>
      <c r="B700">
        <v>89.177664629999995</v>
      </c>
      <c r="C700">
        <v>72.224404800000002</v>
      </c>
      <c r="D700">
        <v>30.49</v>
      </c>
      <c r="E700" s="2">
        <v>89.177664629999995</v>
      </c>
      <c r="F700" s="2">
        <v>72.224404800000002</v>
      </c>
    </row>
    <row r="701" spans="1:6" x14ac:dyDescent="0.3">
      <c r="A701">
        <v>56400</v>
      </c>
      <c r="B701">
        <v>87.576385079999994</v>
      </c>
      <c r="C701">
        <v>79.995482339999995</v>
      </c>
      <c r="D701">
        <v>30.49</v>
      </c>
      <c r="E701" s="2">
        <v>87.576385079999994</v>
      </c>
      <c r="F701" s="2">
        <v>79.995482339999995</v>
      </c>
    </row>
    <row r="702" spans="1:6" x14ac:dyDescent="0.3">
      <c r="A702">
        <v>56407</v>
      </c>
      <c r="B702">
        <v>86.209561539999996</v>
      </c>
      <c r="C702">
        <v>79.209561539999996</v>
      </c>
      <c r="D702">
        <v>30.49</v>
      </c>
      <c r="E702" s="2">
        <v>86.209561539999996</v>
      </c>
      <c r="F702" s="2">
        <v>79.209561539999996</v>
      </c>
    </row>
    <row r="703" spans="1:6" x14ac:dyDescent="0.3">
      <c r="A703">
        <v>56456</v>
      </c>
      <c r="B703">
        <v>90.202743220000002</v>
      </c>
      <c r="C703">
        <v>79.202743220000002</v>
      </c>
      <c r="D703">
        <v>30.49</v>
      </c>
      <c r="E703" s="2">
        <v>90.202743220000002</v>
      </c>
      <c r="F703" s="2">
        <v>79.202743220000002</v>
      </c>
    </row>
    <row r="704" spans="1:6" x14ac:dyDescent="0.3">
      <c r="A704">
        <v>56467</v>
      </c>
      <c r="B704">
        <v>68.003692804276099</v>
      </c>
      <c r="C704">
        <v>81.439327463568802</v>
      </c>
      <c r="D704">
        <v>30.49</v>
      </c>
      <c r="E704" s="2">
        <v>81.439327463568802</v>
      </c>
      <c r="F704" s="2">
        <v>68.003692804276099</v>
      </c>
    </row>
    <row r="705" spans="1:6" x14ac:dyDescent="0.3">
      <c r="A705">
        <v>56564</v>
      </c>
      <c r="B705">
        <v>79.683793279129503</v>
      </c>
      <c r="C705">
        <v>91.096594981845399</v>
      </c>
      <c r="D705">
        <v>30.49</v>
      </c>
      <c r="E705" s="2">
        <v>91.096594981845399</v>
      </c>
      <c r="F705" s="2">
        <v>79.683793279129503</v>
      </c>
    </row>
    <row r="706" spans="1:6" x14ac:dyDescent="0.3">
      <c r="A706">
        <v>56565</v>
      </c>
      <c r="B706">
        <v>90</v>
      </c>
      <c r="C706">
        <v>79</v>
      </c>
      <c r="D706">
        <v>30.49</v>
      </c>
      <c r="E706" s="2">
        <v>90</v>
      </c>
      <c r="F706" s="2">
        <v>79</v>
      </c>
    </row>
    <row r="707" spans="1:6" x14ac:dyDescent="0.3">
      <c r="A707">
        <v>56611</v>
      </c>
      <c r="B707">
        <v>78.619611309628297</v>
      </c>
      <c r="C707">
        <v>91.416944791265706</v>
      </c>
      <c r="D707">
        <v>30.49</v>
      </c>
      <c r="E707" s="2">
        <v>91.416944791265706</v>
      </c>
      <c r="F707" s="2">
        <v>78.619611309628297</v>
      </c>
    </row>
    <row r="708" spans="1:6" x14ac:dyDescent="0.3">
      <c r="A708">
        <v>56616</v>
      </c>
      <c r="B708">
        <v>79.106258249999996</v>
      </c>
      <c r="C708">
        <v>63.123089350000001</v>
      </c>
      <c r="D708">
        <v>30.49</v>
      </c>
      <c r="E708" s="2">
        <v>79.106258249999996</v>
      </c>
      <c r="F708" s="2">
        <v>63.123089350000001</v>
      </c>
    </row>
    <row r="709" spans="1:6" x14ac:dyDescent="0.3">
      <c r="A709">
        <v>56643</v>
      </c>
      <c r="B709">
        <v>83.763796929999998</v>
      </c>
      <c r="C709">
        <v>74</v>
      </c>
      <c r="D709">
        <v>30.49</v>
      </c>
      <c r="E709" s="2">
        <v>83.763796929999998</v>
      </c>
      <c r="F709" s="2">
        <v>74</v>
      </c>
    </row>
    <row r="710" spans="1:6" x14ac:dyDescent="0.3">
      <c r="A710">
        <v>56671</v>
      </c>
      <c r="B710">
        <v>74.465087805565702</v>
      </c>
      <c r="C710">
        <v>84.0533539381114</v>
      </c>
      <c r="D710">
        <v>30.49</v>
      </c>
      <c r="E710" s="2">
        <v>84.0533539381114</v>
      </c>
      <c r="F710" s="2">
        <v>74.465087805565702</v>
      </c>
    </row>
    <row r="711" spans="1:6" x14ac:dyDescent="0.3">
      <c r="A711">
        <v>56706</v>
      </c>
      <c r="B711">
        <v>95.211683460000003</v>
      </c>
      <c r="C711">
        <v>71.704335400000005</v>
      </c>
      <c r="D711">
        <v>30.49</v>
      </c>
      <c r="E711" s="2">
        <v>95.211683460000003</v>
      </c>
      <c r="F711" s="2">
        <v>71.704335400000005</v>
      </c>
    </row>
    <row r="712" spans="1:6" x14ac:dyDescent="0.3">
      <c r="A712">
        <v>56707</v>
      </c>
      <c r="B712">
        <v>94.367897970000001</v>
      </c>
      <c r="C712">
        <v>71.036042350000002</v>
      </c>
      <c r="D712">
        <v>30.49</v>
      </c>
      <c r="E712" s="2">
        <v>94.367897970000001</v>
      </c>
      <c r="F712" s="2">
        <v>71.036042350000002</v>
      </c>
    </row>
    <row r="713" spans="1:6" x14ac:dyDescent="0.3">
      <c r="A713">
        <v>56786</v>
      </c>
      <c r="B713">
        <v>75.532609170538805</v>
      </c>
      <c r="C713">
        <v>84.871688444143103</v>
      </c>
      <c r="D713">
        <v>30.49</v>
      </c>
      <c r="E713" s="2">
        <v>84.871688444143103</v>
      </c>
      <c r="F713" s="2">
        <v>75.532609170538805</v>
      </c>
    </row>
    <row r="714" spans="1:6" x14ac:dyDescent="0.3">
      <c r="A714">
        <v>56798</v>
      </c>
      <c r="B714">
        <v>76.450455657637207</v>
      </c>
      <c r="C714">
        <v>84.938274419059596</v>
      </c>
      <c r="D714">
        <v>30.49</v>
      </c>
      <c r="E714" s="2">
        <v>84.938274419059596</v>
      </c>
      <c r="F714" s="2">
        <v>76.450455657637207</v>
      </c>
    </row>
    <row r="715" spans="1:6" x14ac:dyDescent="0.3">
      <c r="A715">
        <v>56807</v>
      </c>
      <c r="B715">
        <v>77.853231798291901</v>
      </c>
      <c r="C715">
        <v>87.952006897094094</v>
      </c>
      <c r="D715">
        <v>30.49</v>
      </c>
      <c r="E715" s="2">
        <v>87.952006897094094</v>
      </c>
      <c r="F715" s="2">
        <v>77.853231798291901</v>
      </c>
    </row>
    <row r="716" spans="1:6" x14ac:dyDescent="0.3">
      <c r="A716">
        <v>56847</v>
      </c>
      <c r="B716">
        <v>76.044703296673703</v>
      </c>
      <c r="C716">
        <v>84.940041369025707</v>
      </c>
      <c r="D716">
        <v>30.49</v>
      </c>
      <c r="E716" s="2">
        <v>84.940041369025707</v>
      </c>
      <c r="F716" s="2">
        <v>76.044703296673703</v>
      </c>
    </row>
    <row r="717" spans="1:6" x14ac:dyDescent="0.3">
      <c r="A717">
        <v>56848</v>
      </c>
      <c r="B717">
        <v>85</v>
      </c>
      <c r="C717">
        <v>75.786697090000004</v>
      </c>
      <c r="D717">
        <v>30.49</v>
      </c>
      <c r="E717" s="2">
        <v>85</v>
      </c>
      <c r="F717" s="2">
        <v>75.786697090000004</v>
      </c>
    </row>
    <row r="718" spans="1:6" x14ac:dyDescent="0.3">
      <c r="A718">
        <v>56931</v>
      </c>
      <c r="B718">
        <v>79.495128680726793</v>
      </c>
      <c r="C718">
        <v>90.034266862580907</v>
      </c>
      <c r="D718">
        <v>30.49</v>
      </c>
      <c r="E718" s="2">
        <v>90.034266862580907</v>
      </c>
      <c r="F718" s="2">
        <v>79.495128680726793</v>
      </c>
    </row>
    <row r="719" spans="1:6" x14ac:dyDescent="0.3">
      <c r="A719">
        <v>56963</v>
      </c>
      <c r="B719">
        <v>78.311417787019494</v>
      </c>
      <c r="C719">
        <v>88.432097608382605</v>
      </c>
      <c r="D719">
        <v>30.49</v>
      </c>
      <c r="E719" s="2">
        <v>88.432097608382605</v>
      </c>
      <c r="F719" s="2">
        <v>78.311417787019494</v>
      </c>
    </row>
    <row r="720" spans="1:6" x14ac:dyDescent="0.3">
      <c r="A720">
        <v>56998</v>
      </c>
      <c r="B720">
        <v>66.984780698008194</v>
      </c>
      <c r="C720">
        <v>84.466472812886806</v>
      </c>
      <c r="D720">
        <v>30.49</v>
      </c>
      <c r="E720" s="2">
        <v>84.466472812886806</v>
      </c>
      <c r="F720" s="2">
        <v>66.984780698008194</v>
      </c>
    </row>
    <row r="721" spans="1:6" x14ac:dyDescent="0.3">
      <c r="A721">
        <v>57028</v>
      </c>
      <c r="B721">
        <v>67.503609775544206</v>
      </c>
      <c r="C721">
        <v>91.755721955912705</v>
      </c>
      <c r="D721">
        <v>30.49</v>
      </c>
      <c r="E721" s="2">
        <v>91.755721955912705</v>
      </c>
      <c r="F721" s="2">
        <v>67.503609775544206</v>
      </c>
    </row>
    <row r="722" spans="1:6" x14ac:dyDescent="0.3">
      <c r="A722">
        <v>57037</v>
      </c>
      <c r="B722">
        <v>80.024074422696202</v>
      </c>
      <c r="C722">
        <v>90.756823729584994</v>
      </c>
      <c r="D722">
        <v>30.49</v>
      </c>
      <c r="E722" s="2">
        <v>90.756823729584994</v>
      </c>
      <c r="F722" s="2">
        <v>80.024074422696202</v>
      </c>
    </row>
    <row r="723" spans="1:6" x14ac:dyDescent="0.3">
      <c r="A723">
        <v>57119</v>
      </c>
      <c r="B723">
        <v>83.587763019999997</v>
      </c>
      <c r="C723">
        <v>74</v>
      </c>
      <c r="D723">
        <v>30.49</v>
      </c>
      <c r="E723" s="2">
        <v>83.587763019999997</v>
      </c>
      <c r="F723" s="2">
        <v>74</v>
      </c>
    </row>
    <row r="724" spans="1:6" x14ac:dyDescent="0.3">
      <c r="A724">
        <v>57138</v>
      </c>
      <c r="B724">
        <v>78.670510375910396</v>
      </c>
      <c r="C724">
        <v>90.247231857356397</v>
      </c>
      <c r="D724">
        <v>30.49</v>
      </c>
      <c r="E724" s="2">
        <v>90.247231857356397</v>
      </c>
      <c r="F724" s="2">
        <v>78.670510375910396</v>
      </c>
    </row>
    <row r="725" spans="1:6" x14ac:dyDescent="0.3">
      <c r="A725">
        <v>57241</v>
      </c>
      <c r="B725">
        <v>79.508737432015295</v>
      </c>
      <c r="C725">
        <v>88.501030730010797</v>
      </c>
      <c r="D725">
        <v>30.49</v>
      </c>
      <c r="E725" s="2">
        <v>88.501030730010797</v>
      </c>
      <c r="F725" s="2">
        <v>79.508737432015295</v>
      </c>
    </row>
    <row r="726" spans="1:6" x14ac:dyDescent="0.3">
      <c r="A726">
        <v>57349</v>
      </c>
      <c r="B726">
        <v>78.460901039109501</v>
      </c>
      <c r="C726">
        <v>87.042296987429594</v>
      </c>
      <c r="D726">
        <v>30.49</v>
      </c>
      <c r="E726" s="2">
        <v>87.042296987429594</v>
      </c>
      <c r="F726" s="2">
        <v>78.460901039109501</v>
      </c>
    </row>
    <row r="727" spans="1:6" x14ac:dyDescent="0.3">
      <c r="A727">
        <v>57564</v>
      </c>
      <c r="B727">
        <v>96.023314080000006</v>
      </c>
      <c r="C727">
        <v>72.119686689999995</v>
      </c>
      <c r="D727">
        <v>30.49</v>
      </c>
      <c r="E727" s="2">
        <v>96.023314080000006</v>
      </c>
      <c r="F727" s="2">
        <v>72.119686689999995</v>
      </c>
    </row>
    <row r="728" spans="1:6" x14ac:dyDescent="0.3">
      <c r="A728">
        <v>57703</v>
      </c>
      <c r="B728">
        <v>63.630649755892001</v>
      </c>
      <c r="C728">
        <v>78.455802294318403</v>
      </c>
      <c r="D728">
        <v>30.49</v>
      </c>
      <c r="E728" s="2">
        <v>78.455802294318403</v>
      </c>
      <c r="F728" s="2">
        <v>63.630649755892001</v>
      </c>
    </row>
    <row r="729" spans="1:6" x14ac:dyDescent="0.3">
      <c r="A729">
        <v>57822</v>
      </c>
      <c r="B729">
        <v>77.344087703560007</v>
      </c>
      <c r="C729">
        <v>87.161079232622001</v>
      </c>
      <c r="D729">
        <v>30.49</v>
      </c>
      <c r="E729" s="2">
        <v>87.161079232622001</v>
      </c>
      <c r="F729" s="2">
        <v>77.344087703560007</v>
      </c>
    </row>
    <row r="730" spans="1:6" x14ac:dyDescent="0.3">
      <c r="A730">
        <v>57839</v>
      </c>
      <c r="B730">
        <v>77.411557713078395</v>
      </c>
      <c r="C730">
        <v>87.930803369805503</v>
      </c>
      <c r="D730">
        <v>30.49</v>
      </c>
      <c r="E730" s="2">
        <v>87.930803369805503</v>
      </c>
      <c r="F730" s="2">
        <v>77.411557713078395</v>
      </c>
    </row>
    <row r="731" spans="1:6" x14ac:dyDescent="0.3">
      <c r="A731">
        <v>57898</v>
      </c>
      <c r="B731">
        <v>80.230729251637399</v>
      </c>
      <c r="C731">
        <v>87.755199478000605</v>
      </c>
      <c r="D731">
        <v>30.49</v>
      </c>
      <c r="E731" s="2">
        <v>87.755199478000605</v>
      </c>
      <c r="F731" s="2">
        <v>80.230729251637399</v>
      </c>
    </row>
    <row r="732" spans="1:6" x14ac:dyDescent="0.3">
      <c r="A732">
        <v>57909</v>
      </c>
      <c r="B732">
        <v>78.6750084157039</v>
      </c>
      <c r="C732">
        <v>89.504201424456994</v>
      </c>
      <c r="D732">
        <v>30.49</v>
      </c>
      <c r="E732" s="2">
        <v>89.504201424456994</v>
      </c>
      <c r="F732" s="2">
        <v>78.6750084157039</v>
      </c>
    </row>
    <row r="733" spans="1:6" x14ac:dyDescent="0.3">
      <c r="A733">
        <v>57978</v>
      </c>
      <c r="B733">
        <v>72.421686875579198</v>
      </c>
      <c r="C733">
        <v>95.275127030682597</v>
      </c>
      <c r="D733">
        <v>30.49</v>
      </c>
      <c r="E733" s="2">
        <v>95.275127030682597</v>
      </c>
      <c r="F733" s="2">
        <v>72.421686875579198</v>
      </c>
    </row>
    <row r="734" spans="1:6" x14ac:dyDescent="0.3">
      <c r="A734">
        <v>58001</v>
      </c>
      <c r="B734">
        <v>77.925820789419205</v>
      </c>
      <c r="C734">
        <v>90.759879065652697</v>
      </c>
      <c r="D734">
        <v>30.49</v>
      </c>
      <c r="E734" s="2">
        <v>90.759879065652697</v>
      </c>
      <c r="F734" s="2">
        <v>77.925820789419205</v>
      </c>
    </row>
    <row r="735" spans="1:6" x14ac:dyDescent="0.3">
      <c r="A735">
        <v>58005</v>
      </c>
      <c r="B735">
        <v>78.784558334433996</v>
      </c>
      <c r="C735">
        <v>92.170936799575898</v>
      </c>
      <c r="D735">
        <v>30.49</v>
      </c>
      <c r="E735" s="2">
        <v>92.170936799575898</v>
      </c>
      <c r="F735" s="2">
        <v>78.784558334433996</v>
      </c>
    </row>
    <row r="736" spans="1:6" x14ac:dyDescent="0.3">
      <c r="A736">
        <v>58007</v>
      </c>
      <c r="B736">
        <v>73.566774924832202</v>
      </c>
      <c r="C736">
        <v>88.727425180945204</v>
      </c>
      <c r="D736">
        <v>30.49</v>
      </c>
      <c r="E736" s="2">
        <v>88.727425180945204</v>
      </c>
      <c r="F736" s="2">
        <v>73.566774924832202</v>
      </c>
    </row>
    <row r="737" spans="1:6" x14ac:dyDescent="0.3">
      <c r="A737">
        <v>58054</v>
      </c>
      <c r="B737">
        <v>73.616277873944</v>
      </c>
      <c r="C737">
        <v>82.963013282416696</v>
      </c>
      <c r="D737">
        <v>30.49</v>
      </c>
      <c r="E737" s="2">
        <v>82.963013282416696</v>
      </c>
      <c r="F737" s="2">
        <v>73.616277873944</v>
      </c>
    </row>
    <row r="738" spans="1:6" x14ac:dyDescent="0.3">
      <c r="A738">
        <v>58079</v>
      </c>
      <c r="B738">
        <v>77.6823870887564</v>
      </c>
      <c r="C738">
        <v>88.470554823104493</v>
      </c>
      <c r="D738">
        <v>30.49</v>
      </c>
      <c r="E738" s="2">
        <v>88.470554823104493</v>
      </c>
      <c r="F738" s="2">
        <v>77.6823870887564</v>
      </c>
    </row>
    <row r="739" spans="1:6" x14ac:dyDescent="0.3">
      <c r="A739">
        <v>58124</v>
      </c>
      <c r="B739">
        <v>74.570086317206204</v>
      </c>
      <c r="C739">
        <v>83.495460711444196</v>
      </c>
      <c r="D739">
        <v>30.49</v>
      </c>
      <c r="E739" s="2">
        <v>83.495460711444196</v>
      </c>
      <c r="F739" s="2">
        <v>74.570086317206204</v>
      </c>
    </row>
    <row r="740" spans="1:6" x14ac:dyDescent="0.3">
      <c r="A740">
        <v>58205</v>
      </c>
      <c r="B740">
        <v>79.6678875710395</v>
      </c>
      <c r="C740">
        <v>91.304771288673706</v>
      </c>
      <c r="D740">
        <v>30.49</v>
      </c>
      <c r="E740" s="2">
        <v>91.304771288673706</v>
      </c>
      <c r="F740" s="2">
        <v>79.6678875710395</v>
      </c>
    </row>
    <row r="741" spans="1:6" x14ac:dyDescent="0.3">
      <c r="A741">
        <v>58427</v>
      </c>
      <c r="B741">
        <v>76.430602451906296</v>
      </c>
      <c r="C741">
        <v>85.345387812154001</v>
      </c>
      <c r="D741">
        <v>30.49</v>
      </c>
      <c r="E741" s="2">
        <v>85.345387812154001</v>
      </c>
      <c r="F741" s="2">
        <v>76.430602451906296</v>
      </c>
    </row>
    <row r="742" spans="1:6" x14ac:dyDescent="0.3">
      <c r="A742">
        <v>58472</v>
      </c>
      <c r="B742">
        <v>72.3566605047953</v>
      </c>
      <c r="C742">
        <v>96.422412820185698</v>
      </c>
      <c r="D742">
        <v>30.49</v>
      </c>
      <c r="E742" s="2">
        <v>96.422412820185698</v>
      </c>
      <c r="F742" s="2">
        <v>72.3566605047953</v>
      </c>
    </row>
    <row r="743" spans="1:6" x14ac:dyDescent="0.3">
      <c r="A743">
        <v>58557</v>
      </c>
      <c r="B743">
        <v>76.2548295405022</v>
      </c>
      <c r="C743">
        <v>95.685350297437907</v>
      </c>
      <c r="D743">
        <v>30.49</v>
      </c>
      <c r="E743" s="2">
        <v>95.685350297437907</v>
      </c>
      <c r="F743" s="2">
        <v>76.2548295405022</v>
      </c>
    </row>
    <row r="744" spans="1:6" x14ac:dyDescent="0.3">
      <c r="A744">
        <v>58560</v>
      </c>
      <c r="B744">
        <v>77.5602557244586</v>
      </c>
      <c r="C744">
        <v>88.374594718116199</v>
      </c>
      <c r="D744">
        <v>30.49</v>
      </c>
      <c r="E744" s="2">
        <v>88.374594718116199</v>
      </c>
      <c r="F744" s="2">
        <v>77.5602557244586</v>
      </c>
    </row>
    <row r="745" spans="1:6" x14ac:dyDescent="0.3">
      <c r="A745">
        <v>58574</v>
      </c>
      <c r="B745">
        <v>65.090240601339104</v>
      </c>
      <c r="C745">
        <v>82.915181999385595</v>
      </c>
      <c r="D745">
        <v>30.49</v>
      </c>
      <c r="E745" s="2">
        <v>82.915181999385595</v>
      </c>
      <c r="F745" s="2">
        <v>65.090240601339104</v>
      </c>
    </row>
    <row r="746" spans="1:6" x14ac:dyDescent="0.3">
      <c r="A746">
        <v>58595</v>
      </c>
      <c r="B746">
        <v>74.740733834016595</v>
      </c>
      <c r="C746">
        <v>85.012663291696796</v>
      </c>
      <c r="D746">
        <v>30.49</v>
      </c>
      <c r="E746" s="2">
        <v>85.012663291696796</v>
      </c>
      <c r="F746" s="2">
        <v>74.740733834016595</v>
      </c>
    </row>
    <row r="747" spans="1:6" x14ac:dyDescent="0.3">
      <c r="A747">
        <v>58706</v>
      </c>
      <c r="B747">
        <v>79.092412560423398</v>
      </c>
      <c r="C747">
        <v>90.042268718067504</v>
      </c>
      <c r="D747">
        <v>30.49</v>
      </c>
      <c r="E747" s="2">
        <v>90.042268718067504</v>
      </c>
      <c r="F747" s="2">
        <v>79.092412560423398</v>
      </c>
    </row>
    <row r="748" spans="1:6" x14ac:dyDescent="0.3">
      <c r="A748">
        <v>58707</v>
      </c>
      <c r="B748">
        <v>79.400346166454298</v>
      </c>
      <c r="C748">
        <v>89.292446095613101</v>
      </c>
      <c r="D748">
        <v>30.49</v>
      </c>
      <c r="E748" s="2">
        <v>89.292446095613101</v>
      </c>
      <c r="F748" s="2">
        <v>79.400346166454298</v>
      </c>
    </row>
    <row r="749" spans="1:6" x14ac:dyDescent="0.3">
      <c r="A749">
        <v>58944</v>
      </c>
      <c r="B749">
        <v>80.138191236363696</v>
      </c>
      <c r="C749">
        <v>89.715791530471506</v>
      </c>
      <c r="D749">
        <v>30.49</v>
      </c>
      <c r="E749" s="2">
        <v>89.715791530471506</v>
      </c>
      <c r="F749" s="2">
        <v>80.138191236363696</v>
      </c>
    </row>
    <row r="750" spans="1:6" x14ac:dyDescent="0.3">
      <c r="A750">
        <v>59254</v>
      </c>
      <c r="B750">
        <v>75.867973233792895</v>
      </c>
      <c r="C750">
        <v>84.541906760124306</v>
      </c>
      <c r="D750">
        <v>30.49</v>
      </c>
      <c r="E750" s="2">
        <v>84.541906760124306</v>
      </c>
      <c r="F750" s="2">
        <v>75.867973233792895</v>
      </c>
    </row>
    <row r="751" spans="1:6" x14ac:dyDescent="0.3">
      <c r="A751">
        <v>59338</v>
      </c>
      <c r="B751">
        <v>75.885721272430601</v>
      </c>
      <c r="C751">
        <v>95.3578210733357</v>
      </c>
      <c r="D751">
        <v>30.49</v>
      </c>
      <c r="E751" s="2">
        <v>95.3578210733357</v>
      </c>
      <c r="F751" s="2">
        <v>75.885721272430601</v>
      </c>
    </row>
    <row r="752" spans="1:6" x14ac:dyDescent="0.3">
      <c r="A752">
        <v>59784</v>
      </c>
      <c r="B752">
        <v>75.8857075376513</v>
      </c>
      <c r="C752">
        <v>95.357808590866298</v>
      </c>
      <c r="D752">
        <v>30.49</v>
      </c>
      <c r="E752" s="2">
        <v>95.357808590866298</v>
      </c>
      <c r="F752" s="2">
        <v>75.8857075376513</v>
      </c>
    </row>
    <row r="753" spans="1:6" x14ac:dyDescent="0.3">
      <c r="A753">
        <v>60100</v>
      </c>
      <c r="B753">
        <v>74.568300486825805</v>
      </c>
      <c r="C753">
        <v>96.653529205458597</v>
      </c>
      <c r="D753">
        <v>30.49</v>
      </c>
      <c r="E753" s="2">
        <v>96.653529205458597</v>
      </c>
      <c r="F753" s="2">
        <v>74.568300486825805</v>
      </c>
    </row>
    <row r="754" spans="1:6" x14ac:dyDescent="0.3">
      <c r="A754">
        <v>371</v>
      </c>
      <c r="B754">
        <v>92.467425509999998</v>
      </c>
      <c r="C754">
        <v>66.824538380000007</v>
      </c>
      <c r="D754">
        <v>30.49</v>
      </c>
      <c r="E754" s="2">
        <v>92.467425509999998</v>
      </c>
      <c r="F754" s="2">
        <v>66.824538380000007</v>
      </c>
    </row>
    <row r="755" spans="1:6" x14ac:dyDescent="0.3">
      <c r="A755">
        <v>649</v>
      </c>
      <c r="B755">
        <v>89</v>
      </c>
      <c r="C755">
        <v>78.344024140000002</v>
      </c>
      <c r="D755">
        <v>30.49</v>
      </c>
      <c r="E755" s="2">
        <v>89</v>
      </c>
      <c r="F755" s="2">
        <v>78.344024140000002</v>
      </c>
    </row>
    <row r="756" spans="1:6" x14ac:dyDescent="0.3">
      <c r="A756">
        <v>649</v>
      </c>
      <c r="B756">
        <v>89</v>
      </c>
      <c r="C756">
        <v>78.344024140000002</v>
      </c>
      <c r="D756">
        <v>30.49</v>
      </c>
      <c r="E756" s="2">
        <v>89</v>
      </c>
      <c r="F756" s="2">
        <v>78.344024140000002</v>
      </c>
    </row>
    <row r="757" spans="1:6" x14ac:dyDescent="0.3">
      <c r="A757">
        <v>1060</v>
      </c>
      <c r="B757">
        <v>85.270205910000001</v>
      </c>
      <c r="C757">
        <v>76.135102950000004</v>
      </c>
      <c r="D757">
        <v>30.49</v>
      </c>
      <c r="E757" s="2">
        <v>85.270205910000001</v>
      </c>
      <c r="F757" s="2">
        <v>76.135102950000004</v>
      </c>
    </row>
    <row r="758" spans="1:6" x14ac:dyDescent="0.3">
      <c r="A758">
        <v>1715</v>
      </c>
      <c r="B758">
        <v>84.725015150000004</v>
      </c>
      <c r="C758">
        <v>75.697999319999994</v>
      </c>
      <c r="D758">
        <v>30.49</v>
      </c>
      <c r="E758" s="2">
        <v>84.725015150000004</v>
      </c>
      <c r="F758" s="2">
        <v>75.697999319999994</v>
      </c>
    </row>
    <row r="759" spans="1:6" x14ac:dyDescent="0.3">
      <c r="A759">
        <v>1729</v>
      </c>
      <c r="B759">
        <v>84</v>
      </c>
      <c r="C759">
        <v>75</v>
      </c>
      <c r="D759">
        <v>30.49</v>
      </c>
      <c r="E759" s="2">
        <v>84</v>
      </c>
      <c r="F759" s="2">
        <v>75</v>
      </c>
    </row>
    <row r="760" spans="1:6" x14ac:dyDescent="0.3">
      <c r="A760">
        <v>2589</v>
      </c>
      <c r="B760">
        <v>75.094255843530803</v>
      </c>
      <c r="C760">
        <v>84.256581677137206</v>
      </c>
      <c r="D760">
        <v>30.49</v>
      </c>
      <c r="E760" s="2">
        <v>84.256581677137206</v>
      </c>
      <c r="F760" s="2">
        <v>75.094255843530803</v>
      </c>
    </row>
    <row r="761" spans="1:6" x14ac:dyDescent="0.3">
      <c r="A761">
        <v>6001</v>
      </c>
      <c r="B761">
        <v>88</v>
      </c>
      <c r="C761">
        <v>78.816328069999997</v>
      </c>
      <c r="D761">
        <v>30.49</v>
      </c>
      <c r="E761" s="2">
        <v>88</v>
      </c>
      <c r="F761" s="2">
        <v>78.816328069999997</v>
      </c>
    </row>
    <row r="762" spans="1:6" x14ac:dyDescent="0.3">
      <c r="A762">
        <v>6001</v>
      </c>
      <c r="B762">
        <v>88</v>
      </c>
      <c r="C762">
        <v>78.816328069999997</v>
      </c>
      <c r="D762">
        <v>30.49</v>
      </c>
      <c r="E762" s="2">
        <v>88</v>
      </c>
      <c r="F762" s="2">
        <v>78.816328069999997</v>
      </c>
    </row>
    <row r="763" spans="1:6" x14ac:dyDescent="0.3">
      <c r="A763">
        <v>6008</v>
      </c>
      <c r="B763">
        <v>96.849851259999994</v>
      </c>
      <c r="C763">
        <v>75.954378590000005</v>
      </c>
      <c r="D763">
        <v>30.49</v>
      </c>
      <c r="E763" s="2">
        <v>96.849851259999994</v>
      </c>
      <c r="F763" s="2">
        <v>75.954378590000005</v>
      </c>
    </row>
    <row r="764" spans="1:6" x14ac:dyDescent="0.3">
      <c r="A764">
        <v>6008</v>
      </c>
      <c r="B764">
        <v>96.849851259999994</v>
      </c>
      <c r="C764">
        <v>75.954378590000005</v>
      </c>
      <c r="D764">
        <v>30.49</v>
      </c>
      <c r="E764" s="2">
        <v>96.849851259999994</v>
      </c>
      <c r="F764" s="2">
        <v>75.954378590000005</v>
      </c>
    </row>
    <row r="765" spans="1:6" x14ac:dyDescent="0.3">
      <c r="A765">
        <v>6008</v>
      </c>
      <c r="B765">
        <v>96.849851259999994</v>
      </c>
      <c r="C765">
        <v>75.954378590000005</v>
      </c>
      <c r="D765">
        <v>30.49</v>
      </c>
      <c r="E765" s="2">
        <v>96.849851259999994</v>
      </c>
      <c r="F765" s="2">
        <v>75.954378590000005</v>
      </c>
    </row>
    <row r="766" spans="1:6" x14ac:dyDescent="0.3">
      <c r="A766">
        <v>6015</v>
      </c>
      <c r="B766">
        <v>87.053453489999995</v>
      </c>
      <c r="C766">
        <v>77.526726740000001</v>
      </c>
      <c r="D766">
        <v>30.49</v>
      </c>
      <c r="E766" s="2">
        <v>87.053453489999995</v>
      </c>
      <c r="F766" s="2">
        <v>77.526726740000001</v>
      </c>
    </row>
    <row r="767" spans="1:6" x14ac:dyDescent="0.3">
      <c r="A767">
        <v>6020</v>
      </c>
      <c r="B767">
        <v>83.118789719999995</v>
      </c>
      <c r="C767">
        <v>74.373414109999999</v>
      </c>
      <c r="D767">
        <v>30.49</v>
      </c>
      <c r="E767" s="2">
        <v>83.118789719999995</v>
      </c>
      <c r="F767" s="2">
        <v>74.373414109999999</v>
      </c>
    </row>
    <row r="768" spans="1:6" x14ac:dyDescent="0.3">
      <c r="A768">
        <v>6023</v>
      </c>
      <c r="B768">
        <v>84.889062760000002</v>
      </c>
      <c r="C768">
        <v>76</v>
      </c>
      <c r="D768">
        <v>30.49</v>
      </c>
      <c r="E768" s="2">
        <v>84.889062760000002</v>
      </c>
      <c r="F768" s="2">
        <v>76</v>
      </c>
    </row>
    <row r="769" spans="1:6" x14ac:dyDescent="0.3">
      <c r="A769">
        <v>6023</v>
      </c>
      <c r="B769">
        <v>84.889062760000002</v>
      </c>
      <c r="C769">
        <v>76</v>
      </c>
      <c r="D769">
        <v>30.49</v>
      </c>
      <c r="E769" s="2">
        <v>84.889062760000002</v>
      </c>
      <c r="F769" s="2">
        <v>76</v>
      </c>
    </row>
    <row r="770" spans="1:6" x14ac:dyDescent="0.3">
      <c r="A770">
        <v>6036</v>
      </c>
      <c r="B770">
        <v>87.092641069999999</v>
      </c>
      <c r="C770">
        <v>76.254806770000002</v>
      </c>
      <c r="D770">
        <v>30.49</v>
      </c>
      <c r="E770" s="2">
        <v>87.092641069999999</v>
      </c>
      <c r="F770" s="2">
        <v>76.254806770000002</v>
      </c>
    </row>
    <row r="771" spans="1:6" x14ac:dyDescent="0.3">
      <c r="A771">
        <v>6036</v>
      </c>
      <c r="B771">
        <v>87.092641069999999</v>
      </c>
      <c r="C771">
        <v>76.254806770000002</v>
      </c>
      <c r="D771">
        <v>30.49</v>
      </c>
      <c r="E771" s="2">
        <v>87.092641069999999</v>
      </c>
      <c r="F771" s="2">
        <v>76.254806770000002</v>
      </c>
    </row>
    <row r="772" spans="1:6" x14ac:dyDescent="0.3">
      <c r="A772">
        <v>6040</v>
      </c>
      <c r="B772">
        <v>82.647629879999997</v>
      </c>
      <c r="C772">
        <v>73.647629879999997</v>
      </c>
      <c r="D772">
        <v>30.49</v>
      </c>
      <c r="E772" s="2">
        <v>82.647629879999997</v>
      </c>
      <c r="F772" s="2">
        <v>73.647629879999997</v>
      </c>
    </row>
    <row r="773" spans="1:6" x14ac:dyDescent="0.3">
      <c r="A773">
        <v>6040</v>
      </c>
      <c r="B773">
        <v>82.647629879999997</v>
      </c>
      <c r="C773">
        <v>73.647629879999997</v>
      </c>
      <c r="D773">
        <v>30.49</v>
      </c>
      <c r="E773" s="2">
        <v>82.647629879999997</v>
      </c>
      <c r="F773" s="2">
        <v>73.647629879999997</v>
      </c>
    </row>
    <row r="774" spans="1:6" x14ac:dyDescent="0.3">
      <c r="A774">
        <v>6051</v>
      </c>
      <c r="B774">
        <v>88.396330149999997</v>
      </c>
      <c r="C774">
        <v>79.644556269999995</v>
      </c>
      <c r="D774">
        <v>30.49</v>
      </c>
      <c r="E774" s="2">
        <v>88.396330149999997</v>
      </c>
      <c r="F774" s="2">
        <v>79.644556269999995</v>
      </c>
    </row>
    <row r="775" spans="1:6" x14ac:dyDescent="0.3">
      <c r="A775">
        <v>6051</v>
      </c>
      <c r="B775">
        <v>88.396330149999997</v>
      </c>
      <c r="C775">
        <v>79.644556269999995</v>
      </c>
      <c r="D775">
        <v>30.49</v>
      </c>
      <c r="E775" s="2">
        <v>88.396330149999997</v>
      </c>
      <c r="F775" s="2">
        <v>79.644556269999995</v>
      </c>
    </row>
    <row r="776" spans="1:6" x14ac:dyDescent="0.3">
      <c r="A776">
        <v>6072</v>
      </c>
      <c r="B776">
        <v>89.38188993</v>
      </c>
      <c r="C776">
        <v>79.331567879999994</v>
      </c>
      <c r="D776">
        <v>30.49</v>
      </c>
      <c r="E776" s="2">
        <v>89.38188993</v>
      </c>
      <c r="F776" s="2">
        <v>79.331567879999994</v>
      </c>
    </row>
    <row r="777" spans="1:6" x14ac:dyDescent="0.3">
      <c r="A777">
        <v>6103</v>
      </c>
      <c r="B777">
        <v>82.054372860000001</v>
      </c>
      <c r="C777">
        <v>73.804101489999994</v>
      </c>
      <c r="D777">
        <v>30.49</v>
      </c>
      <c r="E777" s="2">
        <v>82.054372860000001</v>
      </c>
      <c r="F777" s="2">
        <v>73.804101489999994</v>
      </c>
    </row>
    <row r="778" spans="1:6" x14ac:dyDescent="0.3">
      <c r="A778">
        <v>6103</v>
      </c>
      <c r="B778">
        <v>82.054372860000001</v>
      </c>
      <c r="C778">
        <v>73.804101489999994</v>
      </c>
      <c r="D778">
        <v>30.49</v>
      </c>
      <c r="E778" s="2">
        <v>82.054372860000001</v>
      </c>
      <c r="F778" s="2">
        <v>73.804101489999994</v>
      </c>
    </row>
    <row r="779" spans="1:6" x14ac:dyDescent="0.3">
      <c r="A779">
        <v>6105</v>
      </c>
      <c r="B779">
        <v>85.294739949999993</v>
      </c>
      <c r="C779">
        <v>76.294739949999993</v>
      </c>
      <c r="D779">
        <v>30.49</v>
      </c>
      <c r="E779" s="2">
        <v>85.294739949999993</v>
      </c>
      <c r="F779" s="2">
        <v>76.294739949999993</v>
      </c>
    </row>
    <row r="780" spans="1:6" x14ac:dyDescent="0.3">
      <c r="A780">
        <v>6105</v>
      </c>
      <c r="B780">
        <v>85.294739949999993</v>
      </c>
      <c r="C780">
        <v>76.294739949999993</v>
      </c>
      <c r="D780">
        <v>30.49</v>
      </c>
      <c r="E780" s="2">
        <v>85.294739949999993</v>
      </c>
      <c r="F780" s="2">
        <v>76.294739949999993</v>
      </c>
    </row>
    <row r="781" spans="1:6" x14ac:dyDescent="0.3">
      <c r="A781">
        <v>6118</v>
      </c>
      <c r="B781">
        <v>85.697505860000007</v>
      </c>
      <c r="C781">
        <v>77</v>
      </c>
      <c r="D781">
        <v>30.49</v>
      </c>
      <c r="E781" s="2">
        <v>85.697505860000007</v>
      </c>
      <c r="F781" s="2">
        <v>77</v>
      </c>
    </row>
    <row r="782" spans="1:6" x14ac:dyDescent="0.3">
      <c r="A782">
        <v>6149</v>
      </c>
      <c r="B782">
        <v>84</v>
      </c>
      <c r="C782">
        <v>75</v>
      </c>
      <c r="D782">
        <v>30.49</v>
      </c>
      <c r="E782" s="2">
        <v>84</v>
      </c>
      <c r="F782" s="2">
        <v>75</v>
      </c>
    </row>
    <row r="783" spans="1:6" x14ac:dyDescent="0.3">
      <c r="A783">
        <v>6153</v>
      </c>
      <c r="B783">
        <v>87.414603119999995</v>
      </c>
      <c r="C783">
        <v>77.414603119999995</v>
      </c>
      <c r="D783">
        <v>30.49</v>
      </c>
      <c r="E783" s="2">
        <v>87.414603119999995</v>
      </c>
      <c r="F783" s="2">
        <v>77.414603119999995</v>
      </c>
    </row>
    <row r="784" spans="1:6" x14ac:dyDescent="0.3">
      <c r="A784">
        <v>6462</v>
      </c>
      <c r="B784">
        <v>87.801778540000001</v>
      </c>
      <c r="C784">
        <v>79.603557089999995</v>
      </c>
      <c r="D784">
        <v>30.49</v>
      </c>
      <c r="E784" s="2">
        <v>87.801778540000001</v>
      </c>
      <c r="F784" s="2">
        <v>79.603557089999995</v>
      </c>
    </row>
    <row r="785" spans="1:6" x14ac:dyDescent="0.3">
      <c r="A785">
        <v>7722</v>
      </c>
      <c r="B785">
        <v>87.189127650000003</v>
      </c>
      <c r="C785">
        <v>76.594563829999998</v>
      </c>
      <c r="D785">
        <v>30.49</v>
      </c>
      <c r="E785" s="2">
        <v>87.189127650000003</v>
      </c>
      <c r="F785" s="2">
        <v>76.594563829999998</v>
      </c>
    </row>
    <row r="786" spans="1:6" x14ac:dyDescent="0.3">
      <c r="A786">
        <v>8011</v>
      </c>
      <c r="B786">
        <v>85.105580239999995</v>
      </c>
      <c r="C786">
        <v>76.105580239999995</v>
      </c>
      <c r="D786">
        <v>30.49</v>
      </c>
      <c r="E786" s="2">
        <v>85.105580239999995</v>
      </c>
      <c r="F786" s="2">
        <v>76.105580239999995</v>
      </c>
    </row>
    <row r="787" spans="1:6" x14ac:dyDescent="0.3">
      <c r="A787">
        <v>8055</v>
      </c>
      <c r="B787">
        <v>79.854561106101698</v>
      </c>
      <c r="C787">
        <v>91.149283542602802</v>
      </c>
      <c r="D787">
        <v>30.49</v>
      </c>
      <c r="E787" s="2">
        <v>91.149283542602802</v>
      </c>
      <c r="F787" s="2">
        <v>79.854561106101698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Tower_input_UpTemps</vt:lpstr>
      <vt:lpstr>Avg3_Sta_Design</vt:lpstr>
      <vt:lpstr>Old_Design_Temps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Valseth, Kristen</dc:creator>
  <cp:lastModifiedBy>Valseth, Kristen</cp:lastModifiedBy>
  <dcterms:created xsi:type="dcterms:W3CDTF">2022-08-21T23:42:26Z</dcterms:created>
  <dcterms:modified xsi:type="dcterms:W3CDTF">2022-08-21T23:45:40Z</dcterms:modified>
</cp:coreProperties>
</file>