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Rafael\Downloads\"/>
    </mc:Choice>
  </mc:AlternateContent>
  <bookViews>
    <workbookView xWindow="0" yWindow="0" windowWidth="20490" windowHeight="7530"/>
  </bookViews>
  <sheets>
    <sheet name="I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Q30" i="1" l="1"/>
  <c r="M31" i="1"/>
  <c r="L34" i="1" s="1"/>
  <c r="F31" i="1"/>
  <c r="T31" i="1" l="1"/>
  <c r="S34" i="1" s="1"/>
  <c r="Q31" i="1"/>
  <c r="J34" i="1"/>
  <c r="C34" i="1"/>
  <c r="Q34" i="1" l="1"/>
</calcChain>
</file>

<file path=xl/sharedStrings.xml><?xml version="1.0" encoding="utf-8"?>
<sst xmlns="http://schemas.openxmlformats.org/spreadsheetml/2006/main" count="59" uniqueCount="33">
  <si>
    <t>2. Determinar o valor de z de acordo com o nível de confiança</t>
  </si>
  <si>
    <t>z</t>
  </si>
  <si>
    <t>Confiança</t>
  </si>
  <si>
    <t>Outros valores</t>
  </si>
  <si>
    <t>Link</t>
  </si>
  <si>
    <t>3. Calcular a margem de erro</t>
  </si>
  <si>
    <t>A média de uma amostra de 100 casos, extraída de uma população infinitamente grande com variância σ2 = 400, é dado por Xmed = 5. O intervalo de 99% de confiança para μ, ou seja para a média populacional é:</t>
  </si>
  <si>
    <t>Fórmula</t>
  </si>
  <si>
    <t>Passos</t>
  </si>
  <si>
    <t>a</t>
  </si>
  <si>
    <t>Média:</t>
  </si>
  <si>
    <t>D.P.:</t>
  </si>
  <si>
    <t>Z:</t>
  </si>
  <si>
    <t>N:</t>
  </si>
  <si>
    <t>M. Erro:</t>
  </si>
  <si>
    <t>Intervalo:</t>
  </si>
  <si>
    <t>2. Determinar o número de graus de liberdade (df)</t>
  </si>
  <si>
    <t xml:space="preserve">3. Determinar o valor de t: </t>
  </si>
  <si>
    <t>4. Calcular a margem de erro</t>
  </si>
  <si>
    <t>t:</t>
  </si>
  <si>
    <t xml:space="preserve">1. Calcular p: </t>
  </si>
  <si>
    <t>Amostras grandes</t>
  </si>
  <si>
    <t>Amostras pequenas</t>
  </si>
  <si>
    <t>Proporções</t>
  </si>
  <si>
    <t>5. Comunicar intervalo:</t>
  </si>
  <si>
    <t>4. Comunicar intervalo</t>
  </si>
  <si>
    <t>São entrevistadas 45 mulheres na fila da emergência de um hospital. Entre as 45 entrevistadas, 15 tenham filhos. Qual será o intervalo de 90% de confiança para a proporção de mulheres com filhos no serviço de emergência</t>
  </si>
  <si>
    <t>p:</t>
  </si>
  <si>
    <t>1-p</t>
  </si>
  <si>
    <t>A média de uma amostra de 16 casos, extraída de uma população infinitamente grande com variância σ2 = 100, é dado por Xmed = 5. O intervalo de 99% de confiança para μ, ou seja para a média populacional é:</t>
  </si>
  <si>
    <t>df:</t>
  </si>
  <si>
    <t>Exercício</t>
  </si>
  <si>
    <t>1. Encontrar a média e o desvio-padrão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</si>
</sst>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right"/>
    </xf>
    <xf numFmtId="0" fontId="0" fillId="2" borderId="0" xfId="0" applyFill="1"/>
    <xf numFmtId="0" fontId="2" fillId="2" borderId="0" xfId="1" applyFill="1" applyAlignment="1">
      <alignment horizontal="left"/>
    </xf>
    <xf numFmtId="164" fontId="0" fillId="2" borderId="0" xfId="0" applyNumberFormat="1" applyFill="1" applyBorder="1"/>
    <xf numFmtId="2" fontId="0" fillId="2" borderId="0" xfId="0" applyNumberFormat="1" applyFill="1" applyBorder="1"/>
    <xf numFmtId="164" fontId="1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371475</xdr:colOff>
      <xdr:row>3</xdr:row>
      <xdr:rowOff>114300</xdr:rowOff>
    </xdr:from>
    <xdr:ext cx="1095376" cy="526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19200" y="704850"/>
              <a:ext cx="1095376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19200" y="704850"/>
              <a:ext cx="1095376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𝑦 ̅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±𝑧 𝑠/√𝑛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2</xdr:col>
      <xdr:colOff>295275</xdr:colOff>
      <xdr:row>18</xdr:row>
      <xdr:rowOff>0</xdr:rowOff>
    </xdr:from>
    <xdr:ext cx="1000125" cy="526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143000" y="3533775"/>
              <a:ext cx="1000125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143000" y="3533775"/>
              <a:ext cx="1000125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𝑀=𝑧 𝑠/√𝑛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2</xdr:col>
      <xdr:colOff>47623</xdr:colOff>
      <xdr:row>21</xdr:row>
      <xdr:rowOff>180975</xdr:rowOff>
    </xdr:from>
    <xdr:ext cx="1771651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95348" y="4286250"/>
              <a:ext cx="17716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20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; </m:t>
                        </m:r>
                        <m:acc>
                          <m:accPr>
                            <m:chr m:val="̅"/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</m:d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95348" y="4286250"/>
              <a:ext cx="17716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2000" i="0">
                  <a:latin typeface="Cambria Math" panose="02040503050406030204" pitchFamily="18" charset="0"/>
                </a:rPr>
                <a:t>(</a:t>
              </a:r>
              <a:r>
                <a:rPr lang="pt-BR" sz="2000" b="0" i="0">
                  <a:latin typeface="Cambria Math" panose="02040503050406030204" pitchFamily="18" charset="0"/>
                </a:rPr>
                <a:t>𝑦 ̅−𝑀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; 𝑦 ̅</a:t>
              </a:r>
              <a:r>
                <a:rPr lang="pt-BR" sz="2000" b="0" i="0">
                  <a:latin typeface="Cambria Math" panose="02040503050406030204" pitchFamily="18" charset="0"/>
                </a:rPr>
                <a:t>+𝑀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9</xdr:col>
      <xdr:colOff>371475</xdr:colOff>
      <xdr:row>3</xdr:row>
      <xdr:rowOff>114300</xdr:rowOff>
    </xdr:from>
    <xdr:ext cx="1095376" cy="526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095875" y="704850"/>
              <a:ext cx="1095376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095875" y="704850"/>
              <a:ext cx="1095376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𝑦 ̅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±𝑡 𝑠/√𝑛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9</xdr:col>
      <xdr:colOff>295275</xdr:colOff>
      <xdr:row>16</xdr:row>
      <xdr:rowOff>0</xdr:rowOff>
    </xdr:from>
    <xdr:ext cx="1000125" cy="526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019675" y="3133725"/>
              <a:ext cx="1000125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019675" y="3133725"/>
              <a:ext cx="1000125" cy="526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𝑀=𝑡 𝑠/√𝑛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9</xdr:col>
      <xdr:colOff>485775</xdr:colOff>
      <xdr:row>12</xdr:row>
      <xdr:rowOff>66675</xdr:rowOff>
    </xdr:from>
    <xdr:ext cx="17526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600700" y="2533650"/>
              <a:ext cx="17526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𝑑𝑓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600700" y="2533650"/>
              <a:ext cx="17526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𝑑𝑓=𝑛−1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16</xdr:col>
      <xdr:colOff>47624</xdr:colOff>
      <xdr:row>22</xdr:row>
      <xdr:rowOff>180975</xdr:rowOff>
    </xdr:from>
    <xdr:ext cx="1857376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648699" y="4486275"/>
              <a:ext cx="185737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pt-BR" sz="20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acc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;</m:t>
                        </m:r>
                        <m:acc>
                          <m:accPr>
                            <m:chr m:val="̂"/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acc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</m:d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648699" y="4486275"/>
              <a:ext cx="185737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2000" i="0">
                  <a:latin typeface="Cambria Math" panose="02040503050406030204" pitchFamily="18" charset="0"/>
                </a:rPr>
                <a:t>(</a:t>
              </a:r>
              <a:r>
                <a:rPr lang="pt-B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 ̂</a:t>
              </a:r>
              <a:r>
                <a:rPr lang="pt-BR" sz="2000" b="0" i="0">
                  <a:latin typeface="Cambria Math" panose="02040503050406030204" pitchFamily="18" charset="0"/>
                </a:rPr>
                <a:t>−𝑀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;𝜋 ̂</a:t>
              </a:r>
              <a:r>
                <a:rPr lang="pt-BR" sz="2000" b="0" i="0">
                  <a:latin typeface="Cambria Math" panose="02040503050406030204" pitchFamily="18" charset="0"/>
                </a:rPr>
                <a:t>+𝑀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16</xdr:col>
      <xdr:colOff>428625</xdr:colOff>
      <xdr:row>2</xdr:row>
      <xdr:rowOff>180975</xdr:rowOff>
    </xdr:from>
    <xdr:ext cx="1809750" cy="772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810750" y="676275"/>
              <a:ext cx="1809750" cy="77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</m:acc>
                    <m:r>
                      <a:rPr lang="pt-BR" sz="17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t-BR" sz="17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ad>
                      <m:radPr>
                        <m:degHide m:val="on"/>
                        <m:ctrlPr>
                          <a:rPr lang="pt-BR" sz="1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</m:acc>
                            <m: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(1−</m:t>
                            </m:r>
                            <m:acc>
                              <m:accPr>
                                <m:chr m:val="̂"/>
                                <m:ctrlP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</m:acc>
                            <m: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7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810750" y="676275"/>
              <a:ext cx="1809750" cy="77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7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 ̂±𝑧√((𝜋 ̂(1−𝜋 ̂))/𝑛)</a:t>
              </a:r>
              <a:endParaRPr lang="pt-BR" sz="1700"/>
            </a:p>
          </xdr:txBody>
        </xdr:sp>
      </mc:Fallback>
    </mc:AlternateContent>
    <xdr:clientData/>
  </xdr:oneCellAnchor>
  <xdr:oneCellAnchor>
    <xdr:from>
      <xdr:col>16</xdr:col>
      <xdr:colOff>247650</xdr:colOff>
      <xdr:row>10</xdr:row>
      <xdr:rowOff>47625</xdr:rowOff>
    </xdr:from>
    <xdr:ext cx="16882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848725" y="1990725"/>
              <a:ext cx="16882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"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𝑠𝑢𝑐𝑒𝑠𝑠𝑜𝑠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"/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𝑜𝑏𝑠𝑒𝑟𝑣𝑎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çõ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𝑒𝑠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15" name="CaixaDeTexto 14"/>
            <xdr:cNvSpPr txBox="1"/>
          </xdr:nvSpPr>
          <xdr:spPr>
            <a:xfrm>
              <a:off x="8848725" y="1990725"/>
              <a:ext cx="16882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200" b="0" i="0">
                  <a:latin typeface="Cambria Math" panose="02040503050406030204" pitchFamily="18" charset="0"/>
                </a:rPr>
                <a:t>"𝑠𝑢𝑐𝑒𝑠𝑠𝑜𝑠"/𝑜𝑏𝑠𝑒𝑟𝑣𝑎çõ𝑒𝑠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16</xdr:col>
      <xdr:colOff>495300</xdr:colOff>
      <xdr:row>17</xdr:row>
      <xdr:rowOff>152400</xdr:rowOff>
    </xdr:from>
    <xdr:ext cx="1809750" cy="772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9096375" y="3486150"/>
              <a:ext cx="1809750" cy="77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7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pt-BR" sz="17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7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ad>
                      <m:radPr>
                        <m:degHide m:val="on"/>
                        <m:ctrlPr>
                          <a:rPr lang="pt-BR" sz="1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</m:acc>
                            <m: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(1−</m:t>
                            </m:r>
                            <m:acc>
                              <m:accPr>
                                <m:chr m:val="̂"/>
                                <m:ctrlP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7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</m:acc>
                            <m: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pt-BR" sz="1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700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9096375" y="3486150"/>
              <a:ext cx="1809750" cy="77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7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𝑀=𝑧√((𝜋 ̂(1−𝜋 ̂))/𝑛)</a:t>
              </a:r>
              <a:endParaRPr lang="pt-BR" sz="1700"/>
            </a:p>
          </xdr:txBody>
        </xdr:sp>
      </mc:Fallback>
    </mc:AlternateContent>
    <xdr:clientData/>
  </xdr:oneCellAnchor>
  <xdr:oneCellAnchor>
    <xdr:from>
      <xdr:col>9</xdr:col>
      <xdr:colOff>295275</xdr:colOff>
      <xdr:row>20</xdr:row>
      <xdr:rowOff>19050</xdr:rowOff>
    </xdr:from>
    <xdr:ext cx="1771651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ED891E9-6659-40B3-8D64-1A0162F4FE8D}"/>
                </a:ext>
              </a:extLst>
            </xdr:cNvPr>
            <xdr:cNvSpPr txBox="1"/>
          </xdr:nvSpPr>
          <xdr:spPr>
            <a:xfrm>
              <a:off x="5019675" y="3933825"/>
              <a:ext cx="17716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20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; </m:t>
                        </m:r>
                        <m:acc>
                          <m:accPr>
                            <m:chr m:val="̅"/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</m:d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ED891E9-6659-40B3-8D64-1A0162F4FE8D}"/>
                </a:ext>
              </a:extLst>
            </xdr:cNvPr>
            <xdr:cNvSpPr txBox="1"/>
          </xdr:nvSpPr>
          <xdr:spPr>
            <a:xfrm>
              <a:off x="5019675" y="3933825"/>
              <a:ext cx="177165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2000" i="0">
                  <a:latin typeface="Cambria Math" panose="02040503050406030204" pitchFamily="18" charset="0"/>
                </a:rPr>
                <a:t>(</a:t>
              </a:r>
              <a:r>
                <a:rPr lang="pt-BR" sz="2000" b="0" i="0">
                  <a:latin typeface="Cambria Math" panose="02040503050406030204" pitchFamily="18" charset="0"/>
                </a:rPr>
                <a:t>𝑦 ̅−𝑀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; 𝑦 ̅</a:t>
              </a:r>
              <a:r>
                <a:rPr lang="pt-BR" sz="2000" b="0" i="0">
                  <a:latin typeface="Cambria Math" panose="02040503050406030204" pitchFamily="18" charset="0"/>
                </a:rPr>
                <a:t>+𝑀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B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asuringu.com/zcalcp.php" TargetMode="External"/><Relationship Id="rId2" Type="http://schemas.openxmlformats.org/officeDocument/2006/relationships/hyperlink" Target="http://www.danielsoper.com/statcalc3/calc.aspx?id=10" TargetMode="External"/><Relationship Id="rId1" Type="http://schemas.openxmlformats.org/officeDocument/2006/relationships/hyperlink" Target="http://www.measuringu.com/zcalcp.ph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showGridLines="0" tabSelected="1" workbookViewId="0">
      <selection activeCell="V28" sqref="V28"/>
    </sheetView>
  </sheetViews>
  <sheetFormatPr defaultRowHeight="15" x14ac:dyDescent="0.25"/>
  <cols>
    <col min="1" max="1" width="3.5703125" customWidth="1"/>
    <col min="2" max="2" width="9.140625" customWidth="1"/>
    <col min="8" max="8" width="3.28515625" customWidth="1"/>
    <col min="15" max="15" width="3.28515625" customWidth="1"/>
  </cols>
  <sheetData>
    <row r="1" spans="1:21" ht="24" customHeight="1" thickBot="1" x14ac:dyDescent="0.35">
      <c r="B1" s="23" t="s">
        <v>21</v>
      </c>
      <c r="C1" s="23"/>
      <c r="D1" s="23"/>
      <c r="E1" s="23"/>
      <c r="F1" s="23"/>
      <c r="G1" s="23"/>
      <c r="I1" s="23" t="s">
        <v>22</v>
      </c>
      <c r="J1" s="23"/>
      <c r="K1" s="23"/>
      <c r="L1" s="23"/>
      <c r="M1" s="23"/>
      <c r="N1" s="23"/>
      <c r="P1" s="23" t="s">
        <v>23</v>
      </c>
      <c r="Q1" s="23"/>
      <c r="R1" s="23"/>
      <c r="S1" s="23"/>
      <c r="T1" s="23"/>
      <c r="U1" s="23"/>
    </row>
    <row r="2" spans="1:21" ht="7.5" customHeight="1" x14ac:dyDescent="0.25"/>
    <row r="3" spans="1:21" x14ac:dyDescent="0.25">
      <c r="B3" s="2" t="s">
        <v>7</v>
      </c>
      <c r="C3" s="3"/>
      <c r="D3" s="3"/>
      <c r="E3" s="3"/>
      <c r="F3" s="3"/>
      <c r="I3" s="2" t="s">
        <v>7</v>
      </c>
      <c r="J3" s="3"/>
      <c r="K3" s="3"/>
      <c r="L3" s="3"/>
      <c r="M3" s="3"/>
      <c r="P3" s="2" t="s">
        <v>7</v>
      </c>
      <c r="Q3" s="3"/>
      <c r="R3" s="3"/>
      <c r="S3" s="3"/>
      <c r="T3" s="3"/>
    </row>
    <row r="4" spans="1:21" x14ac:dyDescent="0.25">
      <c r="B4" s="6"/>
      <c r="C4" s="7"/>
      <c r="D4" s="7"/>
      <c r="E4" s="7"/>
      <c r="F4" s="7"/>
      <c r="G4" s="7"/>
      <c r="I4" s="6"/>
      <c r="J4" s="7"/>
      <c r="K4" s="7"/>
      <c r="L4" s="7"/>
      <c r="M4" s="7"/>
      <c r="N4" s="7"/>
      <c r="P4" s="6"/>
      <c r="Q4" s="7"/>
      <c r="R4" s="7"/>
      <c r="S4" s="7"/>
      <c r="T4" s="7"/>
      <c r="U4" s="7"/>
    </row>
    <row r="5" spans="1:21" x14ac:dyDescent="0.25">
      <c r="B5" s="4"/>
      <c r="C5" s="5"/>
      <c r="D5" s="5"/>
      <c r="E5" s="5"/>
      <c r="F5" s="5"/>
      <c r="G5" s="5"/>
      <c r="I5" s="4"/>
      <c r="J5" s="5"/>
      <c r="K5" s="5"/>
      <c r="L5" s="5"/>
      <c r="M5" s="5"/>
      <c r="N5" s="5"/>
      <c r="P5" s="4"/>
      <c r="Q5" s="5"/>
      <c r="R5" s="5"/>
      <c r="S5" s="5"/>
      <c r="T5" s="5"/>
      <c r="U5" s="5"/>
    </row>
    <row r="6" spans="1:21" x14ac:dyDescent="0.25">
      <c r="B6" s="4"/>
      <c r="C6" s="5"/>
      <c r="D6" s="5"/>
      <c r="E6" s="5"/>
      <c r="F6" s="5"/>
      <c r="G6" s="5"/>
      <c r="I6" s="4"/>
      <c r="J6" s="5"/>
      <c r="K6" s="5"/>
      <c r="L6" s="5"/>
      <c r="M6" s="5"/>
      <c r="N6" s="5"/>
      <c r="P6" s="4"/>
      <c r="Q6" s="5"/>
      <c r="R6" s="5"/>
      <c r="S6" s="5"/>
      <c r="T6" s="5"/>
      <c r="U6" s="5"/>
    </row>
    <row r="7" spans="1:21" ht="15.75" thickBot="1" x14ac:dyDescent="0.3">
      <c r="B7" s="8"/>
      <c r="C7" s="9"/>
      <c r="D7" s="9"/>
      <c r="E7" s="9"/>
      <c r="F7" s="9"/>
      <c r="G7" s="9"/>
      <c r="I7" s="8"/>
      <c r="J7" s="9"/>
      <c r="K7" s="9"/>
      <c r="L7" s="9"/>
      <c r="M7" s="9"/>
      <c r="N7" s="9"/>
      <c r="P7" s="8"/>
      <c r="Q7" s="9"/>
      <c r="R7" s="9"/>
      <c r="S7" s="9"/>
      <c r="T7" s="9"/>
      <c r="U7" s="9"/>
    </row>
    <row r="8" spans="1:21" ht="15.75" thickTop="1" x14ac:dyDescent="0.25">
      <c r="A8" s="3"/>
      <c r="B8" s="2"/>
      <c r="C8" s="3"/>
      <c r="D8" s="3"/>
      <c r="E8" s="3"/>
      <c r="F8" s="3"/>
      <c r="I8" s="2"/>
      <c r="J8" s="3"/>
      <c r="K8" s="3"/>
      <c r="L8" s="3"/>
      <c r="M8" s="3"/>
      <c r="P8" s="2"/>
      <c r="Q8" s="3"/>
      <c r="R8" s="3"/>
      <c r="S8" s="3"/>
      <c r="T8" s="3"/>
    </row>
    <row r="9" spans="1:21" x14ac:dyDescent="0.25">
      <c r="A9" s="3"/>
      <c r="B9" s="2"/>
      <c r="C9" s="3"/>
      <c r="D9" s="3"/>
      <c r="E9" s="3"/>
      <c r="F9" s="3"/>
      <c r="I9" s="2"/>
      <c r="J9" s="3"/>
      <c r="K9" s="3"/>
      <c r="L9" s="3"/>
      <c r="M9" s="3"/>
      <c r="P9" s="2"/>
      <c r="Q9" s="3"/>
      <c r="R9" s="3"/>
      <c r="S9" s="3"/>
      <c r="T9" s="3"/>
    </row>
    <row r="10" spans="1:21" x14ac:dyDescent="0.25">
      <c r="B10" s="2" t="s">
        <v>8</v>
      </c>
      <c r="C10" s="3"/>
      <c r="D10" s="3"/>
      <c r="E10" s="3"/>
      <c r="F10" s="3"/>
      <c r="I10" s="2" t="s">
        <v>8</v>
      </c>
      <c r="J10" s="3"/>
      <c r="K10" s="3"/>
      <c r="L10" s="3"/>
      <c r="M10" s="3"/>
      <c r="P10" s="2" t="s">
        <v>8</v>
      </c>
      <c r="Q10" s="3"/>
      <c r="R10" s="3"/>
      <c r="S10" s="3"/>
      <c r="T10" s="3"/>
    </row>
    <row r="11" spans="1:21" ht="18.75" customHeight="1" x14ac:dyDescent="0.25">
      <c r="B11" s="10" t="s">
        <v>32</v>
      </c>
      <c r="C11" s="7"/>
      <c r="D11" s="7"/>
      <c r="E11" s="7"/>
      <c r="F11" s="7"/>
      <c r="G11" s="7"/>
      <c r="I11" s="10" t="s">
        <v>32</v>
      </c>
      <c r="J11" s="7"/>
      <c r="K11" s="7"/>
      <c r="L11" s="7"/>
      <c r="M11" s="7"/>
      <c r="N11" s="7"/>
      <c r="P11" s="10" t="s">
        <v>20</v>
      </c>
      <c r="Q11" s="7"/>
      <c r="R11" s="7"/>
      <c r="S11" s="7"/>
      <c r="T11" s="7"/>
      <c r="U11" s="7"/>
    </row>
    <row r="12" spans="1:21" x14ac:dyDescent="0.25">
      <c r="B12" s="5" t="s">
        <v>0</v>
      </c>
      <c r="C12" s="5"/>
      <c r="D12" s="5"/>
      <c r="E12" s="5"/>
      <c r="F12" s="5"/>
      <c r="G12" s="5"/>
      <c r="I12" s="5" t="s">
        <v>16</v>
      </c>
      <c r="J12" s="5"/>
      <c r="K12" s="5"/>
      <c r="L12" s="5"/>
      <c r="M12" s="5"/>
      <c r="N12" s="5"/>
      <c r="P12" s="5" t="s">
        <v>0</v>
      </c>
      <c r="Q12" s="5"/>
      <c r="R12" s="5"/>
      <c r="S12" s="5"/>
      <c r="T12" s="5"/>
      <c r="U12" s="5"/>
    </row>
    <row r="13" spans="1:21" x14ac:dyDescent="0.25">
      <c r="B13" s="5"/>
      <c r="C13" s="25" t="s">
        <v>2</v>
      </c>
      <c r="D13" s="25"/>
      <c r="E13" s="11" t="s">
        <v>1</v>
      </c>
      <c r="F13" s="5"/>
      <c r="G13" s="5"/>
      <c r="I13" s="5"/>
      <c r="J13" s="18"/>
      <c r="K13" s="18"/>
      <c r="L13" s="18"/>
      <c r="M13" s="18"/>
      <c r="N13" s="18"/>
      <c r="P13" s="5"/>
      <c r="Q13" s="25" t="s">
        <v>2</v>
      </c>
      <c r="R13" s="25"/>
      <c r="S13" s="11" t="s">
        <v>1</v>
      </c>
      <c r="T13" s="5"/>
      <c r="U13" s="5"/>
    </row>
    <row r="14" spans="1:21" x14ac:dyDescent="0.25">
      <c r="B14" s="5"/>
      <c r="C14" s="26">
        <v>0.9</v>
      </c>
      <c r="D14" s="26"/>
      <c r="E14" s="12">
        <v>1.645</v>
      </c>
      <c r="F14" s="5"/>
      <c r="G14" s="5"/>
      <c r="I14" s="5"/>
      <c r="J14" s="18"/>
      <c r="K14" s="18"/>
      <c r="L14" s="18"/>
      <c r="M14" s="18"/>
      <c r="N14" s="18"/>
      <c r="P14" s="5"/>
      <c r="Q14" s="26">
        <v>0.9</v>
      </c>
      <c r="R14" s="26"/>
      <c r="S14" s="12">
        <v>1.645</v>
      </c>
      <c r="T14" s="5"/>
      <c r="U14" s="5"/>
    </row>
    <row r="15" spans="1:21" x14ac:dyDescent="0.25">
      <c r="B15" s="5"/>
      <c r="C15" s="27">
        <v>0.95</v>
      </c>
      <c r="D15" s="27"/>
      <c r="E15" s="13">
        <v>1.96</v>
      </c>
      <c r="F15" s="5"/>
      <c r="G15" s="5"/>
      <c r="I15" s="5" t="s">
        <v>17</v>
      </c>
      <c r="J15" s="18"/>
      <c r="K15" s="18"/>
      <c r="L15" s="19" t="s">
        <v>4</v>
      </c>
      <c r="M15" s="18"/>
      <c r="N15" s="18"/>
      <c r="P15" s="5"/>
      <c r="Q15" s="27">
        <v>0.95</v>
      </c>
      <c r="R15" s="27"/>
      <c r="S15" s="13">
        <v>1.96</v>
      </c>
      <c r="T15" s="5"/>
      <c r="U15" s="5"/>
    </row>
    <row r="16" spans="1:21" x14ac:dyDescent="0.25">
      <c r="B16" s="5"/>
      <c r="C16" s="27">
        <v>0.99</v>
      </c>
      <c r="D16" s="27"/>
      <c r="E16" s="13">
        <v>2.5760000000000001</v>
      </c>
      <c r="F16" s="5"/>
      <c r="G16" s="5"/>
      <c r="I16" s="5" t="s">
        <v>18</v>
      </c>
      <c r="J16" s="5"/>
      <c r="K16" s="5"/>
      <c r="L16" s="5"/>
      <c r="M16" s="5"/>
      <c r="N16" s="5"/>
      <c r="P16" s="5"/>
      <c r="Q16" s="27">
        <v>0.99</v>
      </c>
      <c r="R16" s="27"/>
      <c r="S16" s="13">
        <v>2.5760000000000001</v>
      </c>
      <c r="T16" s="5"/>
      <c r="U16" s="5"/>
    </row>
    <row r="17" spans="2:21" ht="15.75" thickBot="1" x14ac:dyDescent="0.3">
      <c r="B17" s="5"/>
      <c r="C17" s="28" t="s">
        <v>3</v>
      </c>
      <c r="D17" s="28"/>
      <c r="E17" s="14" t="s">
        <v>4</v>
      </c>
      <c r="F17" s="5"/>
      <c r="G17" s="5"/>
      <c r="I17" s="5"/>
      <c r="J17" s="5"/>
      <c r="K17" s="5"/>
      <c r="L17" s="5"/>
      <c r="M17" s="5"/>
      <c r="N17" s="5"/>
      <c r="P17" s="5"/>
      <c r="Q17" s="28" t="s">
        <v>3</v>
      </c>
      <c r="R17" s="28"/>
      <c r="S17" s="14" t="s">
        <v>4</v>
      </c>
      <c r="T17" s="5"/>
      <c r="U17" s="5"/>
    </row>
    <row r="18" spans="2:21" ht="15.75" thickTop="1" x14ac:dyDescent="0.25">
      <c r="B18" s="5" t="s">
        <v>5</v>
      </c>
      <c r="C18" s="5"/>
      <c r="D18" s="5"/>
      <c r="E18" s="5"/>
      <c r="F18" s="5"/>
      <c r="G18" s="5"/>
      <c r="I18" s="5"/>
      <c r="J18" s="5"/>
      <c r="K18" s="5"/>
      <c r="L18" s="5"/>
      <c r="M18" s="5"/>
      <c r="N18" s="5"/>
      <c r="P18" s="5" t="s">
        <v>5</v>
      </c>
      <c r="Q18" s="5"/>
      <c r="R18" s="5"/>
      <c r="S18" s="5"/>
      <c r="T18" s="5"/>
      <c r="U18" s="5"/>
    </row>
    <row r="19" spans="2:21" x14ac:dyDescent="0.25">
      <c r="B19" s="5"/>
      <c r="C19" s="5"/>
      <c r="D19" s="5"/>
      <c r="E19" s="5"/>
      <c r="F19" s="5"/>
      <c r="G19" s="5"/>
      <c r="I19" s="5"/>
      <c r="J19" s="5"/>
      <c r="K19" s="5"/>
      <c r="L19" s="5"/>
      <c r="M19" s="5"/>
      <c r="N19" s="5"/>
      <c r="P19" s="5"/>
      <c r="Q19" s="5"/>
      <c r="R19" s="5"/>
      <c r="S19" s="5"/>
      <c r="T19" s="5"/>
      <c r="U19" s="5"/>
    </row>
    <row r="20" spans="2:21" x14ac:dyDescent="0.25">
      <c r="B20" s="5"/>
      <c r="C20" s="5"/>
      <c r="D20" s="5"/>
      <c r="E20" s="5"/>
      <c r="F20" s="5"/>
      <c r="G20" s="5"/>
      <c r="I20" s="5" t="s">
        <v>24</v>
      </c>
      <c r="J20" s="5"/>
      <c r="K20" s="5"/>
      <c r="L20" s="5"/>
      <c r="M20" s="5"/>
      <c r="N20" s="5"/>
      <c r="P20" s="5"/>
      <c r="Q20" s="5"/>
      <c r="R20" s="5"/>
      <c r="S20" s="5"/>
      <c r="T20" s="5"/>
      <c r="U20" s="5"/>
    </row>
    <row r="21" spans="2:21" x14ac:dyDescent="0.25">
      <c r="B21" s="5"/>
      <c r="C21" s="5"/>
      <c r="D21" s="5"/>
      <c r="E21" s="5"/>
      <c r="F21" s="5"/>
      <c r="G21" s="5"/>
      <c r="I21" s="5"/>
      <c r="J21" s="5"/>
      <c r="K21" s="5"/>
      <c r="L21" s="5"/>
      <c r="M21" s="5"/>
      <c r="N21" s="5"/>
      <c r="P21" s="5"/>
      <c r="Q21" s="5"/>
      <c r="R21" s="5"/>
      <c r="S21" s="5"/>
      <c r="T21" s="5"/>
      <c r="U21" s="5"/>
    </row>
    <row r="22" spans="2:21" ht="15.75" thickBot="1" x14ac:dyDescent="0.3">
      <c r="B22" s="5" t="s">
        <v>25</v>
      </c>
      <c r="C22" s="5"/>
      <c r="D22" s="5"/>
      <c r="E22" s="5"/>
      <c r="F22" s="5"/>
      <c r="G22" s="5"/>
      <c r="I22" s="9"/>
      <c r="J22" s="9"/>
      <c r="K22" s="9"/>
      <c r="L22" s="9"/>
      <c r="M22" s="9"/>
      <c r="N22" s="9"/>
      <c r="P22" s="5"/>
      <c r="Q22" s="5"/>
      <c r="R22" s="5"/>
      <c r="S22" s="5"/>
      <c r="T22" s="5"/>
      <c r="U22" s="5"/>
    </row>
    <row r="23" spans="2:21" ht="15.75" thickTop="1" x14ac:dyDescent="0.25">
      <c r="B23" s="5"/>
      <c r="C23" s="5"/>
      <c r="D23" s="5"/>
      <c r="E23" s="5"/>
      <c r="F23" s="5"/>
      <c r="G23" s="5"/>
      <c r="P23" s="5" t="s">
        <v>25</v>
      </c>
      <c r="Q23" s="5"/>
      <c r="R23" s="5"/>
      <c r="S23" s="5"/>
      <c r="T23" s="5"/>
      <c r="U23" s="5"/>
    </row>
    <row r="24" spans="2:21" ht="15.75" thickBot="1" x14ac:dyDescent="0.3">
      <c r="B24" s="9"/>
      <c r="C24" s="9"/>
      <c r="D24" s="9"/>
      <c r="E24" s="9"/>
      <c r="F24" s="9"/>
      <c r="G24" s="9"/>
      <c r="P24" s="5"/>
      <c r="Q24" s="5"/>
      <c r="R24" s="5"/>
      <c r="S24" s="5"/>
      <c r="T24" s="5"/>
      <c r="U24" s="5"/>
    </row>
    <row r="25" spans="2:21" ht="16.5" thickTop="1" thickBot="1" x14ac:dyDescent="0.3">
      <c r="J25" s="1"/>
      <c r="K25" s="1"/>
      <c r="L25" s="1"/>
      <c r="M25" s="1"/>
      <c r="P25" s="9"/>
      <c r="Q25" s="9"/>
      <c r="R25" s="9"/>
      <c r="S25" s="9"/>
      <c r="T25" s="9"/>
      <c r="U25" s="9"/>
    </row>
    <row r="26" spans="2:21" ht="15.75" thickTop="1" x14ac:dyDescent="0.25"/>
    <row r="27" spans="2:21" x14ac:dyDescent="0.25">
      <c r="B27" s="1" t="s">
        <v>31</v>
      </c>
      <c r="C27" s="1"/>
      <c r="D27" s="1"/>
      <c r="E27" s="1"/>
      <c r="F27" s="1"/>
      <c r="I27" s="1" t="s">
        <v>31</v>
      </c>
      <c r="P27" s="1" t="s">
        <v>31</v>
      </c>
    </row>
    <row r="28" spans="2:21" ht="65.25" customHeight="1" x14ac:dyDescent="0.25">
      <c r="B28" s="24" t="s">
        <v>6</v>
      </c>
      <c r="C28" s="24"/>
      <c r="D28" s="24"/>
      <c r="E28" s="24"/>
      <c r="F28" s="24"/>
      <c r="G28" s="24"/>
      <c r="I28" s="24" t="s">
        <v>29</v>
      </c>
      <c r="J28" s="24"/>
      <c r="K28" s="24"/>
      <c r="L28" s="24"/>
      <c r="M28" s="24"/>
      <c r="N28" s="24"/>
      <c r="P28" s="29" t="s">
        <v>26</v>
      </c>
      <c r="Q28" s="29"/>
      <c r="R28" s="29"/>
      <c r="S28" s="29"/>
      <c r="T28" s="29"/>
      <c r="U28" s="29"/>
    </row>
    <row r="29" spans="2:21" x14ac:dyDescent="0.25">
      <c r="B29" s="16"/>
      <c r="C29" s="16"/>
      <c r="D29" s="16"/>
      <c r="E29" s="16"/>
      <c r="F29" s="16"/>
      <c r="G29" s="16"/>
      <c r="I29" s="16"/>
      <c r="J29" s="16"/>
      <c r="K29" s="16"/>
      <c r="L29" s="16"/>
      <c r="M29" s="16"/>
      <c r="N29" s="16"/>
      <c r="P29" s="16"/>
      <c r="Q29" s="16"/>
      <c r="R29" s="16"/>
      <c r="S29" s="16"/>
      <c r="T29" s="16"/>
      <c r="U29" s="16"/>
    </row>
    <row r="30" spans="2:21" x14ac:dyDescent="0.25">
      <c r="B30" s="17" t="s">
        <v>10</v>
      </c>
      <c r="C30" s="5">
        <v>5</v>
      </c>
      <c r="D30" s="5"/>
      <c r="E30" s="17" t="s">
        <v>13</v>
      </c>
      <c r="F30" s="5">
        <v>100</v>
      </c>
      <c r="G30" s="5"/>
      <c r="I30" s="17" t="s">
        <v>10</v>
      </c>
      <c r="J30" s="5">
        <v>5</v>
      </c>
      <c r="K30" s="5"/>
      <c r="L30" s="17" t="s">
        <v>13</v>
      </c>
      <c r="M30" s="5">
        <v>16</v>
      </c>
      <c r="N30" s="5"/>
      <c r="P30" s="17" t="s">
        <v>27</v>
      </c>
      <c r="Q30" s="21">
        <f>15/45</f>
        <v>0.33333333333333331</v>
      </c>
      <c r="R30" s="5"/>
      <c r="S30" s="17" t="s">
        <v>13</v>
      </c>
      <c r="T30" s="5">
        <v>45</v>
      </c>
      <c r="U30" s="5"/>
    </row>
    <row r="31" spans="2:21" x14ac:dyDescent="0.25">
      <c r="B31" s="17" t="s">
        <v>11</v>
      </c>
      <c r="C31" s="5">
        <v>20</v>
      </c>
      <c r="D31" s="5"/>
      <c r="E31" s="17" t="s">
        <v>14</v>
      </c>
      <c r="F31" s="20">
        <f>C32*(C31/SQRT(F30))</f>
        <v>5.1520000000000001</v>
      </c>
      <c r="G31" s="5"/>
      <c r="I31" s="17" t="s">
        <v>11</v>
      </c>
      <c r="J31" s="5">
        <v>10</v>
      </c>
      <c r="K31" s="5"/>
      <c r="L31" s="17" t="s">
        <v>14</v>
      </c>
      <c r="M31" s="20">
        <f>J32*(J31/SQRT(M30))</f>
        <v>7.3674999999999997</v>
      </c>
      <c r="N31" s="5"/>
      <c r="P31" s="17" t="s">
        <v>28</v>
      </c>
      <c r="Q31" s="21">
        <f>1-Q30</f>
        <v>0.66666666666666674</v>
      </c>
      <c r="R31" s="5"/>
      <c r="S31" s="17" t="s">
        <v>14</v>
      </c>
      <c r="T31" s="20">
        <f>Q32*SQRT(Q30*Q31/T30)</f>
        <v>0.11559881668837743</v>
      </c>
      <c r="U31" s="5"/>
    </row>
    <row r="32" spans="2:21" x14ac:dyDescent="0.25">
      <c r="B32" s="17" t="s">
        <v>12</v>
      </c>
      <c r="C32" s="5">
        <v>2.5760000000000001</v>
      </c>
      <c r="D32" s="5"/>
      <c r="E32" s="17"/>
      <c r="F32" s="5"/>
      <c r="G32" s="5"/>
      <c r="I32" s="17" t="s">
        <v>19</v>
      </c>
      <c r="J32" s="5">
        <v>2.9470000000000001</v>
      </c>
      <c r="K32" s="5"/>
      <c r="L32" s="17" t="s">
        <v>30</v>
      </c>
      <c r="M32" s="5">
        <v>15</v>
      </c>
      <c r="N32" s="5"/>
      <c r="P32" s="17" t="s">
        <v>12</v>
      </c>
      <c r="Q32" s="5">
        <v>1.645</v>
      </c>
      <c r="R32" s="5"/>
      <c r="S32" s="17"/>
      <c r="T32" s="5"/>
      <c r="U32" s="5"/>
    </row>
    <row r="33" spans="2:21" x14ac:dyDescent="0.25">
      <c r="B33" s="5"/>
      <c r="C33" s="5"/>
      <c r="D33" s="5"/>
      <c r="E33" s="5"/>
      <c r="F33" s="5"/>
      <c r="G33" s="5"/>
      <c r="I33" s="5"/>
      <c r="J33" s="5"/>
      <c r="K33" s="5"/>
      <c r="L33" s="5"/>
      <c r="M33" s="5"/>
      <c r="N33" s="5"/>
      <c r="P33" s="5"/>
      <c r="Q33" s="5"/>
      <c r="R33" s="5"/>
      <c r="S33" s="5"/>
      <c r="T33" s="5"/>
      <c r="U33" s="5"/>
    </row>
    <row r="34" spans="2:21" ht="15.75" thickBot="1" x14ac:dyDescent="0.3">
      <c r="B34" s="15" t="s">
        <v>15</v>
      </c>
      <c r="C34" s="22">
        <f>C30-F31</f>
        <v>-0.15200000000000014</v>
      </c>
      <c r="D34" s="15" t="s">
        <v>9</v>
      </c>
      <c r="E34" s="22">
        <f>C30+F31</f>
        <v>10.152000000000001</v>
      </c>
      <c r="F34" s="9"/>
      <c r="G34" s="9"/>
      <c r="I34" s="15" t="s">
        <v>15</v>
      </c>
      <c r="J34" s="22">
        <f>J30-M31</f>
        <v>-2.3674999999999997</v>
      </c>
      <c r="K34" s="15" t="s">
        <v>9</v>
      </c>
      <c r="L34" s="22">
        <f>J30+M31</f>
        <v>12.3675</v>
      </c>
      <c r="M34" s="9"/>
      <c r="N34" s="9"/>
      <c r="P34" s="15" t="s">
        <v>15</v>
      </c>
      <c r="Q34" s="22">
        <f>Q30-T31</f>
        <v>0.21773451664495588</v>
      </c>
      <c r="R34" s="15" t="s">
        <v>9</v>
      </c>
      <c r="S34" s="22">
        <f>Q30+T31</f>
        <v>0.44893215002171072</v>
      </c>
      <c r="T34" s="9"/>
      <c r="U34" s="9"/>
    </row>
    <row r="35" spans="2:21" ht="15.75" thickTop="1" x14ac:dyDescent="0.25"/>
  </sheetData>
  <mergeCells count="16">
    <mergeCell ref="I28:N28"/>
    <mergeCell ref="P1:U1"/>
    <mergeCell ref="P28:U28"/>
    <mergeCell ref="Q13:R13"/>
    <mergeCell ref="Q14:R14"/>
    <mergeCell ref="Q15:R15"/>
    <mergeCell ref="Q16:R16"/>
    <mergeCell ref="Q17:R17"/>
    <mergeCell ref="I1:N1"/>
    <mergeCell ref="B1:G1"/>
    <mergeCell ref="B28:G28"/>
    <mergeCell ref="C13:D13"/>
    <mergeCell ref="C14:D14"/>
    <mergeCell ref="C15:D15"/>
    <mergeCell ref="C16:D16"/>
    <mergeCell ref="C17:D17"/>
  </mergeCells>
  <hyperlinks>
    <hyperlink ref="E17" r:id="rId1"/>
    <hyperlink ref="L15" r:id="rId2"/>
    <hyperlink ref="S17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Magalhães</dc:creator>
  <cp:lastModifiedBy>Rafael Magalhães</cp:lastModifiedBy>
  <dcterms:created xsi:type="dcterms:W3CDTF">2015-06-23T02:31:26Z</dcterms:created>
  <dcterms:modified xsi:type="dcterms:W3CDTF">2017-05-07T06:54:41Z</dcterms:modified>
</cp:coreProperties>
</file>