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3D277120-126C-4B34-8A82-97C2BF965792}" xr6:coauthVersionLast="47" xr6:coauthVersionMax="47" xr10:uidLastSave="{00000000-0000-0000-0000-000000000000}"/>
  <bookViews>
    <workbookView xWindow="-4260" yWindow="-16320" windowWidth="29040" windowHeight="15840" tabRatio="209" xr2:uid="{00000000-000D-0000-FFFF-FFFF00000000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9" i="1" l="1"/>
  <c r="S190" i="1"/>
  <c r="S191" i="1"/>
  <c r="S192" i="1"/>
  <c r="S193" i="1"/>
  <c r="S188" i="1"/>
  <c r="S202" i="1" l="1"/>
  <c r="S203" i="1"/>
  <c r="S204" i="1"/>
  <c r="S205" i="1"/>
  <c r="S206" i="1"/>
  <c r="S201" i="1"/>
  <c r="S200" i="1"/>
  <c r="S199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56" i="1"/>
  <c r="S155" i="1"/>
  <c r="S154" i="1"/>
  <c r="S151" i="1"/>
  <c r="S152" i="1"/>
  <c r="S153" i="1"/>
  <c r="S150" i="1"/>
  <c r="S149" i="1"/>
  <c r="S148" i="1"/>
  <c r="S147" i="1"/>
  <c r="S146" i="1"/>
  <c r="S145" i="1"/>
  <c r="S142" i="1"/>
  <c r="S143" i="1"/>
  <c r="S144" i="1"/>
  <c r="S141" i="1"/>
  <c r="S139" i="1"/>
  <c r="S140" i="1"/>
  <c r="S138" i="1"/>
  <c r="S137" i="1"/>
  <c r="S134" i="1"/>
  <c r="S135" i="1"/>
  <c r="S136" i="1"/>
  <c r="S133" i="1"/>
  <c r="S128" i="1"/>
  <c r="S129" i="1"/>
  <c r="S130" i="1"/>
  <c r="S131" i="1"/>
  <c r="S132" i="1"/>
  <c r="S127" i="1"/>
  <c r="S120" i="1"/>
  <c r="S121" i="1"/>
  <c r="S122" i="1"/>
  <c r="S123" i="1"/>
  <c r="S124" i="1"/>
  <c r="S125" i="1"/>
  <c r="S126" i="1"/>
  <c r="S119" i="1"/>
  <c r="S116" i="1"/>
  <c r="S117" i="1"/>
  <c r="S118" i="1"/>
  <c r="S115" i="1"/>
  <c r="S114" i="1"/>
  <c r="S113" i="1"/>
  <c r="S112" i="1"/>
  <c r="S111" i="1"/>
  <c r="S108" i="1"/>
  <c r="S109" i="1"/>
  <c r="S110" i="1"/>
  <c r="S107" i="1"/>
  <c r="S100" i="1"/>
  <c r="S101" i="1"/>
  <c r="S102" i="1"/>
  <c r="S103" i="1"/>
  <c r="S104" i="1"/>
  <c r="S105" i="1"/>
  <c r="S106" i="1"/>
  <c r="S99" i="1"/>
  <c r="S98" i="1"/>
  <c r="S97" i="1"/>
  <c r="S96" i="1"/>
  <c r="S95" i="1"/>
  <c r="S92" i="1"/>
  <c r="S93" i="1"/>
  <c r="S94" i="1"/>
  <c r="S91" i="1"/>
  <c r="S90" i="1"/>
  <c r="S89" i="1"/>
  <c r="S88" i="1"/>
  <c r="S87" i="1"/>
  <c r="S84" i="1"/>
  <c r="S85" i="1"/>
  <c r="S86" i="1"/>
  <c r="S83" i="1"/>
  <c r="S79" i="1"/>
  <c r="S80" i="1"/>
  <c r="S81" i="1"/>
  <c r="S82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0" i="1"/>
  <c r="S51" i="1"/>
  <c r="S52" i="1"/>
  <c r="S53" i="1"/>
  <c r="S49" i="1"/>
  <c r="S46" i="1"/>
  <c r="S47" i="1"/>
  <c r="S48" i="1"/>
  <c r="S45" i="1"/>
  <c r="S44" i="1"/>
  <c r="S43" i="1"/>
  <c r="S40" i="1"/>
  <c r="S41" i="1"/>
  <c r="S42" i="1"/>
  <c r="S39" i="1"/>
  <c r="S38" i="1"/>
  <c r="S36" i="1"/>
  <c r="S34" i="1"/>
  <c r="S35" i="1"/>
  <c r="S33" i="1"/>
  <c r="S32" i="1"/>
  <c r="S31" i="1"/>
  <c r="S30" i="1"/>
  <c r="S25" i="1"/>
  <c r="S26" i="1"/>
  <c r="S24" i="1"/>
  <c r="S21" i="1"/>
  <c r="S22" i="1"/>
  <c r="S23" i="1"/>
  <c r="S27" i="1"/>
  <c r="S28" i="1"/>
  <c r="S20" i="1"/>
  <c r="S37" i="1"/>
  <c r="S29" i="1"/>
</calcChain>
</file>

<file path=xl/sharedStrings.xml><?xml version="1.0" encoding="utf-8"?>
<sst xmlns="http://schemas.openxmlformats.org/spreadsheetml/2006/main" count="768" uniqueCount="336">
  <si>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</si>
  <si>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</si>
  <si>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</si>
  <si>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</si>
  <si>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</si>
  <si>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</si>
  <si>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</si>
  <si>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</si>
  <si>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</si>
  <si>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</si>
  <si>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</si>
  <si>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</si>
  <si>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</si>
  <si>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</si>
  <si>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</si>
  <si>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</si>
  <si>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</si>
  <si>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</si>
  <si>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</si>
  <si>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</si>
  <si>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</si>
  <si>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</si>
  <si>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</si>
  <si>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</si>
  <si>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</si>
  <si>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</si>
  <si>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</si>
  <si>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</si>
  <si>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</si>
  <si>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</si>
  <si>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</si>
  <si>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</si>
  <si>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</si>
  <si>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</si>
  <si>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</si>
  <si>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</si>
  <si>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</si>
  <si>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</si>
  <si>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</si>
  <si>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</si>
  <si>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</si>
  <si>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</si>
  <si>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</si>
  <si>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</si>
  <si>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</si>
  <si>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</si>
  <si>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</si>
  <si>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</si>
  <si>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</si>
  <si>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</si>
  <si>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</si>
  <si>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</si>
  <si>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</si>
  <si>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</si>
  <si>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</si>
  <si>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</si>
  <si>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</si>
  <si>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</si>
  <si>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</si>
  <si>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</si>
  <si>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</si>
  <si>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</si>
  <si>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</si>
  <si>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</si>
  <si>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</si>
  <si>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</si>
  <si>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</si>
  <si>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</si>
  <si>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</si>
  <si>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</si>
  <si>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</si>
  <si>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</si>
  <si>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</si>
  <si>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</si>
  <si>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</si>
  <si>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</si>
  <si>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</si>
  <si>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</si>
  <si>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</si>
  <si>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</si>
  <si>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</si>
  <si>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</si>
  <si>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</si>
  <si>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</si>
  <si>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</si>
  <si>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</si>
  <si>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</si>
  <si>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</si>
  <si>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</si>
  <si>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</si>
  <si>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</si>
  <si>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</si>
  <si>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</si>
  <si>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</si>
  <si>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</si>
  <si>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</si>
  <si>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</si>
  <si>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</si>
  <si>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</si>
  <si>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</si>
  <si>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</si>
  <si>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</si>
  <si>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</si>
  <si>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</si>
  <si>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</si>
  <si>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</si>
  <si>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</si>
  <si>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</si>
  <si>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</si>
  <si>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</si>
  <si>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</si>
  <si>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</si>
  <si>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</si>
  <si>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</si>
  <si>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</si>
  <si>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</si>
  <si>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</si>
  <si>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</si>
  <si>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</si>
  <si>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</si>
  <si>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</si>
  <si>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</si>
  <si>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</si>
  <si>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</si>
  <si>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</si>
  <si>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</si>
  <si>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</si>
  <si>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</si>
  <si>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</si>
  <si>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</si>
  <si>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</si>
  <si>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</si>
  <si>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</si>
  <si>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</si>
  <si>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</si>
  <si>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:PART?</t>
  </si>
  <si>
    <t>:LOT?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</si>
  <si>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</si>
  <si>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</si>
  <si>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</si>
  <si>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</si>
  <si>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</si>
  <si>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</si>
  <si>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</si>
  <si>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</si>
  <si>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</si>
  <si>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</si>
  <si>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</si>
  <si>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</si>
  <si>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</si>
  <si>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</si>
  <si>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</si>
  <si>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</si>
  <si>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</si>
  <si>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</si>
  <si>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</si>
  <si>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</si>
  <si>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</si>
  <si>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</si>
  <si>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</si>
  <si>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</si>
  <si>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</si>
  <si>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</si>
  <si>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</si>
  <si>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</si>
  <si>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</si>
  <si>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</si>
  <si>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</si>
  <si>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</si>
  <si>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</si>
  <si>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</si>
  <si>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</si>
  <si>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</si>
  <si>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</si>
  <si>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</si>
  <si>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</si>
  <si>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</si>
  <si>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</si>
  <si>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</si>
  <si>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</si>
  <si>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</si>
  <si>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</si>
  <si>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</si>
  <si>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</si>
  <si>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</si>
  <si>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</si>
  <si>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</si>
  <si>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</si>
  <si>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</si>
  <si>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</si>
  <si>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</si>
  <si>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</si>
  <si>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</si>
  <si>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</si>
  <si>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</si>
  <si>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</si>
  <si>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</si>
  <si>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</si>
  <si>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</si>
  <si>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</si>
  <si>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</si>
  <si>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</si>
  <si>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</si>
  <si>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</si>
  <si>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</si>
  <si>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</si>
  <si>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</si>
  <si>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</si>
  <si>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</si>
  <si>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</si>
  <si>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</si>
  <si>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</si>
  <si>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</si>
  <si>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</si>
  <si>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</si>
  <si>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</si>
  <si>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</si>
  <si>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</si>
  <si>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</si>
  <si>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</si>
  <si>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</si>
  <si>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</si>
  <si>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</si>
  <si>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</si>
  <si>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</si>
  <si>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</si>
  <si>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</si>
  <si>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</si>
  <si>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</si>
  <si>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</si>
  <si>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</si>
  <si>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</si>
  <si>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</si>
  <si>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</si>
  <si>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</si>
  <si>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</si>
  <si>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</si>
  <si>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</si>
  <si>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</si>
  <si>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</si>
  <si>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</si>
  <si>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</si>
  <si>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</si>
  <si>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</si>
  <si>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</si>
  <si>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</si>
  <si>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</si>
  <si>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</si>
  <si>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</si>
  <si>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</si>
  <si>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</si>
  <si>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</si>
  <si>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</si>
  <si>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</si>
  <si>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</si>
  <si>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</si>
  <si>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</si>
  <si>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</si>
  <si>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</si>
  <si>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</si>
  <si>
    <t>:PART&lt;string data&gt;</t>
  </si>
  <si>
    <t>:LOT&lt;string data&gt;</t>
  </si>
  <si>
    <t>:SERIal&lt;string data&gt;</t>
  </si>
  <si>
    <t>:SOURce:SAFEty:PRESet:NUMber:PART&lt;string data&gt;</t>
  </si>
  <si>
    <t>:SOURce:SAFEty:PRESet:NUMber:PART?</t>
  </si>
  <si>
    <t>:SOURce:SAFEty:PRESet:NUMber:LOT&lt;string data&gt;</t>
  </si>
  <si>
    <t>:SOURce:SAFEty:PRESet:NUMber:LOT?</t>
  </si>
  <si>
    <t>:SOURce:SAFEty:PRESet:NUMber:SERIal&lt;string data&gt;</t>
  </si>
  <si>
    <t>:SOURce:SAFEty:PRESet:NUMber:SERIal?</t>
  </si>
  <si>
    <t>Configuration/Presets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</si>
  <si>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</si>
  <si>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</si>
  <si>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</si>
  <si>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</si>
  <si>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</si>
  <si>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</si>
  <si>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</si>
  <si>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</si>
  <si>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</si>
  <si>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</si>
  <si>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</si>
  <si>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</si>
  <si>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</si>
  <si>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</si>
  <si>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</si>
  <si>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</si>
  <si>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</si>
  <si>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</si>
  <si>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</si>
  <si>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</si>
  <si>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</si>
  <si>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</si>
  <si>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</si>
  <si>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</si>
  <si>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</si>
  <si>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</si>
  <si>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</si>
  <si>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</si>
  <si>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</si>
  <si>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</si>
  <si>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</si>
  <si>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</si>
  <si>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</si>
  <si>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</si>
  <si>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</si>
  <si>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</si>
  <si>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</si>
  <si>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</si>
  <si>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</si>
  <si>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</si>
  <si>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</si>
  <si>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</si>
  <si>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</si>
  <si>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</si>
  <si>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</si>
  <si>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</si>
  <si>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</si>
  <si>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</si>
  <si>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</si>
  <si>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</si>
  <si>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</si>
  <si>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</si>
  <si>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</si>
  <si>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</si>
  <si>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</si>
  <si>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</si>
  <si>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</si>
  <si>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</si>
  <si>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</si>
  <si>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</si>
  <si>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</si>
  <si>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</si>
  <si>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</si>
  <si>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</si>
  <si>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</si>
  <si>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:DWEL?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</si>
</sst>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10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5" fillId="6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6"/>
  <sheetViews>
    <sheetView tabSelected="1" topLeftCell="A35" zoomScaleNormal="100" workbookViewId="0">
      <pane xSplit="1" topLeftCell="C1" activePane="topRight" state="frozen"/>
      <selection pane="topRight" activeCell="D45" sqref="D45:D63"/>
    </sheetView>
  </sheetViews>
  <sheetFormatPr baseColWidth="10" defaultRowHeight="15" x14ac:dyDescent="0.25"/>
  <cols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63" bestFit="1" customWidth="1"/>
    <col min="19" max="19" width="69.140625" bestFit="1" customWidth="1"/>
  </cols>
  <sheetData>
    <row r="1" spans="1:19" ht="24" x14ac:dyDescent="0.25">
      <c r="A1" s="4" t="s">
        <v>156</v>
      </c>
      <c r="I1" s="4" t="s">
        <v>258</v>
      </c>
      <c r="S1" s="15" t="s">
        <v>155</v>
      </c>
    </row>
    <row r="2" spans="1:19" ht="24" x14ac:dyDescent="0.4">
      <c r="C2" s="14" t="s">
        <v>154</v>
      </c>
      <c r="S2" s="12"/>
    </row>
    <row r="3" spans="1:19" ht="15" customHeight="1" x14ac:dyDescent="0.4">
      <c r="A3" s="22" t="s">
        <v>157</v>
      </c>
      <c r="C3" s="13" t="s">
        <v>142</v>
      </c>
      <c r="I3" t="s">
        <v>256</v>
      </c>
      <c r="S3" s="12"/>
    </row>
    <row r="4" spans="1:19" ht="15" customHeight="1" x14ac:dyDescent="0.4">
      <c r="A4" s="22" t="s">
        <v>157</v>
      </c>
      <c r="C4" s="13" t="s">
        <v>143</v>
      </c>
      <c r="I4" t="s">
        <v>256</v>
      </c>
      <c r="S4" s="12"/>
    </row>
    <row r="5" spans="1:19" ht="15" customHeight="1" x14ac:dyDescent="0.4">
      <c r="A5" s="22" t="s">
        <v>157</v>
      </c>
      <c r="C5" s="13" t="s">
        <v>144</v>
      </c>
      <c r="I5" t="s">
        <v>256</v>
      </c>
      <c r="S5" s="12"/>
    </row>
    <row r="6" spans="1:19" ht="15" customHeight="1" x14ac:dyDescent="0.4">
      <c r="A6" s="22" t="s">
        <v>157</v>
      </c>
      <c r="C6" s="13" t="s">
        <v>145</v>
      </c>
      <c r="I6" t="s">
        <v>256</v>
      </c>
      <c r="S6" s="12"/>
    </row>
    <row r="7" spans="1:19" ht="15" customHeight="1" x14ac:dyDescent="0.4">
      <c r="A7" s="22" t="s">
        <v>157</v>
      </c>
      <c r="C7" s="13" t="s">
        <v>146</v>
      </c>
      <c r="I7" t="s">
        <v>256</v>
      </c>
      <c r="S7" s="12"/>
    </row>
    <row r="8" spans="1:19" ht="15" customHeight="1" x14ac:dyDescent="0.4">
      <c r="A8" s="22" t="s">
        <v>157</v>
      </c>
      <c r="C8" s="13" t="s">
        <v>147</v>
      </c>
      <c r="I8" t="s">
        <v>256</v>
      </c>
      <c r="S8" s="12"/>
    </row>
    <row r="9" spans="1:19" ht="15" customHeight="1" x14ac:dyDescent="0.4">
      <c r="A9" s="22" t="s">
        <v>157</v>
      </c>
      <c r="C9" s="13" t="s">
        <v>148</v>
      </c>
      <c r="I9" t="s">
        <v>256</v>
      </c>
      <c r="S9" s="12"/>
    </row>
    <row r="10" spans="1:19" ht="15" customHeight="1" x14ac:dyDescent="0.4">
      <c r="A10" s="22" t="s">
        <v>157</v>
      </c>
      <c r="C10" s="13" t="s">
        <v>149</v>
      </c>
      <c r="I10" t="s">
        <v>256</v>
      </c>
      <c r="S10" s="12"/>
    </row>
    <row r="11" spans="1:19" ht="15" customHeight="1" x14ac:dyDescent="0.4">
      <c r="A11" s="22" t="s">
        <v>157</v>
      </c>
      <c r="C11" s="13" t="s">
        <v>150</v>
      </c>
      <c r="I11" t="s">
        <v>256</v>
      </c>
      <c r="S11" s="12"/>
    </row>
    <row r="12" spans="1:19" ht="15" customHeight="1" x14ac:dyDescent="0.4">
      <c r="A12" s="22" t="s">
        <v>157</v>
      </c>
      <c r="C12" s="13" t="s">
        <v>151</v>
      </c>
      <c r="I12" t="s">
        <v>256</v>
      </c>
      <c r="S12" s="12"/>
    </row>
    <row r="13" spans="1:19" ht="15" customHeight="1" x14ac:dyDescent="0.4">
      <c r="A13" s="22" t="s">
        <v>157</v>
      </c>
      <c r="C13" s="13" t="s">
        <v>152</v>
      </c>
      <c r="I13" t="s">
        <v>256</v>
      </c>
      <c r="S13" s="12"/>
    </row>
    <row r="14" spans="1:19" ht="15" customHeight="1" x14ac:dyDescent="0.4">
      <c r="A14" s="22" t="s">
        <v>157</v>
      </c>
      <c r="C14" s="13" t="s">
        <v>153</v>
      </c>
      <c r="I14" t="s">
        <v>256</v>
      </c>
      <c r="S14" s="12"/>
    </row>
    <row r="15" spans="1:19" ht="15" customHeight="1" x14ac:dyDescent="0.4">
      <c r="A15" s="22" t="s">
        <v>157</v>
      </c>
      <c r="C15" s="13" t="s">
        <v>139</v>
      </c>
      <c r="I15" t="s">
        <v>256</v>
      </c>
      <c r="S15" s="12"/>
    </row>
    <row r="16" spans="1:19" ht="15" customHeight="1" x14ac:dyDescent="0.4">
      <c r="A16" s="22" t="s">
        <v>157</v>
      </c>
      <c r="C16" s="13" t="s">
        <v>140</v>
      </c>
      <c r="I16" t="s">
        <v>256</v>
      </c>
      <c r="S16" s="12"/>
    </row>
    <row r="17" spans="1:19" ht="15" customHeight="1" x14ac:dyDescent="0.4">
      <c r="A17" s="22" t="s">
        <v>157</v>
      </c>
      <c r="C17" s="13" t="s">
        <v>141</v>
      </c>
      <c r="I17" t="s">
        <v>256</v>
      </c>
      <c r="S17" s="12"/>
    </row>
    <row r="18" spans="1:19" ht="15" customHeight="1" x14ac:dyDescent="0.4">
      <c r="S18" s="12"/>
    </row>
    <row r="20" spans="1:19" x14ac:dyDescent="0.25">
      <c r="A20" s="22" t="s">
        <v>157</v>
      </c>
      <c r="B20" s="37" t="s">
        <v>0</v>
      </c>
      <c r="C20" s="6" t="s">
        <v>1</v>
      </c>
      <c r="D20" s="6" t="s">
        <v>2</v>
      </c>
      <c r="I20" t="s">
        <v>257</v>
      </c>
      <c r="K20" t="s">
        <v>158</v>
      </c>
      <c r="S20" t="str">
        <f>CONCATENATE($B$20,C20,D20)</f>
        <v>:SYSTem:ERRor:[NEXT]</v>
      </c>
    </row>
    <row r="21" spans="1:19" x14ac:dyDescent="0.25">
      <c r="A21" s="22" t="s">
        <v>157</v>
      </c>
      <c r="B21" s="37"/>
      <c r="C21" s="6" t="s">
        <v>3</v>
      </c>
      <c r="D21" s="6"/>
      <c r="I21" t="s">
        <v>257</v>
      </c>
      <c r="K21" t="s">
        <v>159</v>
      </c>
      <c r="S21" t="str">
        <f>CONCATENATE($B$20,C21,D21)</f>
        <v>:SYSTem:VERSion?</v>
      </c>
    </row>
    <row r="22" spans="1:19" x14ac:dyDescent="0.25">
      <c r="A22" s="22" t="s">
        <v>157</v>
      </c>
      <c r="B22" s="37"/>
      <c r="C22" s="6" t="s">
        <v>4</v>
      </c>
      <c r="D22" s="6"/>
      <c r="I22" t="s">
        <v>257</v>
      </c>
      <c r="K22" t="s">
        <v>160</v>
      </c>
      <c r="S22" t="str">
        <f>CONCATENATE($B$20,C22,D22)</f>
        <v>:SYSTem:KLOCk &lt;boolean&gt; |ON|OFF</v>
      </c>
    </row>
    <row r="23" spans="1:19" x14ac:dyDescent="0.25">
      <c r="A23" s="22" t="s">
        <v>157</v>
      </c>
      <c r="B23" s="37"/>
      <c r="C23" s="6" t="s">
        <v>5</v>
      </c>
      <c r="D23" s="6"/>
      <c r="I23" t="s">
        <v>257</v>
      </c>
      <c r="K23" t="s">
        <v>161</v>
      </c>
      <c r="S23" t="str">
        <f>CONCATENATE($B$20,C23,D23)</f>
        <v>:SYSTem:KLOCk</v>
      </c>
    </row>
    <row r="24" spans="1:19" x14ac:dyDescent="0.25">
      <c r="A24" s="22" t="s">
        <v>157</v>
      </c>
      <c r="B24" s="37"/>
      <c r="C24" s="37" t="s">
        <v>6</v>
      </c>
      <c r="D24" s="6" t="s">
        <v>7</v>
      </c>
      <c r="I24" t="s">
        <v>257</v>
      </c>
      <c r="K24" t="s">
        <v>162</v>
      </c>
      <c r="S24" t="str">
        <f>CONCATENATE($B$20,$C$24,D24)</f>
        <v>:SYSTem:LOCK:OWNer?</v>
      </c>
    </row>
    <row r="25" spans="1:19" x14ac:dyDescent="0.25">
      <c r="A25" s="22" t="s">
        <v>157</v>
      </c>
      <c r="B25" s="37"/>
      <c r="C25" s="37"/>
      <c r="D25" s="6" t="s">
        <v>8</v>
      </c>
      <c r="I25" t="s">
        <v>257</v>
      </c>
      <c r="K25" t="s">
        <v>163</v>
      </c>
      <c r="S25" t="str">
        <f>CONCATENATE($B$20,$C$24,D25)</f>
        <v>:SYSTem:LOCK:REQuest</v>
      </c>
    </row>
    <row r="26" spans="1:19" x14ac:dyDescent="0.25">
      <c r="A26" s="22" t="s">
        <v>157</v>
      </c>
      <c r="B26" s="37"/>
      <c r="C26" s="37"/>
      <c r="D26" s="6" t="s">
        <v>9</v>
      </c>
      <c r="I26" t="s">
        <v>257</v>
      </c>
      <c r="K26" t="s">
        <v>164</v>
      </c>
      <c r="S26" t="str">
        <f>CONCATENATE($B$20,$C$24,D26)</f>
        <v>:SYSTem:LOCK:RELease</v>
      </c>
    </row>
    <row r="27" spans="1:19" x14ac:dyDescent="0.25">
      <c r="A27" s="20" t="s">
        <v>251</v>
      </c>
      <c r="B27" s="37"/>
      <c r="C27" s="17" t="s">
        <v>10</v>
      </c>
      <c r="D27" s="6"/>
      <c r="E27" s="19" t="s">
        <v>252</v>
      </c>
      <c r="I27" t="s">
        <v>257</v>
      </c>
      <c r="K27" s="19" t="s">
        <v>165</v>
      </c>
      <c r="S27" t="str">
        <f>CONCATENATE($B$20,C27,D27)</f>
        <v>:SYSTem:ROUNDing &lt;boolean&gt;|ON|OFF</v>
      </c>
    </row>
    <row r="28" spans="1:19" x14ac:dyDescent="0.25">
      <c r="A28" s="20" t="s">
        <v>251</v>
      </c>
      <c r="B28" s="37"/>
      <c r="C28" s="17" t="s">
        <v>249</v>
      </c>
      <c r="D28" s="6"/>
      <c r="E28" s="19" t="s">
        <v>252</v>
      </c>
      <c r="I28" t="s">
        <v>257</v>
      </c>
      <c r="K28" s="19" t="s">
        <v>250</v>
      </c>
      <c r="S28" t="str">
        <f>CONCATENATE($B$20,C28,D28)</f>
        <v>:SYSTem:ROUNDing?</v>
      </c>
    </row>
    <row r="29" spans="1:19" x14ac:dyDescent="0.25">
      <c r="S29" t="str">
        <f>CONCATENATE(B29,C29,D29)</f>
        <v/>
      </c>
    </row>
    <row r="30" spans="1:19" x14ac:dyDescent="0.25">
      <c r="A30" s="21" t="s">
        <v>157</v>
      </c>
      <c r="B30" s="38" t="s">
        <v>11</v>
      </c>
      <c r="C30" s="1" t="s">
        <v>12</v>
      </c>
      <c r="D30" s="1" t="s">
        <v>13</v>
      </c>
      <c r="I30" t="s">
        <v>255</v>
      </c>
      <c r="K30" t="s">
        <v>166</v>
      </c>
      <c r="S30" t="str">
        <f>CONCATENATE($B$30,C30,D30)</f>
        <v>:MEMory:DELete:LOCAtion &lt;register number&gt;</v>
      </c>
    </row>
    <row r="31" spans="1:19" x14ac:dyDescent="0.25">
      <c r="A31" s="21" t="s">
        <v>157</v>
      </c>
      <c r="B31" s="38"/>
      <c r="C31" s="38" t="s">
        <v>14</v>
      </c>
      <c r="D31" s="1" t="s">
        <v>44</v>
      </c>
      <c r="I31" t="s">
        <v>255</v>
      </c>
      <c r="K31" t="s">
        <v>167</v>
      </c>
      <c r="S31" t="str">
        <f>CONCATENATE($B$30,$C$31,D31)</f>
        <v>:MEMory:FREE:STEP?</v>
      </c>
    </row>
    <row r="32" spans="1:19" x14ac:dyDescent="0.25">
      <c r="A32" s="21" t="s">
        <v>157</v>
      </c>
      <c r="B32" s="38"/>
      <c r="C32" s="38"/>
      <c r="D32" s="1" t="s">
        <v>15</v>
      </c>
      <c r="I32" t="s">
        <v>255</v>
      </c>
      <c r="K32" t="s">
        <v>168</v>
      </c>
      <c r="S32" t="str">
        <f>CONCATENATE($B$30,$C$31,D32)</f>
        <v>:MEMory:FREE:STATe?</v>
      </c>
    </row>
    <row r="33" spans="1:19" x14ac:dyDescent="0.25">
      <c r="A33" s="21" t="s">
        <v>157</v>
      </c>
      <c r="B33" s="38"/>
      <c r="C33" s="38" t="s">
        <v>16</v>
      </c>
      <c r="D33" s="1" t="s">
        <v>17</v>
      </c>
      <c r="E33" s="7"/>
      <c r="I33" t="s">
        <v>255</v>
      </c>
      <c r="K33" t="s">
        <v>169</v>
      </c>
      <c r="S33" t="str">
        <f>CONCATENATE($B$30,$C$33,D33)</f>
        <v>:MEMory:STATe:DEFine &lt;name&gt;, &lt;register number&gt;</v>
      </c>
    </row>
    <row r="34" spans="1:19" x14ac:dyDescent="0.25">
      <c r="A34" s="21" t="s">
        <v>157</v>
      </c>
      <c r="B34" s="38"/>
      <c r="C34" s="38"/>
      <c r="D34" s="1" t="s">
        <v>18</v>
      </c>
      <c r="I34" t="s">
        <v>255</v>
      </c>
      <c r="K34" t="s">
        <v>170</v>
      </c>
      <c r="S34" t="str">
        <f>CONCATENATE($B$30,$C$33,D34)</f>
        <v>:MEMory:STATe:DEFine? &lt;name&gt;</v>
      </c>
    </row>
    <row r="35" spans="1:19" x14ac:dyDescent="0.25">
      <c r="A35" s="21" t="s">
        <v>157</v>
      </c>
      <c r="B35" s="38"/>
      <c r="C35" s="38"/>
      <c r="D35" s="1" t="s">
        <v>19</v>
      </c>
      <c r="I35" t="s">
        <v>255</v>
      </c>
      <c r="K35" t="s">
        <v>171</v>
      </c>
      <c r="S35" t="str">
        <f>CONCATENATE($B$30,$C$33,D35)</f>
        <v>:MEMory:STATe:LABEl? &lt;register number&gt;</v>
      </c>
    </row>
    <row r="36" spans="1:19" x14ac:dyDescent="0.25">
      <c r="A36" s="21" t="s">
        <v>157</v>
      </c>
      <c r="B36" s="38"/>
      <c r="C36" s="18" t="s">
        <v>20</v>
      </c>
      <c r="D36" s="1"/>
      <c r="I36" t="s">
        <v>255</v>
      </c>
      <c r="K36" t="s">
        <v>172</v>
      </c>
      <c r="S36" t="str">
        <f>CONCATENATE($B$30,C36,D36)</f>
        <v>:MEMory:NSTAtes?</v>
      </c>
    </row>
    <row r="37" spans="1:19" x14ac:dyDescent="0.25">
      <c r="S37" t="str">
        <f>CONCATENATE(B37,C37,D37)</f>
        <v/>
      </c>
    </row>
    <row r="38" spans="1:19" x14ac:dyDescent="0.25">
      <c r="A38" s="21" t="s">
        <v>157</v>
      </c>
      <c r="B38" s="35" t="s">
        <v>21</v>
      </c>
      <c r="C38" s="35" t="s">
        <v>22</v>
      </c>
      <c r="D38" s="10" t="s">
        <v>23</v>
      </c>
      <c r="E38" s="2"/>
      <c r="F38" s="2"/>
      <c r="G38" s="2"/>
      <c r="H38" s="2"/>
      <c r="I38" t="s">
        <v>253</v>
      </c>
      <c r="K38" t="s">
        <v>173</v>
      </c>
      <c r="S38" t="str">
        <f>CONCATENATE($B$38,$C$38,D38,E38,F38,$G$38)</f>
        <v>:SOURce:SAFEty:FETCh? [ &lt;item&gt; ] { , &lt;item&gt; }</v>
      </c>
    </row>
    <row r="39" spans="1:19" x14ac:dyDescent="0.25">
      <c r="A39" s="21" t="s">
        <v>157</v>
      </c>
      <c r="B39" s="35"/>
      <c r="C39" s="35"/>
      <c r="D39" s="35" t="s">
        <v>24</v>
      </c>
      <c r="E39" s="2" t="s">
        <v>25</v>
      </c>
      <c r="F39" s="2"/>
      <c r="G39" s="2"/>
      <c r="H39" s="2"/>
      <c r="I39" t="s">
        <v>254</v>
      </c>
      <c r="K39" t="s">
        <v>174</v>
      </c>
      <c r="S39" t="str">
        <f>CONCATENATE($B$38,$C$38,$D$39,E39,F39,$G$38)</f>
        <v>:SOURce:SAFEty:STARt[:ONCE]</v>
      </c>
    </row>
    <row r="40" spans="1:19" x14ac:dyDescent="0.25">
      <c r="A40" s="21" t="s">
        <v>157</v>
      </c>
      <c r="B40" s="35"/>
      <c r="C40" s="35"/>
      <c r="D40" s="35"/>
      <c r="E40" s="2" t="s">
        <v>26</v>
      </c>
      <c r="F40" s="2"/>
      <c r="G40" s="2"/>
      <c r="H40" s="2"/>
      <c r="I40" t="s">
        <v>254</v>
      </c>
      <c r="K40" t="s">
        <v>175</v>
      </c>
      <c r="S40" t="str">
        <f t="shared" ref="S40:S42" si="0">CONCATENATE($B$38,$C$38,$D$39,E40,F40,$G$38)</f>
        <v>:SOURce:SAFEty:STARt:OFFSet GET|OFF</v>
      </c>
    </row>
    <row r="41" spans="1:19" x14ac:dyDescent="0.25">
      <c r="A41" s="21" t="s">
        <v>157</v>
      </c>
      <c r="B41" s="35"/>
      <c r="C41" s="35"/>
      <c r="D41" s="35"/>
      <c r="E41" s="2" t="s">
        <v>27</v>
      </c>
      <c r="F41" s="2"/>
      <c r="G41" s="2"/>
      <c r="H41" s="2"/>
      <c r="I41" t="s">
        <v>254</v>
      </c>
      <c r="K41" t="s">
        <v>176</v>
      </c>
      <c r="S41" t="str">
        <f t="shared" si="0"/>
        <v>:SOURce:SAFEty:STARt:OFFSet?</v>
      </c>
    </row>
    <row r="42" spans="1:19" x14ac:dyDescent="0.25">
      <c r="A42" s="21" t="s">
        <v>157</v>
      </c>
      <c r="B42" s="35"/>
      <c r="C42" s="35"/>
      <c r="D42" s="35"/>
      <c r="E42" s="2" t="s">
        <v>28</v>
      </c>
      <c r="F42" s="2"/>
      <c r="G42" s="2"/>
      <c r="H42" s="2"/>
      <c r="I42" t="s">
        <v>253</v>
      </c>
      <c r="K42" t="s">
        <v>177</v>
      </c>
      <c r="S42" t="str">
        <f t="shared" si="0"/>
        <v>:SOURce:SAFEty:STARt:CSTandard</v>
      </c>
    </row>
    <row r="43" spans="1:19" x14ac:dyDescent="0.25">
      <c r="A43" s="21" t="s">
        <v>157</v>
      </c>
      <c r="B43" s="35"/>
      <c r="C43" s="35"/>
      <c r="D43" s="2" t="s">
        <v>29</v>
      </c>
      <c r="E43" s="2"/>
      <c r="F43" s="2"/>
      <c r="G43" s="2"/>
      <c r="H43" s="2"/>
      <c r="I43" t="s">
        <v>254</v>
      </c>
      <c r="K43" t="s">
        <v>178</v>
      </c>
      <c r="S43" t="str">
        <f>CONCATENATE($B$38,$C$38,D43,E43)</f>
        <v>:SOURce:SAFEty:STOP</v>
      </c>
    </row>
    <row r="44" spans="1:19" x14ac:dyDescent="0.25">
      <c r="A44" s="21" t="s">
        <v>157</v>
      </c>
      <c r="B44" s="35"/>
      <c r="C44" s="35"/>
      <c r="D44" s="2" t="s">
        <v>30</v>
      </c>
      <c r="E44" s="2"/>
      <c r="F44" s="2"/>
      <c r="G44" s="2"/>
      <c r="H44" s="2"/>
      <c r="I44" t="s">
        <v>254</v>
      </c>
      <c r="K44" t="s">
        <v>179</v>
      </c>
      <c r="S44" t="str">
        <f>CONCATENATE($B$38,$C$38,D44,E44)</f>
        <v>:SOURce:SAFEty:STATus?</v>
      </c>
    </row>
    <row r="45" spans="1:19" x14ac:dyDescent="0.25">
      <c r="A45" s="21" t="s">
        <v>157</v>
      </c>
      <c r="B45" s="35"/>
      <c r="C45" s="35"/>
      <c r="D45" s="36" t="s">
        <v>31</v>
      </c>
      <c r="E45" s="35" t="s">
        <v>32</v>
      </c>
      <c r="F45" s="2" t="s">
        <v>33</v>
      </c>
      <c r="G45" s="2"/>
      <c r="H45" s="2"/>
      <c r="K45" s="23" t="s">
        <v>180</v>
      </c>
      <c r="S45" t="str">
        <f>CONCATENATE($B$38,$C$38,$D$45,$E$45,F45,G45)</f>
        <v>:SOURce:SAFEty:RESult:ALL[:JUDGment]?</v>
      </c>
    </row>
    <row r="46" spans="1:19" x14ac:dyDescent="0.25">
      <c r="A46" s="21" t="s">
        <v>157</v>
      </c>
      <c r="B46" s="35"/>
      <c r="C46" s="35"/>
      <c r="D46" s="36"/>
      <c r="E46" s="35"/>
      <c r="F46" s="2" t="s">
        <v>34</v>
      </c>
      <c r="G46" s="2"/>
      <c r="H46" s="2"/>
      <c r="K46" s="23" t="s">
        <v>181</v>
      </c>
      <c r="S46" t="str">
        <f t="shared" ref="S46:S48" si="1">CONCATENATE($B$38,$C$38,$D$45,$E$45,F46,G46)</f>
        <v>:SOURce:SAFEty:RESult:ALL:OMETerage?</v>
      </c>
    </row>
    <row r="47" spans="1:19" x14ac:dyDescent="0.25">
      <c r="A47" s="21" t="s">
        <v>157</v>
      </c>
      <c r="B47" s="35"/>
      <c r="C47" s="35"/>
      <c r="D47" s="36"/>
      <c r="E47" s="35"/>
      <c r="F47" s="26" t="s">
        <v>35</v>
      </c>
      <c r="G47" s="2"/>
      <c r="H47" s="2"/>
      <c r="K47" s="23" t="s">
        <v>182</v>
      </c>
      <c r="S47" t="str">
        <f t="shared" si="1"/>
        <v>:SOURce:SAFEty:RESult:ALL:MMETerage?</v>
      </c>
    </row>
    <row r="48" spans="1:19" x14ac:dyDescent="0.25">
      <c r="A48" s="21" t="s">
        <v>157</v>
      </c>
      <c r="B48" s="35"/>
      <c r="C48" s="35"/>
      <c r="D48" s="36"/>
      <c r="E48" s="35"/>
      <c r="F48" s="2" t="s">
        <v>36</v>
      </c>
      <c r="G48" s="2"/>
      <c r="H48" s="2"/>
      <c r="K48" s="23" t="s">
        <v>183</v>
      </c>
      <c r="S48" t="str">
        <f t="shared" si="1"/>
        <v>:SOURce:SAFEty:RESult:ALL:RMETerage?</v>
      </c>
    </row>
    <row r="49" spans="1:19" x14ac:dyDescent="0.25">
      <c r="A49" s="21" t="s">
        <v>157</v>
      </c>
      <c r="B49" s="35"/>
      <c r="C49" s="35"/>
      <c r="D49" s="36"/>
      <c r="E49" s="35"/>
      <c r="F49" s="35" t="s">
        <v>37</v>
      </c>
      <c r="G49" s="2" t="s">
        <v>38</v>
      </c>
      <c r="H49" s="2"/>
      <c r="K49" s="23" t="s">
        <v>184</v>
      </c>
      <c r="S49" t="str">
        <f>CONCATENATE($B$38,$C$38,$D$45,$E$45,$F$49,G49)</f>
        <v>:SOURce:SAFEty:RESult:ALL:TIME[:ELAPsed]</v>
      </c>
    </row>
    <row r="50" spans="1:19" x14ac:dyDescent="0.25">
      <c r="A50" s="21" t="s">
        <v>157</v>
      </c>
      <c r="B50" s="35"/>
      <c r="C50" s="35"/>
      <c r="D50" s="36"/>
      <c r="E50" s="35"/>
      <c r="F50" s="35"/>
      <c r="G50" s="2" t="s">
        <v>39</v>
      </c>
      <c r="H50" s="2"/>
      <c r="K50" s="23" t="s">
        <v>185</v>
      </c>
      <c r="S50" t="str">
        <f t="shared" ref="S50:S53" si="2">CONCATENATE($B$38,$C$38,$D$45,$E$45,$F$49,G50)</f>
        <v>:SOURce:SAFEty:RESult:ALL:TIME[:TEST]?</v>
      </c>
    </row>
    <row r="51" spans="1:19" x14ac:dyDescent="0.25">
      <c r="A51" s="21" t="s">
        <v>157</v>
      </c>
      <c r="B51" s="35"/>
      <c r="C51" s="35"/>
      <c r="D51" s="36"/>
      <c r="E51" s="35"/>
      <c r="F51" s="35"/>
      <c r="G51" s="2" t="s">
        <v>40</v>
      </c>
      <c r="H51" s="2"/>
      <c r="K51" s="23" t="s">
        <v>186</v>
      </c>
      <c r="S51" t="str">
        <f t="shared" si="2"/>
        <v>:SOURce:SAFEty:RESult:ALL:TIME:RAMP?</v>
      </c>
    </row>
    <row r="52" spans="1:19" x14ac:dyDescent="0.25">
      <c r="A52" s="21" t="s">
        <v>157</v>
      </c>
      <c r="B52" s="35"/>
      <c r="C52" s="35"/>
      <c r="D52" s="36"/>
      <c r="E52" s="35"/>
      <c r="F52" s="35"/>
      <c r="G52" s="2" t="s">
        <v>41</v>
      </c>
      <c r="H52" s="2"/>
      <c r="K52" s="23" t="s">
        <v>187</v>
      </c>
      <c r="S52" t="str">
        <f t="shared" si="2"/>
        <v>:SOURce:SAFEty:RESult:ALL:TIME:FALL?</v>
      </c>
    </row>
    <row r="53" spans="1:19" x14ac:dyDescent="0.25">
      <c r="A53" s="21" t="s">
        <v>157</v>
      </c>
      <c r="B53" s="35"/>
      <c r="C53" s="35"/>
      <c r="D53" s="36"/>
      <c r="E53" s="35"/>
      <c r="F53" s="35"/>
      <c r="G53" s="2" t="s">
        <v>335</v>
      </c>
      <c r="H53" s="2"/>
      <c r="K53" s="23" t="s">
        <v>188</v>
      </c>
      <c r="S53" t="str">
        <f t="shared" si="2"/>
        <v>:SOURce:SAFEty:RESult:ALL:TIME:DWEL?</v>
      </c>
    </row>
    <row r="54" spans="1:19" x14ac:dyDescent="0.25">
      <c r="A54" s="21" t="s">
        <v>157</v>
      </c>
      <c r="B54" s="35"/>
      <c r="C54" s="35"/>
      <c r="D54" s="36"/>
      <c r="E54" s="35"/>
      <c r="F54" s="2" t="s">
        <v>42</v>
      </c>
      <c r="G54" s="2"/>
      <c r="H54" s="2"/>
      <c r="K54" s="23" t="s">
        <v>189</v>
      </c>
      <c r="S54" t="str">
        <f>CONCATENATE($B$38,$C$38,$D$45,$E$45,F54,G54)</f>
        <v>:SOURce:SAFEty:RESult:ALL:MODE?</v>
      </c>
    </row>
    <row r="55" spans="1:19" x14ac:dyDescent="0.25">
      <c r="A55" s="21" t="s">
        <v>157</v>
      </c>
      <c r="B55" s="35"/>
      <c r="C55" s="35"/>
      <c r="D55" s="36"/>
      <c r="E55" s="2" t="s">
        <v>43</v>
      </c>
      <c r="F55" s="2"/>
      <c r="G55" s="2"/>
      <c r="H55" s="2"/>
      <c r="K55" s="23" t="s">
        <v>190</v>
      </c>
      <c r="S55" t="str">
        <f>CONCATENATE($B$38,$C$38,$D$45,E55,F55,G55,H55)</f>
        <v>:SOURce:SAFEty:RESult:COMPleted?</v>
      </c>
    </row>
    <row r="56" spans="1:19" x14ac:dyDescent="0.25">
      <c r="A56" s="21" t="s">
        <v>157</v>
      </c>
      <c r="B56" s="35"/>
      <c r="C56" s="35"/>
      <c r="D56" s="36"/>
      <c r="E56" s="35" t="s">
        <v>52</v>
      </c>
      <c r="F56" s="2" t="s">
        <v>33</v>
      </c>
      <c r="G56" s="2"/>
      <c r="H56" s="2"/>
      <c r="K56" s="23" t="s">
        <v>191</v>
      </c>
      <c r="S56" t="str">
        <f>CONCATENATE($B$38,$C$38,$D$45,$E$56,F56,G56,H56)</f>
        <v>:SOURce:SAFEty:RESult[:LAST][:JUDGment]?</v>
      </c>
    </row>
    <row r="57" spans="1:19" x14ac:dyDescent="0.25">
      <c r="A57" s="21" t="s">
        <v>157</v>
      </c>
      <c r="B57" s="35"/>
      <c r="C57" s="35"/>
      <c r="D57" s="36"/>
      <c r="E57" s="35"/>
      <c r="F57" s="2" t="s">
        <v>34</v>
      </c>
      <c r="G57" s="2"/>
      <c r="H57" s="2"/>
      <c r="K57" s="23" t="s">
        <v>192</v>
      </c>
      <c r="S57" t="str">
        <f>CONCATENATE($B$38,$C$38,$D$45,$E$56,F57,G57,H57)</f>
        <v>:SOURce:SAFEty:RESult[:LAST]:OMETerage?</v>
      </c>
    </row>
    <row r="58" spans="1:19" x14ac:dyDescent="0.25">
      <c r="A58" s="21" t="s">
        <v>157</v>
      </c>
      <c r="B58" s="35"/>
      <c r="C58" s="35"/>
      <c r="D58" s="36"/>
      <c r="E58" s="35"/>
      <c r="F58" s="2" t="s">
        <v>35</v>
      </c>
      <c r="G58" s="2"/>
      <c r="H58" s="2"/>
      <c r="K58" s="23" t="s">
        <v>193</v>
      </c>
      <c r="S58" t="str">
        <f>CONCATENATE($B$38,$C$38,$D$45,$E$56,F58,G58,H58)</f>
        <v>:SOURce:SAFEty:RESult[:LAST]:MMETerage?</v>
      </c>
    </row>
    <row r="59" spans="1:19" x14ac:dyDescent="0.25">
      <c r="A59" s="21" t="s">
        <v>157</v>
      </c>
      <c r="B59" s="35"/>
      <c r="C59" s="35"/>
      <c r="D59" s="36"/>
      <c r="E59" s="35"/>
      <c r="F59" s="2" t="s">
        <v>36</v>
      </c>
      <c r="G59" s="2"/>
      <c r="H59" s="2"/>
      <c r="K59" s="23" t="s">
        <v>194</v>
      </c>
      <c r="S59" t="str">
        <f>CONCATENATE($B$38,$C$38,$D$45,$E$56,F59,G59,H59)</f>
        <v>:SOURce:SAFEty:RESult[:LAST]:RMETerage?</v>
      </c>
    </row>
    <row r="60" spans="1:19" x14ac:dyDescent="0.25">
      <c r="A60" s="21" t="s">
        <v>157</v>
      </c>
      <c r="B60" s="35"/>
      <c r="C60" s="35"/>
      <c r="D60" s="36"/>
      <c r="E60" s="35" t="s">
        <v>53</v>
      </c>
      <c r="F60" s="2" t="s">
        <v>54</v>
      </c>
      <c r="G60" s="2"/>
      <c r="H60" s="2"/>
      <c r="K60" s="23" t="s">
        <v>195</v>
      </c>
      <c r="S60" t="str">
        <f>CONCATENATE($B$38,$C$38,$D$45,$E$60,F60,G60,H60)</f>
        <v>:SOURce:SAFEty:RESult:STEP &lt;n&gt;:[JUDGment]?</v>
      </c>
    </row>
    <row r="61" spans="1:19" x14ac:dyDescent="0.25">
      <c r="A61" s="21" t="s">
        <v>157</v>
      </c>
      <c r="B61" s="35"/>
      <c r="C61" s="35"/>
      <c r="D61" s="36"/>
      <c r="E61" s="35"/>
      <c r="F61" s="2" t="s">
        <v>34</v>
      </c>
      <c r="G61" s="2"/>
      <c r="H61" s="2"/>
      <c r="K61" s="23" t="s">
        <v>196</v>
      </c>
      <c r="S61" t="str">
        <f>CONCATENATE($B$38,$C$38,$D$45,$E$60,F61,G61,H61)</f>
        <v>:SOURce:SAFEty:RESult:STEP &lt;n&gt;:OMETerage?</v>
      </c>
    </row>
    <row r="62" spans="1:19" x14ac:dyDescent="0.25">
      <c r="A62" s="21" t="s">
        <v>157</v>
      </c>
      <c r="B62" s="35"/>
      <c r="C62" s="35"/>
      <c r="D62" s="36"/>
      <c r="E62" s="35"/>
      <c r="F62" s="2" t="s">
        <v>35</v>
      </c>
      <c r="G62" s="2"/>
      <c r="H62" s="2"/>
      <c r="K62" s="23" t="s">
        <v>197</v>
      </c>
      <c r="S62" t="str">
        <f>CONCATENATE($B$38,$C$38,$D$45,$E$60,F62,G62,H62)</f>
        <v>:SOURce:SAFEty:RESult:STEP &lt;n&gt;:MMETerage?</v>
      </c>
    </row>
    <row r="63" spans="1:19" x14ac:dyDescent="0.25">
      <c r="A63" s="21" t="s">
        <v>157</v>
      </c>
      <c r="B63" s="35"/>
      <c r="C63" s="35"/>
      <c r="D63" s="36"/>
      <c r="E63" s="35"/>
      <c r="F63" s="2" t="s">
        <v>36</v>
      </c>
      <c r="G63" s="2"/>
      <c r="H63" s="2"/>
      <c r="K63" s="23" t="s">
        <v>198</v>
      </c>
      <c r="S63" t="str">
        <f>CONCATENATE($B$38,$C$38,$D$45,$E$60,F63,G63,H63)</f>
        <v>:SOURce:SAFEty:RESult:STEP &lt;n&gt;:RMETerage?</v>
      </c>
    </row>
    <row r="64" spans="1:19" x14ac:dyDescent="0.25">
      <c r="A64" s="21" t="s">
        <v>157</v>
      </c>
      <c r="B64" s="35"/>
      <c r="C64" s="35"/>
      <c r="D64" s="2" t="s">
        <v>55</v>
      </c>
      <c r="E64" s="2"/>
      <c r="F64" s="2"/>
      <c r="G64" s="2"/>
      <c r="H64" s="2"/>
      <c r="I64" t="s">
        <v>253</v>
      </c>
      <c r="K64" t="s">
        <v>199</v>
      </c>
      <c r="S64" t="str">
        <f>CONCATENATE($B$38,$C$38,D64,E64,F64,G64,H64)</f>
        <v>:SOURce:SAFEty:SNUMber?</v>
      </c>
    </row>
    <row r="65" spans="1:19" x14ac:dyDescent="0.25">
      <c r="A65" s="21" t="s">
        <v>157</v>
      </c>
      <c r="B65" s="35"/>
      <c r="C65" s="35"/>
      <c r="D65" s="35" t="s">
        <v>53</v>
      </c>
      <c r="E65" s="2" t="s">
        <v>12</v>
      </c>
      <c r="F65" s="2"/>
      <c r="G65" s="2"/>
      <c r="H65" s="2"/>
      <c r="I65" t="s">
        <v>254</v>
      </c>
      <c r="K65" t="s">
        <v>200</v>
      </c>
      <c r="S65" t="str">
        <f>CONCATENATE($B$38,$C$38,$D$65,E65,F65,G65,H65)</f>
        <v>:SOURce:SAFEty:STEP &lt;n&gt;:DELete</v>
      </c>
    </row>
    <row r="66" spans="1:19" x14ac:dyDescent="0.25">
      <c r="A66" s="21" t="s">
        <v>157</v>
      </c>
      <c r="B66" s="35"/>
      <c r="C66" s="35"/>
      <c r="D66" s="35"/>
      <c r="E66" s="2" t="s">
        <v>56</v>
      </c>
      <c r="F66" s="2"/>
      <c r="G66" s="2"/>
      <c r="H66" s="2"/>
      <c r="I66" t="s">
        <v>253</v>
      </c>
      <c r="K66" t="s">
        <v>201</v>
      </c>
      <c r="S66" t="str">
        <f>CONCATENATE($B$38,$C$38,$D$65,E66,F66,G66,H66)</f>
        <v>:SOURce:SAFEty:STEP &lt;n&gt;:SET?</v>
      </c>
    </row>
    <row r="67" spans="1:19" x14ac:dyDescent="0.25">
      <c r="A67" s="21" t="s">
        <v>157</v>
      </c>
      <c r="B67" s="35"/>
      <c r="C67" s="35"/>
      <c r="D67" s="35"/>
      <c r="E67" s="2" t="s">
        <v>42</v>
      </c>
      <c r="F67" s="2"/>
      <c r="G67" s="2"/>
      <c r="H67" s="2"/>
      <c r="I67" t="s">
        <v>253</v>
      </c>
      <c r="K67" t="s">
        <v>202</v>
      </c>
      <c r="S67" t="str">
        <f>CONCATENATE($B$38,$C$38,$D$65,E67,F67,G67,H67)</f>
        <v>:SOURce:SAFEty:STEP &lt;n&gt;:MODE?</v>
      </c>
    </row>
    <row r="68" spans="1:19" x14ac:dyDescent="0.25">
      <c r="A68" s="22" t="s">
        <v>157</v>
      </c>
      <c r="B68" s="35"/>
      <c r="C68" s="35"/>
      <c r="D68" s="35"/>
      <c r="E68" s="33" t="s">
        <v>57</v>
      </c>
      <c r="F68" s="16" t="s">
        <v>58</v>
      </c>
      <c r="G68" s="11"/>
      <c r="H68" s="11"/>
      <c r="I68" t="s">
        <v>259</v>
      </c>
      <c r="K68" t="s">
        <v>270</v>
      </c>
      <c r="S68" t="str">
        <f>CONCATENATE($B$38,$C$38,$D$65,$E$68,F68,G68,H68)</f>
        <v>:SOURce:SAFEty:STEP &lt;n&gt;:AC[:LEVel] &lt;numeric value</v>
      </c>
    </row>
    <row r="69" spans="1:19" x14ac:dyDescent="0.25">
      <c r="A69" s="22" t="s">
        <v>157</v>
      </c>
      <c r="B69" s="35"/>
      <c r="C69" s="35"/>
      <c r="D69" s="35"/>
      <c r="E69" s="33"/>
      <c r="F69" s="11" t="s">
        <v>60</v>
      </c>
      <c r="G69" s="11"/>
      <c r="H69" s="11"/>
      <c r="I69" t="s">
        <v>259</v>
      </c>
      <c r="K69" t="s">
        <v>271</v>
      </c>
      <c r="S69" t="str">
        <f>CONCATENATE($B$38,$C$38,$D$65,$E$68,F69,G69,H69)</f>
        <v>:SOURce:SAFEty:STEP &lt;n&gt;:AC[:LEVel]?</v>
      </c>
    </row>
    <row r="70" spans="1:19" x14ac:dyDescent="0.25">
      <c r="A70" s="22" t="s">
        <v>157</v>
      </c>
      <c r="B70" s="35"/>
      <c r="C70" s="35"/>
      <c r="D70" s="35"/>
      <c r="E70" s="33"/>
      <c r="F70" s="27" t="s">
        <v>59</v>
      </c>
      <c r="G70" s="11" t="s">
        <v>61</v>
      </c>
      <c r="H70" s="11"/>
      <c r="I70" t="s">
        <v>259</v>
      </c>
      <c r="K70" t="s">
        <v>272</v>
      </c>
      <c r="S70" t="str">
        <f>CONCATENATE($B$38,$C$38,$D$65,$E$68,$F$70,G70,H70)</f>
        <v>:SOURce:SAFEty:STEP &lt;n&gt;:AC:LIMit[:HIGH] &lt;numeric_value&gt;</v>
      </c>
    </row>
    <row r="71" spans="1:19" x14ac:dyDescent="0.25">
      <c r="A71" s="22" t="s">
        <v>157</v>
      </c>
      <c r="B71" s="35"/>
      <c r="C71" s="35"/>
      <c r="D71" s="35"/>
      <c r="E71" s="33"/>
      <c r="F71" s="27"/>
      <c r="G71" s="11" t="s">
        <v>62</v>
      </c>
      <c r="H71" s="11"/>
      <c r="I71" t="s">
        <v>259</v>
      </c>
      <c r="K71" t="s">
        <v>273</v>
      </c>
      <c r="S71" t="str">
        <f>CONCATENATE($B$38,$C$38,$D$65,$E$68,$F$70,G71,H71)</f>
        <v>:SOURce:SAFEty:STEP &lt;n&gt;:AC:LIMit[:HIGH]?</v>
      </c>
    </row>
    <row r="72" spans="1:19" x14ac:dyDescent="0.25">
      <c r="A72" s="22" t="s">
        <v>157</v>
      </c>
      <c r="B72" s="35"/>
      <c r="C72" s="35"/>
      <c r="D72" s="35"/>
      <c r="E72" s="33"/>
      <c r="F72" s="27"/>
      <c r="G72" s="11" t="s">
        <v>63</v>
      </c>
      <c r="H72" s="11"/>
      <c r="I72" t="s">
        <v>259</v>
      </c>
      <c r="K72" t="s">
        <v>274</v>
      </c>
      <c r="S72" t="str">
        <f>CONCATENATE($B$38,$C$38,$D$65,$E$68,$F$70,G72,H72)</f>
        <v>:SOURce:SAFEty:STEP &lt;n&gt;:AC:LIMit:LOW &lt;numeric_value&gt;</v>
      </c>
    </row>
    <row r="73" spans="1:19" x14ac:dyDescent="0.25">
      <c r="A73" s="22" t="s">
        <v>157</v>
      </c>
      <c r="B73" s="35"/>
      <c r="C73" s="35"/>
      <c r="D73" s="35"/>
      <c r="E73" s="33"/>
      <c r="F73" s="27"/>
      <c r="G73" s="11" t="s">
        <v>64</v>
      </c>
      <c r="H73" s="11"/>
      <c r="I73" t="s">
        <v>259</v>
      </c>
      <c r="K73" t="s">
        <v>275</v>
      </c>
      <c r="S73" t="str">
        <f>CONCATENATE($B$38,$C$38,$D$65,$E$68,$F$70,G73,H73)</f>
        <v>:SOURce:SAFEty:STEP &lt;n&gt;:AC:LIMit:LOW?</v>
      </c>
    </row>
    <row r="74" spans="1:19" x14ac:dyDescent="0.25">
      <c r="A74" s="22" t="s">
        <v>157</v>
      </c>
      <c r="B74" s="35"/>
      <c r="C74" s="35"/>
      <c r="D74" s="35"/>
      <c r="E74" s="33"/>
      <c r="F74" s="27"/>
      <c r="G74" s="33" t="s">
        <v>65</v>
      </c>
      <c r="H74" s="11" t="s">
        <v>66</v>
      </c>
      <c r="I74" t="s">
        <v>259</v>
      </c>
      <c r="K74" t="s">
        <v>276</v>
      </c>
      <c r="S74" t="str">
        <f>CONCATENATE($B$38,$C$38,$D$65,$E$68,$F$70,$G$74,H74)</f>
        <v>:SOURce:SAFEty:STEP &lt;n&gt;:AC:LIMit :ARC[:LEVel] &lt;numeric_value&gt;</v>
      </c>
    </row>
    <row r="75" spans="1:19" x14ac:dyDescent="0.25">
      <c r="A75" s="22" t="s">
        <v>157</v>
      </c>
      <c r="B75" s="35"/>
      <c r="C75" s="35"/>
      <c r="D75" s="35"/>
      <c r="E75" s="33"/>
      <c r="F75" s="27"/>
      <c r="G75" s="33"/>
      <c r="H75" s="11" t="s">
        <v>60</v>
      </c>
      <c r="I75" t="s">
        <v>259</v>
      </c>
      <c r="K75" t="s">
        <v>277</v>
      </c>
      <c r="S75" t="str">
        <f>CONCATENATE($B$38,$C$38,$D$65,$E$68,$F$70,$G$74,H75)</f>
        <v>:SOURce:SAFEty:STEP &lt;n&gt;:AC:LIMit :ARC[:LEVel]?</v>
      </c>
    </row>
    <row r="76" spans="1:19" x14ac:dyDescent="0.25">
      <c r="A76" s="22" t="s">
        <v>157</v>
      </c>
      <c r="B76" s="35"/>
      <c r="C76" s="35"/>
      <c r="D76" s="35"/>
      <c r="E76" s="33"/>
      <c r="F76" s="27"/>
      <c r="G76" s="33" t="s">
        <v>67</v>
      </c>
      <c r="H76" s="11" t="s">
        <v>68</v>
      </c>
      <c r="I76" t="s">
        <v>259</v>
      </c>
      <c r="K76" t="s">
        <v>278</v>
      </c>
      <c r="S76" t="str">
        <f>CONCATENATE($B$38,$C$38,$D$65,$E$68,$F$70,$G$76,H76)</f>
        <v>:SOURce:SAFEty:STEP &lt;n&gt;:AC:LIMit:REAL[:HIGH]</v>
      </c>
    </row>
    <row r="77" spans="1:19" x14ac:dyDescent="0.25">
      <c r="A77" s="22" t="s">
        <v>157</v>
      </c>
      <c r="B77" s="35"/>
      <c r="C77" s="35"/>
      <c r="D77" s="35"/>
      <c r="E77" s="33"/>
      <c r="F77" s="27"/>
      <c r="G77" s="33"/>
      <c r="H77" s="11" t="s">
        <v>62</v>
      </c>
      <c r="I77" t="s">
        <v>259</v>
      </c>
      <c r="K77" t="s">
        <v>279</v>
      </c>
      <c r="S77" t="str">
        <f>CONCATENATE($B$38,$C$38,$D$65,$E$68,$F$70,$G$76,H77)</f>
        <v>:SOURce:SAFEty:STEP &lt;n&gt;:AC:LIMit:REAL[:HIGH]?</v>
      </c>
    </row>
    <row r="78" spans="1:19" x14ac:dyDescent="0.25">
      <c r="A78" s="22" t="s">
        <v>157</v>
      </c>
      <c r="B78" s="35"/>
      <c r="C78" s="35"/>
      <c r="D78" s="35"/>
      <c r="E78" s="33"/>
      <c r="F78" s="27" t="s">
        <v>37</v>
      </c>
      <c r="G78" s="11" t="s">
        <v>69</v>
      </c>
      <c r="H78" s="11"/>
      <c r="I78" t="s">
        <v>259</v>
      </c>
      <c r="K78" t="s">
        <v>280</v>
      </c>
      <c r="S78" t="str">
        <f>CONCATENATE($B$38,$C$38,$D$65,$E$68,$F$78,G78,H78)</f>
        <v>:SOURce:SAFEty:STEP &lt;n&gt;:AC:TIME:RAMP &lt;numeric_value&gt;</v>
      </c>
    </row>
    <row r="79" spans="1:19" x14ac:dyDescent="0.25">
      <c r="A79" s="22" t="s">
        <v>157</v>
      </c>
      <c r="B79" s="35"/>
      <c r="C79" s="35"/>
      <c r="D79" s="35"/>
      <c r="E79" s="33"/>
      <c r="F79" s="27"/>
      <c r="G79" s="11" t="s">
        <v>40</v>
      </c>
      <c r="H79" s="11"/>
      <c r="I79" t="s">
        <v>259</v>
      </c>
      <c r="K79" t="s">
        <v>281</v>
      </c>
      <c r="S79" t="str">
        <f t="shared" ref="S79:S82" si="3">CONCATENATE($B$38,$C$38,$D$65,$E$68,$F$78,G79,H79)</f>
        <v>:SOURce:SAFEty:STEP &lt;n&gt;:AC:TIME:RAMP?</v>
      </c>
    </row>
    <row r="80" spans="1:19" x14ac:dyDescent="0.25">
      <c r="A80" s="22" t="s">
        <v>157</v>
      </c>
      <c r="B80" s="35"/>
      <c r="C80" s="35"/>
      <c r="D80" s="35"/>
      <c r="E80" s="33"/>
      <c r="F80" s="27"/>
      <c r="G80" s="11" t="s">
        <v>70</v>
      </c>
      <c r="H80" s="11"/>
      <c r="I80" t="s">
        <v>259</v>
      </c>
      <c r="K80" t="s">
        <v>282</v>
      </c>
      <c r="S80" t="str">
        <f t="shared" si="3"/>
        <v>:SOURce:SAFEty:STEP &lt;n&gt;:AC:TIME[:TEST] &lt;numeric_value&gt;</v>
      </c>
    </row>
    <row r="81" spans="1:19" x14ac:dyDescent="0.25">
      <c r="A81" s="22" t="s">
        <v>157</v>
      </c>
      <c r="B81" s="35"/>
      <c r="C81" s="35"/>
      <c r="D81" s="35"/>
      <c r="E81" s="33"/>
      <c r="F81" s="27"/>
      <c r="G81" s="11" t="s">
        <v>39</v>
      </c>
      <c r="H81" s="11"/>
      <c r="I81" t="s">
        <v>259</v>
      </c>
      <c r="K81" t="s">
        <v>283</v>
      </c>
      <c r="S81" t="str">
        <f t="shared" si="3"/>
        <v>:SOURce:SAFEty:STEP &lt;n&gt;:AC:TIME[:TEST]?</v>
      </c>
    </row>
    <row r="82" spans="1:19" x14ac:dyDescent="0.25">
      <c r="A82" s="22" t="s">
        <v>157</v>
      </c>
      <c r="B82" s="35"/>
      <c r="C82" s="35"/>
      <c r="D82" s="35"/>
      <c r="E82" s="33"/>
      <c r="F82" s="27"/>
      <c r="G82" s="11" t="s">
        <v>71</v>
      </c>
      <c r="H82" s="11"/>
      <c r="I82" t="s">
        <v>259</v>
      </c>
      <c r="K82" t="s">
        <v>284</v>
      </c>
      <c r="S82" t="str">
        <f t="shared" si="3"/>
        <v>:SOURce:SAFEty:STEP &lt;n&gt;:AC:TIME:FALL &lt;numeric_value&gt;</v>
      </c>
    </row>
    <row r="83" spans="1:19" x14ac:dyDescent="0.25">
      <c r="A83" s="22" t="s">
        <v>157</v>
      </c>
      <c r="B83" s="35"/>
      <c r="C83" s="35"/>
      <c r="D83" s="35"/>
      <c r="E83" s="33"/>
      <c r="F83" s="34" t="s">
        <v>72</v>
      </c>
      <c r="G83" s="24" t="s">
        <v>73</v>
      </c>
      <c r="H83" s="24"/>
      <c r="I83" t="s">
        <v>259</v>
      </c>
      <c r="K83" t="s">
        <v>285</v>
      </c>
      <c r="S83" t="str">
        <f>CONCATENATE($B$38,$C$38,$D$65,$E$68,$F$83,G83,H83)</f>
        <v>:SOURce:SAFEty:STEP &lt;n&gt;:AC:CHANnel[:HIGH] &lt;channel_list&gt;</v>
      </c>
    </row>
    <row r="84" spans="1:19" x14ac:dyDescent="0.25">
      <c r="A84" s="22" t="s">
        <v>157</v>
      </c>
      <c r="B84" s="35"/>
      <c r="C84" s="35"/>
      <c r="D84" s="35"/>
      <c r="E84" s="33"/>
      <c r="F84" s="34"/>
      <c r="G84" s="24" t="s">
        <v>62</v>
      </c>
      <c r="H84" s="24"/>
      <c r="I84" t="s">
        <v>259</v>
      </c>
      <c r="K84" t="s">
        <v>286</v>
      </c>
      <c r="S84" t="str">
        <f t="shared" ref="S84:S86" si="4">CONCATENATE($B$38,$C$38,$D$65,$E$68,$F$83,G84,H84)</f>
        <v>:SOURce:SAFEty:STEP &lt;n&gt;:AC:CHANnel[:HIGH]?</v>
      </c>
    </row>
    <row r="85" spans="1:19" x14ac:dyDescent="0.25">
      <c r="A85" s="22" t="s">
        <v>157</v>
      </c>
      <c r="B85" s="35"/>
      <c r="C85" s="35"/>
      <c r="D85" s="35"/>
      <c r="E85" s="33"/>
      <c r="F85" s="34"/>
      <c r="G85" s="24" t="s">
        <v>74</v>
      </c>
      <c r="H85" s="24"/>
      <c r="I85" t="s">
        <v>259</v>
      </c>
      <c r="K85" t="s">
        <v>287</v>
      </c>
      <c r="S85" t="str">
        <f t="shared" si="4"/>
        <v>:SOURce:SAFEty:STEP &lt;n&gt;:AC:CHANnel:LOW &lt;channel_list&gt;</v>
      </c>
    </row>
    <row r="86" spans="1:19" x14ac:dyDescent="0.25">
      <c r="A86" s="22" t="s">
        <v>157</v>
      </c>
      <c r="B86" s="35"/>
      <c r="C86" s="35"/>
      <c r="D86" s="35"/>
      <c r="E86" s="33"/>
      <c r="F86" s="34"/>
      <c r="G86" s="24" t="s">
        <v>64</v>
      </c>
      <c r="H86" s="24"/>
      <c r="I86" t="s">
        <v>259</v>
      </c>
      <c r="K86" t="s">
        <v>288</v>
      </c>
      <c r="S86" t="str">
        <f t="shared" si="4"/>
        <v>:SOURce:SAFEty:STEP &lt;n&gt;:AC:CHANnel:LOW?</v>
      </c>
    </row>
    <row r="87" spans="1:19" x14ac:dyDescent="0.25">
      <c r="A87" s="22" t="s">
        <v>157</v>
      </c>
      <c r="B87" s="35"/>
      <c r="C87" s="35"/>
      <c r="D87" s="35"/>
      <c r="E87" s="33"/>
      <c r="F87" s="27" t="s">
        <v>75</v>
      </c>
      <c r="G87" s="11" t="s">
        <v>76</v>
      </c>
      <c r="H87" s="11"/>
      <c r="I87" t="s">
        <v>259</v>
      </c>
      <c r="K87" t="s">
        <v>289</v>
      </c>
      <c r="S87" t="str">
        <f>CONCATENATE($B$38,$C$38,$D$65,$E$68,$F$87,G87,H87)</f>
        <v>:SOURce:SAFEty:STEP &lt;n&gt;:AC:CURRent:OFFSet &lt;numeric_value&gt;</v>
      </c>
    </row>
    <row r="88" spans="1:19" x14ac:dyDescent="0.25">
      <c r="A88" s="22" t="s">
        <v>157</v>
      </c>
      <c r="B88" s="35"/>
      <c r="C88" s="35"/>
      <c r="D88" s="35"/>
      <c r="E88" s="33"/>
      <c r="F88" s="27"/>
      <c r="G88" s="11" t="s">
        <v>27</v>
      </c>
      <c r="H88" s="11"/>
      <c r="I88" t="s">
        <v>259</v>
      </c>
      <c r="K88" t="s">
        <v>290</v>
      </c>
      <c r="S88" t="str">
        <f>CONCATENATE($B$38,$C$38,$D$65,$E$68,$F$87,G88,H88)</f>
        <v>:SOURce:SAFEty:STEP &lt;n&gt;:AC:CURRent:OFFSet?</v>
      </c>
    </row>
    <row r="89" spans="1:19" x14ac:dyDescent="0.25">
      <c r="A89" s="22" t="s">
        <v>157</v>
      </c>
      <c r="B89" s="35"/>
      <c r="C89" s="35"/>
      <c r="D89" s="35"/>
      <c r="E89" s="33" t="s">
        <v>77</v>
      </c>
      <c r="F89" s="16" t="s">
        <v>58</v>
      </c>
      <c r="G89" s="11"/>
      <c r="H89" s="11"/>
      <c r="I89" t="s">
        <v>259</v>
      </c>
      <c r="K89" t="s">
        <v>291</v>
      </c>
      <c r="S89" t="str">
        <f>CONCATENATE($B$38,$C$38,$D$65,$E$89,F89,G89,H89)</f>
        <v>:SOURce:SAFEty:STEP &lt;n&gt;:DC[:LEVel] &lt;numeric value</v>
      </c>
    </row>
    <row r="90" spans="1:19" x14ac:dyDescent="0.25">
      <c r="A90" s="22" t="s">
        <v>157</v>
      </c>
      <c r="B90" s="35"/>
      <c r="C90" s="35"/>
      <c r="D90" s="35"/>
      <c r="E90" s="33"/>
      <c r="F90" s="11" t="s">
        <v>60</v>
      </c>
      <c r="G90" s="11"/>
      <c r="H90" s="11"/>
      <c r="I90" t="s">
        <v>259</v>
      </c>
      <c r="K90" t="s">
        <v>292</v>
      </c>
      <c r="S90" t="str">
        <f>CONCATENATE($B$38,$C$38,$D$65,$E$89,F90,G90,H90)</f>
        <v>:SOURce:SAFEty:STEP &lt;n&gt;:DC[:LEVel]?</v>
      </c>
    </row>
    <row r="91" spans="1:19" x14ac:dyDescent="0.25">
      <c r="A91" s="22" t="s">
        <v>157</v>
      </c>
      <c r="B91" s="35"/>
      <c r="C91" s="35"/>
      <c r="D91" s="35"/>
      <c r="E91" s="33"/>
      <c r="F91" s="27" t="s">
        <v>59</v>
      </c>
      <c r="G91" s="11" t="s">
        <v>61</v>
      </c>
      <c r="H91" s="11"/>
      <c r="I91" t="s">
        <v>259</v>
      </c>
      <c r="K91" t="s">
        <v>293</v>
      </c>
      <c r="S91" t="str">
        <f>CONCATENATE($B$38,$C$38,$D$65,$E$89,$F$91,G91,H91)</f>
        <v>:SOURce:SAFEty:STEP &lt;n&gt;:DC:LIMit[:HIGH] &lt;numeric_value&gt;</v>
      </c>
    </row>
    <row r="92" spans="1:19" x14ac:dyDescent="0.25">
      <c r="A92" s="22" t="s">
        <v>157</v>
      </c>
      <c r="B92" s="35"/>
      <c r="C92" s="35"/>
      <c r="D92" s="35"/>
      <c r="E92" s="33"/>
      <c r="F92" s="27"/>
      <c r="G92" s="11" t="s">
        <v>62</v>
      </c>
      <c r="H92" s="11"/>
      <c r="I92" t="s">
        <v>259</v>
      </c>
      <c r="K92" t="s">
        <v>294</v>
      </c>
      <c r="S92" t="str">
        <f t="shared" ref="S92:S94" si="5">CONCATENATE($B$38,$C$38,$D$65,$E$89,$F$91,G92,H92)</f>
        <v>:SOURce:SAFEty:STEP &lt;n&gt;:DC:LIMit[:HIGH]?</v>
      </c>
    </row>
    <row r="93" spans="1:19" x14ac:dyDescent="0.25">
      <c r="A93" s="22" t="s">
        <v>157</v>
      </c>
      <c r="B93" s="35"/>
      <c r="C93" s="35"/>
      <c r="D93" s="35"/>
      <c r="E93" s="33"/>
      <c r="F93" s="27"/>
      <c r="G93" s="11" t="s">
        <v>63</v>
      </c>
      <c r="H93" s="11"/>
      <c r="I93" t="s">
        <v>259</v>
      </c>
      <c r="K93" t="s">
        <v>295</v>
      </c>
      <c r="S93" t="str">
        <f t="shared" si="5"/>
        <v>:SOURce:SAFEty:STEP &lt;n&gt;:DC:LIMit:LOW &lt;numeric_value&gt;</v>
      </c>
    </row>
    <row r="94" spans="1:19" x14ac:dyDescent="0.25">
      <c r="A94" s="22" t="s">
        <v>157</v>
      </c>
      <c r="B94" s="35"/>
      <c r="C94" s="35"/>
      <c r="D94" s="35"/>
      <c r="E94" s="33"/>
      <c r="F94" s="27"/>
      <c r="G94" s="11" t="s">
        <v>64</v>
      </c>
      <c r="H94" s="11"/>
      <c r="I94" t="s">
        <v>259</v>
      </c>
      <c r="K94" t="s">
        <v>296</v>
      </c>
      <c r="S94" t="str">
        <f t="shared" si="5"/>
        <v>:SOURce:SAFEty:STEP &lt;n&gt;:DC:LIMit:LOW?</v>
      </c>
    </row>
    <row r="95" spans="1:19" x14ac:dyDescent="0.25">
      <c r="A95" s="22" t="s">
        <v>157</v>
      </c>
      <c r="B95" s="35"/>
      <c r="C95" s="35"/>
      <c r="D95" s="35"/>
      <c r="E95" s="33"/>
      <c r="F95" s="27"/>
      <c r="G95" s="33" t="s">
        <v>82</v>
      </c>
      <c r="H95" s="11" t="s">
        <v>66</v>
      </c>
      <c r="I95" t="s">
        <v>259</v>
      </c>
      <c r="K95" t="s">
        <v>297</v>
      </c>
      <c r="S95" t="str">
        <f>CONCATENATE($B$38,$C$38,$D$65,$E$89,$F$91,$G$95,H95)</f>
        <v>:SOURce:SAFEty:STEP &lt;n&gt;:DC:LIMit:ARC[:LEVel] &lt;numeric_value&gt;</v>
      </c>
    </row>
    <row r="96" spans="1:19" x14ac:dyDescent="0.25">
      <c r="A96" s="22" t="s">
        <v>157</v>
      </c>
      <c r="B96" s="35"/>
      <c r="C96" s="35"/>
      <c r="D96" s="35"/>
      <c r="E96" s="33"/>
      <c r="F96" s="27"/>
      <c r="G96" s="33"/>
      <c r="H96" s="11" t="s">
        <v>60</v>
      </c>
      <c r="I96" t="s">
        <v>259</v>
      </c>
      <c r="K96" t="s">
        <v>298</v>
      </c>
      <c r="S96" t="str">
        <f>CONCATENATE($B$38,$C$38,$D$65,$E$89,$F$91,$G$95,H96)</f>
        <v>:SOURce:SAFEty:STEP &lt;n&gt;:DC:LIMit:ARC[:LEVel]?</v>
      </c>
    </row>
    <row r="97" spans="1:19" x14ac:dyDescent="0.25">
      <c r="A97" s="22" t="s">
        <v>157</v>
      </c>
      <c r="B97" s="35"/>
      <c r="C97" s="35"/>
      <c r="D97" s="35"/>
      <c r="E97" s="33"/>
      <c r="F97" s="16" t="s">
        <v>78</v>
      </c>
      <c r="G97" s="11"/>
      <c r="H97" s="11"/>
      <c r="I97" t="s">
        <v>259</v>
      </c>
      <c r="K97" t="s">
        <v>299</v>
      </c>
      <c r="S97" t="str">
        <f>CONCATENATE($B$38,$C$38,$D$65,$E$89,F97,G834,H97)</f>
        <v>:SOURce:SAFEty:STEP &lt;n&gt;:DC:CLOW &lt;boolean&gt;|ON|OFF</v>
      </c>
    </row>
    <row r="98" spans="1:19" x14ac:dyDescent="0.25">
      <c r="A98" s="22" t="s">
        <v>157</v>
      </c>
      <c r="B98" s="35"/>
      <c r="C98" s="35"/>
      <c r="D98" s="35"/>
      <c r="E98" s="33"/>
      <c r="F98" s="16" t="s">
        <v>79</v>
      </c>
      <c r="G98" s="11"/>
      <c r="H98" s="11"/>
      <c r="I98" t="s">
        <v>259</v>
      </c>
      <c r="K98" t="s">
        <v>300</v>
      </c>
      <c r="S98" t="str">
        <f>CONCATENATE($B$38,$C$38,$D$65,$E$89,F98,G835,H98)</f>
        <v>:SOURce:SAFEty:STEP &lt;n&gt;:DC:CLOW</v>
      </c>
    </row>
    <row r="99" spans="1:19" x14ac:dyDescent="0.25">
      <c r="A99" s="22" t="s">
        <v>157</v>
      </c>
      <c r="B99" s="35"/>
      <c r="C99" s="35"/>
      <c r="D99" s="35"/>
      <c r="E99" s="33"/>
      <c r="F99" s="27" t="s">
        <v>37</v>
      </c>
      <c r="G99" s="11" t="s">
        <v>80</v>
      </c>
      <c r="H99" s="11"/>
      <c r="I99" t="s">
        <v>259</v>
      </c>
      <c r="K99" t="s">
        <v>301</v>
      </c>
      <c r="S99" t="str">
        <f>CONCATENATE($B$38,$C$38,$D$65,$E$89,$F$99,G99,H99)</f>
        <v>:SOURce:SAFEty:STEP &lt;n&gt;:DC:TIME:DWELl &lt;numeric_value&gt;</v>
      </c>
    </row>
    <row r="100" spans="1:19" x14ac:dyDescent="0.25">
      <c r="A100" s="22" t="s">
        <v>157</v>
      </c>
      <c r="B100" s="35"/>
      <c r="C100" s="35"/>
      <c r="D100" s="35"/>
      <c r="E100" s="33"/>
      <c r="F100" s="27"/>
      <c r="G100" s="11" t="s">
        <v>81</v>
      </c>
      <c r="H100" s="11"/>
      <c r="I100" t="s">
        <v>259</v>
      </c>
      <c r="K100" t="s">
        <v>302</v>
      </c>
      <c r="S100" t="str">
        <f t="shared" ref="S100:S106" si="6">CONCATENATE($B$38,$C$38,$D$65,$E$89,$F$99,G100,H100)</f>
        <v>:SOURce:SAFEty:STEP &lt;n&gt;:DC:TIME:DWELl?</v>
      </c>
    </row>
    <row r="101" spans="1:19" x14ac:dyDescent="0.25">
      <c r="A101" s="22" t="s">
        <v>157</v>
      </c>
      <c r="B101" s="35"/>
      <c r="C101" s="35"/>
      <c r="D101" s="35"/>
      <c r="E101" s="33"/>
      <c r="F101" s="27"/>
      <c r="G101" s="11" t="s">
        <v>69</v>
      </c>
      <c r="H101" s="11"/>
      <c r="I101" t="s">
        <v>259</v>
      </c>
      <c r="K101" t="s">
        <v>303</v>
      </c>
      <c r="S101" t="str">
        <f t="shared" si="6"/>
        <v>:SOURce:SAFEty:STEP &lt;n&gt;:DC:TIME:RAMP &lt;numeric_value&gt;</v>
      </c>
    </row>
    <row r="102" spans="1:19" x14ac:dyDescent="0.25">
      <c r="A102" s="22" t="s">
        <v>157</v>
      </c>
      <c r="B102" s="35"/>
      <c r="C102" s="35"/>
      <c r="D102" s="35"/>
      <c r="E102" s="33"/>
      <c r="F102" s="27"/>
      <c r="G102" s="11" t="s">
        <v>40</v>
      </c>
      <c r="H102" s="11"/>
      <c r="I102" t="s">
        <v>259</v>
      </c>
      <c r="K102" t="s">
        <v>304</v>
      </c>
      <c r="S102" t="str">
        <f t="shared" si="6"/>
        <v>:SOURce:SAFEty:STEP &lt;n&gt;:DC:TIME:RAMP?</v>
      </c>
    </row>
    <row r="103" spans="1:19" x14ac:dyDescent="0.25">
      <c r="A103" s="22" t="s">
        <v>157</v>
      </c>
      <c r="B103" s="35"/>
      <c r="C103" s="35"/>
      <c r="D103" s="35"/>
      <c r="E103" s="33"/>
      <c r="F103" s="27"/>
      <c r="G103" s="11" t="s">
        <v>70</v>
      </c>
      <c r="H103" s="11"/>
      <c r="I103" t="s">
        <v>259</v>
      </c>
      <c r="K103" t="s">
        <v>305</v>
      </c>
      <c r="S103" t="str">
        <f t="shared" si="6"/>
        <v>:SOURce:SAFEty:STEP &lt;n&gt;:DC:TIME[:TEST] &lt;numeric_value&gt;</v>
      </c>
    </row>
    <row r="104" spans="1:19" x14ac:dyDescent="0.25">
      <c r="A104" s="22" t="s">
        <v>157</v>
      </c>
      <c r="B104" s="35"/>
      <c r="C104" s="35"/>
      <c r="D104" s="35"/>
      <c r="E104" s="33"/>
      <c r="F104" s="27"/>
      <c r="G104" s="11" t="s">
        <v>39</v>
      </c>
      <c r="H104" s="11"/>
      <c r="I104" t="s">
        <v>259</v>
      </c>
      <c r="K104" t="s">
        <v>306</v>
      </c>
      <c r="S104" t="str">
        <f t="shared" si="6"/>
        <v>:SOURce:SAFEty:STEP &lt;n&gt;:DC:TIME[:TEST]?</v>
      </c>
    </row>
    <row r="105" spans="1:19" x14ac:dyDescent="0.25">
      <c r="A105" s="22" t="s">
        <v>157</v>
      </c>
      <c r="B105" s="35"/>
      <c r="C105" s="35"/>
      <c r="D105" s="35"/>
      <c r="E105" s="33"/>
      <c r="F105" s="27"/>
      <c r="G105" s="11" t="s">
        <v>71</v>
      </c>
      <c r="H105" s="11"/>
      <c r="I105" t="s">
        <v>259</v>
      </c>
      <c r="K105" t="s">
        <v>307</v>
      </c>
      <c r="S105" t="str">
        <f t="shared" si="6"/>
        <v>:SOURce:SAFEty:STEP &lt;n&gt;:DC:TIME:FALL &lt;numeric_value&gt;</v>
      </c>
    </row>
    <row r="106" spans="1:19" x14ac:dyDescent="0.25">
      <c r="A106" s="22" t="s">
        <v>157</v>
      </c>
      <c r="B106" s="35"/>
      <c r="C106" s="35"/>
      <c r="D106" s="35"/>
      <c r="E106" s="33"/>
      <c r="F106" s="27"/>
      <c r="G106" s="11" t="s">
        <v>41</v>
      </c>
      <c r="H106" s="11"/>
      <c r="I106" t="s">
        <v>259</v>
      </c>
      <c r="K106" t="s">
        <v>308</v>
      </c>
      <c r="S106" t="str">
        <f t="shared" si="6"/>
        <v>:SOURce:SAFEty:STEP &lt;n&gt;:DC:TIME:FALL?</v>
      </c>
    </row>
    <row r="107" spans="1:19" x14ac:dyDescent="0.25">
      <c r="A107" s="22" t="s">
        <v>157</v>
      </c>
      <c r="B107" s="35"/>
      <c r="C107" s="35"/>
      <c r="D107" s="35"/>
      <c r="E107" s="33"/>
      <c r="F107" s="34" t="s">
        <v>72</v>
      </c>
      <c r="G107" s="24" t="s">
        <v>73</v>
      </c>
      <c r="H107" s="24"/>
      <c r="S107" t="str">
        <f>CONCATENATE($B$38,$C$38,$D$65,$E$89,$F$107,G107,H107)</f>
        <v>:SOURce:SAFEty:STEP &lt;n&gt;:DC:CHANnel[:HIGH] &lt;channel_list&gt;</v>
      </c>
    </row>
    <row r="108" spans="1:19" x14ac:dyDescent="0.25">
      <c r="A108" s="22" t="s">
        <v>157</v>
      </c>
      <c r="B108" s="35"/>
      <c r="C108" s="35"/>
      <c r="D108" s="35"/>
      <c r="E108" s="33"/>
      <c r="F108" s="34"/>
      <c r="G108" s="24" t="s">
        <v>62</v>
      </c>
      <c r="H108" s="24"/>
      <c r="S108" t="str">
        <f>CONCATENATE($B$38,$C$38,$D$65,$E$89,$F$107,G108,H108)</f>
        <v>:SOURce:SAFEty:STEP &lt;n&gt;:DC:CHANnel[:HIGH]?</v>
      </c>
    </row>
    <row r="109" spans="1:19" x14ac:dyDescent="0.25">
      <c r="A109" s="22" t="s">
        <v>157</v>
      </c>
      <c r="B109" s="35"/>
      <c r="C109" s="35"/>
      <c r="D109" s="35"/>
      <c r="E109" s="33"/>
      <c r="F109" s="34"/>
      <c r="G109" s="24" t="s">
        <v>74</v>
      </c>
      <c r="H109" s="24"/>
      <c r="S109" t="str">
        <f>CONCATENATE($B$38,$C$38,$D$65,$E$89,$F$107,G109,H109)</f>
        <v>:SOURce:SAFEty:STEP &lt;n&gt;:DC:CHANnel:LOW &lt;channel_list&gt;</v>
      </c>
    </row>
    <row r="110" spans="1:19" x14ac:dyDescent="0.25">
      <c r="A110" s="22" t="s">
        <v>157</v>
      </c>
      <c r="B110" s="35"/>
      <c r="C110" s="35"/>
      <c r="D110" s="35"/>
      <c r="E110" s="33"/>
      <c r="F110" s="34"/>
      <c r="G110" s="24" t="s">
        <v>64</v>
      </c>
      <c r="H110" s="24"/>
      <c r="S110" t="str">
        <f>CONCATENATE($B$38,$C$38,$D$65,$E$89,$F$107,G110,H110)</f>
        <v>:SOURce:SAFEty:STEP &lt;n&gt;:DC:CHANnel:LOW?</v>
      </c>
    </row>
    <row r="111" spans="1:19" x14ac:dyDescent="0.25">
      <c r="A111" s="22" t="s">
        <v>157</v>
      </c>
      <c r="B111" s="35"/>
      <c r="C111" s="35"/>
      <c r="D111" s="35"/>
      <c r="E111" s="33"/>
      <c r="F111" s="27" t="s">
        <v>75</v>
      </c>
      <c r="G111" s="11" t="s">
        <v>76</v>
      </c>
      <c r="H111" s="11"/>
      <c r="I111" t="s">
        <v>259</v>
      </c>
      <c r="K111" t="s">
        <v>309</v>
      </c>
      <c r="S111" t="str">
        <f>CONCATENATE($B$38,$C$38,$D$65,$E$89,$F$111,G111,H111)</f>
        <v>:SOURce:SAFEty:STEP &lt;n&gt;:DC:CURRent:OFFSet &lt;numeric_value&gt;</v>
      </c>
    </row>
    <row r="112" spans="1:19" x14ac:dyDescent="0.25">
      <c r="A112" s="22" t="s">
        <v>157</v>
      </c>
      <c r="B112" s="35"/>
      <c r="C112" s="35"/>
      <c r="D112" s="35"/>
      <c r="E112" s="33"/>
      <c r="F112" s="27"/>
      <c r="G112" s="11" t="s">
        <v>27</v>
      </c>
      <c r="H112" s="11"/>
      <c r="I112" t="s">
        <v>259</v>
      </c>
      <c r="K112" t="s">
        <v>310</v>
      </c>
      <c r="S112" t="str">
        <f>CONCATENATE($B$38,$C$38,$D$65,$E$89,$F$111,G112,H112)</f>
        <v>:SOURce:SAFEty:STEP &lt;n&gt;:DC:CURRent:OFFSet?</v>
      </c>
    </row>
    <row r="113" spans="1:19" x14ac:dyDescent="0.25">
      <c r="A113" s="22" t="s">
        <v>157</v>
      </c>
      <c r="B113" s="35"/>
      <c r="C113" s="35"/>
      <c r="D113" s="35"/>
      <c r="E113" s="33" t="s">
        <v>83</v>
      </c>
      <c r="F113" s="16" t="s">
        <v>58</v>
      </c>
      <c r="G113" s="11"/>
      <c r="H113" s="11"/>
      <c r="I113" t="s">
        <v>259</v>
      </c>
      <c r="K113" t="s">
        <v>311</v>
      </c>
      <c r="S113" t="str">
        <f>CONCATENATE($B$38,$C$38,$D$65,$E$113,F113,G113,H113)</f>
        <v>:SOURce:SAFEty:STEP &lt;n&gt;:IR[:LEVel] &lt;numeric value</v>
      </c>
    </row>
    <row r="114" spans="1:19" x14ac:dyDescent="0.25">
      <c r="A114" s="22" t="s">
        <v>157</v>
      </c>
      <c r="B114" s="35"/>
      <c r="C114" s="35"/>
      <c r="D114" s="35"/>
      <c r="E114" s="33"/>
      <c r="F114" s="11" t="s">
        <v>60</v>
      </c>
      <c r="G114" s="11"/>
      <c r="H114" s="11"/>
      <c r="I114" t="s">
        <v>259</v>
      </c>
      <c r="K114" t="s">
        <v>312</v>
      </c>
      <c r="S114" t="str">
        <f>CONCATENATE($B$38,$C$38,$D$65,$E$113,F114,G114,H114)</f>
        <v>:SOURce:SAFEty:STEP &lt;n&gt;:IR[:LEVel]?</v>
      </c>
    </row>
    <row r="115" spans="1:19" x14ac:dyDescent="0.25">
      <c r="A115" s="22" t="s">
        <v>157</v>
      </c>
      <c r="B115" s="35"/>
      <c r="C115" s="35"/>
      <c r="D115" s="35"/>
      <c r="E115" s="33"/>
      <c r="F115" s="27" t="s">
        <v>59</v>
      </c>
      <c r="G115" s="11" t="s">
        <v>61</v>
      </c>
      <c r="H115" s="11"/>
      <c r="I115" t="s">
        <v>259</v>
      </c>
      <c r="K115" t="s">
        <v>313</v>
      </c>
      <c r="S115" t="str">
        <f>CONCATENATE($B$38,$C$38,$D$65,$E$113,$F$115,G115,H115)</f>
        <v>:SOURce:SAFEty:STEP &lt;n&gt;:IR:LIMit[:HIGH] &lt;numeric_value&gt;</v>
      </c>
    </row>
    <row r="116" spans="1:19" x14ac:dyDescent="0.25">
      <c r="A116" s="22" t="s">
        <v>157</v>
      </c>
      <c r="B116" s="35"/>
      <c r="C116" s="35"/>
      <c r="D116" s="35"/>
      <c r="E116" s="33"/>
      <c r="F116" s="27"/>
      <c r="G116" s="11" t="s">
        <v>62</v>
      </c>
      <c r="H116" s="11"/>
      <c r="I116" t="s">
        <v>259</v>
      </c>
      <c r="K116" t="s">
        <v>314</v>
      </c>
      <c r="S116" t="str">
        <f>CONCATENATE($B$38,$C$38,$D$65,$E$113,$F$115,G116,H116)</f>
        <v>:SOURce:SAFEty:STEP &lt;n&gt;:IR:LIMit[:HIGH]?</v>
      </c>
    </row>
    <row r="117" spans="1:19" x14ac:dyDescent="0.25">
      <c r="A117" s="22" t="s">
        <v>157</v>
      </c>
      <c r="B117" s="35"/>
      <c r="C117" s="35"/>
      <c r="D117" s="35"/>
      <c r="E117" s="33"/>
      <c r="F117" s="27"/>
      <c r="G117" s="11" t="s">
        <v>63</v>
      </c>
      <c r="H117" s="11"/>
      <c r="I117" t="s">
        <v>259</v>
      </c>
      <c r="K117" t="s">
        <v>315</v>
      </c>
      <c r="S117" t="str">
        <f>CONCATENATE($B$38,$C$38,$D$65,$E$113,$F$115,G117,H117)</f>
        <v>:SOURce:SAFEty:STEP &lt;n&gt;:IR:LIMit:LOW &lt;numeric_value&gt;</v>
      </c>
    </row>
    <row r="118" spans="1:19" x14ac:dyDescent="0.25">
      <c r="A118" s="22" t="s">
        <v>157</v>
      </c>
      <c r="B118" s="35"/>
      <c r="C118" s="35"/>
      <c r="D118" s="35"/>
      <c r="E118" s="33"/>
      <c r="F118" s="27"/>
      <c r="G118" s="11" t="s">
        <v>64</v>
      </c>
      <c r="H118" s="11"/>
      <c r="I118" t="s">
        <v>259</v>
      </c>
      <c r="K118" t="s">
        <v>316</v>
      </c>
      <c r="S118" t="str">
        <f>CONCATENATE($B$38,$C$38,$D$65,$E$113,$F$115,G118,H118)</f>
        <v>:SOURce:SAFEty:STEP &lt;n&gt;:IR:LIMit:LOW?</v>
      </c>
    </row>
    <row r="119" spans="1:19" x14ac:dyDescent="0.25">
      <c r="A119" s="22" t="s">
        <v>157</v>
      </c>
      <c r="B119" s="35"/>
      <c r="C119" s="35"/>
      <c r="D119" s="35"/>
      <c r="E119" s="33"/>
      <c r="F119" s="27" t="s">
        <v>37</v>
      </c>
      <c r="G119" s="11" t="s">
        <v>80</v>
      </c>
      <c r="H119" s="11"/>
      <c r="I119" t="s">
        <v>259</v>
      </c>
      <c r="K119" t="s">
        <v>317</v>
      </c>
      <c r="S119" t="str">
        <f t="shared" ref="S119:S126" si="7">CONCATENATE($B$38,$C$38,$D$65,$E$113,$F$119,G119,H119)</f>
        <v>:SOURce:SAFEty:STEP &lt;n&gt;:IR:TIME:DWELl &lt;numeric_value&gt;</v>
      </c>
    </row>
    <row r="120" spans="1:19" x14ac:dyDescent="0.25">
      <c r="A120" s="22" t="s">
        <v>157</v>
      </c>
      <c r="B120" s="35"/>
      <c r="C120" s="35"/>
      <c r="D120" s="35"/>
      <c r="E120" s="33"/>
      <c r="F120" s="27"/>
      <c r="G120" s="11" t="s">
        <v>81</v>
      </c>
      <c r="H120" s="11"/>
      <c r="I120" t="s">
        <v>259</v>
      </c>
      <c r="K120" t="s">
        <v>318</v>
      </c>
      <c r="S120" t="str">
        <f t="shared" si="7"/>
        <v>:SOURce:SAFEty:STEP &lt;n&gt;:IR:TIME:DWELl?</v>
      </c>
    </row>
    <row r="121" spans="1:19" x14ac:dyDescent="0.25">
      <c r="A121" s="22" t="s">
        <v>157</v>
      </c>
      <c r="B121" s="35"/>
      <c r="C121" s="35"/>
      <c r="D121" s="35"/>
      <c r="E121" s="33"/>
      <c r="F121" s="27"/>
      <c r="G121" s="11" t="s">
        <v>69</v>
      </c>
      <c r="H121" s="11"/>
      <c r="I121" t="s">
        <v>259</v>
      </c>
      <c r="K121" t="s">
        <v>319</v>
      </c>
      <c r="S121" t="str">
        <f t="shared" si="7"/>
        <v>:SOURce:SAFEty:STEP &lt;n&gt;:IR:TIME:RAMP &lt;numeric_value&gt;</v>
      </c>
    </row>
    <row r="122" spans="1:19" x14ac:dyDescent="0.25">
      <c r="A122" s="22" t="s">
        <v>157</v>
      </c>
      <c r="B122" s="35"/>
      <c r="C122" s="35"/>
      <c r="D122" s="35"/>
      <c r="E122" s="33"/>
      <c r="F122" s="27"/>
      <c r="G122" s="11" t="s">
        <v>40</v>
      </c>
      <c r="H122" s="11"/>
      <c r="I122" t="s">
        <v>259</v>
      </c>
      <c r="K122" t="s">
        <v>320</v>
      </c>
      <c r="S122" t="str">
        <f t="shared" si="7"/>
        <v>:SOURce:SAFEty:STEP &lt;n&gt;:IR:TIME:RAMP?</v>
      </c>
    </row>
    <row r="123" spans="1:19" x14ac:dyDescent="0.25">
      <c r="A123" s="22" t="s">
        <v>157</v>
      </c>
      <c r="B123" s="35"/>
      <c r="C123" s="35"/>
      <c r="D123" s="35"/>
      <c r="E123" s="33"/>
      <c r="F123" s="27"/>
      <c r="G123" s="11" t="s">
        <v>70</v>
      </c>
      <c r="H123" s="11"/>
      <c r="I123" t="s">
        <v>259</v>
      </c>
      <c r="K123" t="s">
        <v>321</v>
      </c>
      <c r="S123" t="str">
        <f t="shared" si="7"/>
        <v>:SOURce:SAFEty:STEP &lt;n&gt;:IR:TIME[:TEST] &lt;numeric_value&gt;</v>
      </c>
    </row>
    <row r="124" spans="1:19" x14ac:dyDescent="0.25">
      <c r="A124" s="22" t="s">
        <v>157</v>
      </c>
      <c r="B124" s="35"/>
      <c r="C124" s="35"/>
      <c r="D124" s="35"/>
      <c r="E124" s="33"/>
      <c r="F124" s="27"/>
      <c r="G124" s="11" t="s">
        <v>39</v>
      </c>
      <c r="H124" s="11"/>
      <c r="I124" t="s">
        <v>259</v>
      </c>
      <c r="K124" t="s">
        <v>322</v>
      </c>
      <c r="S124" t="str">
        <f t="shared" si="7"/>
        <v>:SOURce:SAFEty:STEP &lt;n&gt;:IR:TIME[:TEST]?</v>
      </c>
    </row>
    <row r="125" spans="1:19" x14ac:dyDescent="0.25">
      <c r="A125" s="22" t="s">
        <v>157</v>
      </c>
      <c r="B125" s="35"/>
      <c r="C125" s="35"/>
      <c r="D125" s="35"/>
      <c r="E125" s="33"/>
      <c r="F125" s="27"/>
      <c r="G125" s="11" t="s">
        <v>71</v>
      </c>
      <c r="H125" s="11"/>
      <c r="I125" t="s">
        <v>259</v>
      </c>
      <c r="K125" t="s">
        <v>323</v>
      </c>
      <c r="S125" t="str">
        <f t="shared" si="7"/>
        <v>:SOURce:SAFEty:STEP &lt;n&gt;:IR:TIME:FALL &lt;numeric_value&gt;</v>
      </c>
    </row>
    <row r="126" spans="1:19" x14ac:dyDescent="0.25">
      <c r="A126" s="22" t="s">
        <v>157</v>
      </c>
      <c r="B126" s="35"/>
      <c r="C126" s="35"/>
      <c r="D126" s="35"/>
      <c r="E126" s="33"/>
      <c r="F126" s="27"/>
      <c r="G126" s="11" t="s">
        <v>41</v>
      </c>
      <c r="H126" s="11"/>
      <c r="I126" t="s">
        <v>259</v>
      </c>
      <c r="K126" t="s">
        <v>324</v>
      </c>
      <c r="S126" t="str">
        <f t="shared" si="7"/>
        <v>:SOURce:SAFEty:STEP &lt;n&gt;:IR:TIME:FALL?</v>
      </c>
    </row>
    <row r="127" spans="1:19" x14ac:dyDescent="0.25">
      <c r="A127" s="22" t="s">
        <v>157</v>
      </c>
      <c r="B127" s="35"/>
      <c r="C127" s="35"/>
      <c r="D127" s="35"/>
      <c r="E127" s="33"/>
      <c r="F127" s="27" t="s">
        <v>84</v>
      </c>
      <c r="G127" s="11" t="s">
        <v>85</v>
      </c>
      <c r="H127" s="11"/>
      <c r="I127" t="s">
        <v>259</v>
      </c>
      <c r="K127" t="s">
        <v>325</v>
      </c>
      <c r="S127" t="str">
        <f t="shared" ref="S127:S132" si="8">CONCATENATE($B$38,$C$38,$D$65,$E$113,$F$127,G127,H127)</f>
        <v>:SOURce:SAFEty:STEP &lt;n&gt;:IR:RANGe[:UPPer] &lt;numeric_value&gt;</v>
      </c>
    </row>
    <row r="128" spans="1:19" x14ac:dyDescent="0.25">
      <c r="A128" s="22" t="s">
        <v>157</v>
      </c>
      <c r="B128" s="35"/>
      <c r="C128" s="35"/>
      <c r="D128" s="35"/>
      <c r="E128" s="33"/>
      <c r="F128" s="27"/>
      <c r="G128" s="11" t="s">
        <v>86</v>
      </c>
      <c r="H128" s="11"/>
      <c r="I128" t="s">
        <v>259</v>
      </c>
      <c r="K128" t="s">
        <v>326</v>
      </c>
      <c r="S128" t="str">
        <f t="shared" si="8"/>
        <v>:SOURce:SAFEty:STEP &lt;n&gt;:IR:RANGe[:UPPer]?</v>
      </c>
    </row>
    <row r="129" spans="1:19" x14ac:dyDescent="0.25">
      <c r="A129" s="22" t="s">
        <v>157</v>
      </c>
      <c r="B129" s="35"/>
      <c r="C129" s="35"/>
      <c r="D129" s="35"/>
      <c r="E129" s="33"/>
      <c r="F129" s="27"/>
      <c r="G129" s="11" t="s">
        <v>87</v>
      </c>
      <c r="H129" s="11"/>
      <c r="I129" t="s">
        <v>259</v>
      </c>
      <c r="K129" t="s">
        <v>327</v>
      </c>
      <c r="S129" t="str">
        <f t="shared" si="8"/>
        <v>:SOURce:SAFEty:STEP &lt;n&gt;:IR:RANGe:LOWer &lt;numeric_value&gt;</v>
      </c>
    </row>
    <row r="130" spans="1:19" x14ac:dyDescent="0.25">
      <c r="A130" s="22" t="s">
        <v>157</v>
      </c>
      <c r="B130" s="35"/>
      <c r="C130" s="35"/>
      <c r="D130" s="35"/>
      <c r="E130" s="33"/>
      <c r="F130" s="27"/>
      <c r="G130" s="11" t="s">
        <v>88</v>
      </c>
      <c r="H130" s="11"/>
      <c r="I130" t="s">
        <v>259</v>
      </c>
      <c r="K130" t="s">
        <v>328</v>
      </c>
      <c r="S130" t="str">
        <f t="shared" si="8"/>
        <v>:SOURce:SAFEty:STEP &lt;n&gt;:IR:RANGe:LOWer?</v>
      </c>
    </row>
    <row r="131" spans="1:19" x14ac:dyDescent="0.25">
      <c r="A131" s="22" t="s">
        <v>157</v>
      </c>
      <c r="B131" s="35"/>
      <c r="C131" s="35"/>
      <c r="D131" s="35"/>
      <c r="E131" s="33"/>
      <c r="F131" s="27"/>
      <c r="G131" s="11" t="s">
        <v>89</v>
      </c>
      <c r="H131" s="11"/>
      <c r="I131" t="s">
        <v>259</v>
      </c>
      <c r="K131" t="s">
        <v>329</v>
      </c>
      <c r="S131" t="str">
        <f t="shared" si="8"/>
        <v>:SOURce:SAFEty:STEP &lt;n&gt;:IR:RANGe:AUTO &lt;ON/OFF or Boolean&gt;</v>
      </c>
    </row>
    <row r="132" spans="1:19" x14ac:dyDescent="0.25">
      <c r="A132" s="22" t="s">
        <v>157</v>
      </c>
      <c r="B132" s="35"/>
      <c r="C132" s="35"/>
      <c r="D132" s="35"/>
      <c r="E132" s="33"/>
      <c r="F132" s="27"/>
      <c r="G132" s="11" t="s">
        <v>90</v>
      </c>
      <c r="H132" s="11"/>
      <c r="I132" t="s">
        <v>259</v>
      </c>
      <c r="K132" t="s">
        <v>330</v>
      </c>
      <c r="S132" t="str">
        <f t="shared" si="8"/>
        <v>:SOURce:SAFEty:STEP &lt;n&gt;:IR:RANGe:AUTO?</v>
      </c>
    </row>
    <row r="133" spans="1:19" x14ac:dyDescent="0.25">
      <c r="A133" s="22" t="s">
        <v>157</v>
      </c>
      <c r="B133" s="35"/>
      <c r="C133" s="35"/>
      <c r="D133" s="35"/>
      <c r="E133" s="33"/>
      <c r="F133" s="27" t="s">
        <v>72</v>
      </c>
      <c r="G133" s="11" t="s">
        <v>73</v>
      </c>
      <c r="H133" s="11"/>
      <c r="I133" t="s">
        <v>259</v>
      </c>
      <c r="K133" t="s">
        <v>331</v>
      </c>
      <c r="S133" t="str">
        <f>CONCATENATE($B$38,$C$38,$D$65,$E$113,$F$133,G133,H133)</f>
        <v>:SOURce:SAFEty:STEP &lt;n&gt;:IR:CHANnel[:HIGH] &lt;channel_list&gt;</v>
      </c>
    </row>
    <row r="134" spans="1:19" x14ac:dyDescent="0.25">
      <c r="A134" s="22" t="s">
        <v>157</v>
      </c>
      <c r="B134" s="35"/>
      <c r="C134" s="35"/>
      <c r="D134" s="35"/>
      <c r="E134" s="33"/>
      <c r="F134" s="27"/>
      <c r="G134" s="11" t="s">
        <v>62</v>
      </c>
      <c r="H134" s="11"/>
      <c r="I134" t="s">
        <v>259</v>
      </c>
      <c r="K134" t="s">
        <v>332</v>
      </c>
      <c r="S134" t="str">
        <f>CONCATENATE($B$38,$C$38,$D$65,$E$113,$F$133,G134,H134)</f>
        <v>:SOURce:SAFEty:STEP &lt;n&gt;:IR:CHANnel[:HIGH]?</v>
      </c>
    </row>
    <row r="135" spans="1:19" x14ac:dyDescent="0.25">
      <c r="A135" s="22" t="s">
        <v>157</v>
      </c>
      <c r="B135" s="35"/>
      <c r="C135" s="35"/>
      <c r="D135" s="35"/>
      <c r="E135" s="33"/>
      <c r="F135" s="27"/>
      <c r="G135" s="11" t="s">
        <v>74</v>
      </c>
      <c r="H135" s="11"/>
      <c r="I135" t="s">
        <v>259</v>
      </c>
      <c r="K135" t="s">
        <v>333</v>
      </c>
      <c r="S135" t="str">
        <f>CONCATENATE($B$38,$C$38,$D$65,$E$113,$F$133,G135,H135)</f>
        <v>:SOURce:SAFEty:STEP &lt;n&gt;:IR:CHANnel:LOW &lt;channel_list&gt;</v>
      </c>
    </row>
    <row r="136" spans="1:19" x14ac:dyDescent="0.25">
      <c r="A136" s="22" t="s">
        <v>157</v>
      </c>
      <c r="B136" s="35"/>
      <c r="C136" s="35"/>
      <c r="D136" s="35"/>
      <c r="E136" s="33"/>
      <c r="F136" s="27"/>
      <c r="G136" s="11" t="s">
        <v>64</v>
      </c>
      <c r="H136" s="11"/>
      <c r="I136" t="s">
        <v>259</v>
      </c>
      <c r="K136" t="s">
        <v>334</v>
      </c>
      <c r="S136" t="str">
        <f>CONCATENATE($B$38,$C$38,$D$65,$E$113,$F$133,G136,H136)</f>
        <v>:SOURce:SAFEty:STEP &lt;n&gt;:IR:CHANnel:LOW?</v>
      </c>
    </row>
    <row r="137" spans="1:19" x14ac:dyDescent="0.25">
      <c r="A137" s="22" t="s">
        <v>157</v>
      </c>
      <c r="B137" s="35"/>
      <c r="C137" s="35"/>
      <c r="D137" s="35"/>
      <c r="E137" s="33" t="s">
        <v>91</v>
      </c>
      <c r="F137" s="27" t="s">
        <v>59</v>
      </c>
      <c r="G137" s="11" t="s">
        <v>92</v>
      </c>
      <c r="H137" s="11"/>
      <c r="I137" t="s">
        <v>259</v>
      </c>
      <c r="K137" t="s">
        <v>203</v>
      </c>
      <c r="S137" t="str">
        <f>CONCATENATE($B$38,$C$38,$D$65,$E$137,$F$137,G137,H137)</f>
        <v>:SOURce:SAFEty:STEP &lt;n&gt;:OSC:LIMit:OPEN &lt;numeric_value&gt;</v>
      </c>
    </row>
    <row r="138" spans="1:19" x14ac:dyDescent="0.25">
      <c r="A138" s="22" t="s">
        <v>157</v>
      </c>
      <c r="B138" s="35"/>
      <c r="C138" s="35"/>
      <c r="D138" s="35"/>
      <c r="E138" s="33"/>
      <c r="F138" s="27"/>
      <c r="G138" s="11" t="s">
        <v>93</v>
      </c>
      <c r="H138" s="11"/>
      <c r="I138" t="s">
        <v>259</v>
      </c>
      <c r="K138" t="s">
        <v>204</v>
      </c>
      <c r="S138" t="str">
        <f>CONCATENATE($B$38,$C$38,$D$65,$E$137,$F$137,G138,H138)</f>
        <v>:SOURce:SAFEty:STEP &lt;n&gt;:OSC:LIMit:OPEN?</v>
      </c>
    </row>
    <row r="139" spans="1:19" x14ac:dyDescent="0.25">
      <c r="A139" s="22" t="s">
        <v>157</v>
      </c>
      <c r="B139" s="35"/>
      <c r="C139" s="35"/>
      <c r="D139" s="35"/>
      <c r="E139" s="33"/>
      <c r="F139" s="27"/>
      <c r="G139" s="11" t="s">
        <v>94</v>
      </c>
      <c r="H139" s="11"/>
      <c r="I139" t="s">
        <v>259</v>
      </c>
      <c r="K139" t="s">
        <v>205</v>
      </c>
      <c r="S139" t="str">
        <f>CONCATENATE($B$38,$C$38,$D$65,$E$137,$F$137,G139,H139)</f>
        <v>:SOURce:SAFEty:STEP &lt;n&gt;:OSC:LIMit:SHORt &lt;numeric_value&gt;</v>
      </c>
    </row>
    <row r="140" spans="1:19" x14ac:dyDescent="0.25">
      <c r="A140" s="22" t="s">
        <v>157</v>
      </c>
      <c r="B140" s="35"/>
      <c r="C140" s="35"/>
      <c r="D140" s="35"/>
      <c r="E140" s="33"/>
      <c r="F140" s="27"/>
      <c r="G140" s="11" t="s">
        <v>95</v>
      </c>
      <c r="H140" s="11"/>
      <c r="I140" t="s">
        <v>259</v>
      </c>
      <c r="K140" t="s">
        <v>206</v>
      </c>
      <c r="S140" t="str">
        <f>CONCATENATE($B$38,$C$38,$D$65,$E$137,$F$137,G140,H140)</f>
        <v>:SOURce:SAFEty:STEP &lt;n&gt;:OSC:LIMit:SHORt?</v>
      </c>
    </row>
    <row r="141" spans="1:19" x14ac:dyDescent="0.25">
      <c r="A141" s="22" t="s">
        <v>157</v>
      </c>
      <c r="B141" s="35"/>
      <c r="C141" s="35"/>
      <c r="D141" s="35"/>
      <c r="E141" s="33"/>
      <c r="F141" s="34" t="s">
        <v>72</v>
      </c>
      <c r="G141" s="24" t="s">
        <v>73</v>
      </c>
      <c r="H141" s="24"/>
      <c r="S141" t="str">
        <f>CONCATENATE($B$38,$C$38,$D$65,$E$137,$F$141,G141,H141)</f>
        <v>:SOURce:SAFEty:STEP &lt;n&gt;:OSC:CHANnel[:HIGH] &lt;channel_list&gt;</v>
      </c>
    </row>
    <row r="142" spans="1:19" x14ac:dyDescent="0.25">
      <c r="A142" s="22" t="s">
        <v>157</v>
      </c>
      <c r="B142" s="35"/>
      <c r="C142" s="35"/>
      <c r="D142" s="35"/>
      <c r="E142" s="33"/>
      <c r="F142" s="34"/>
      <c r="G142" s="24" t="s">
        <v>62</v>
      </c>
      <c r="H142" s="24"/>
      <c r="S142" t="str">
        <f>CONCATENATE($B$38,$C$38,$D$65,$E$137,$F$141,G142,H142)</f>
        <v>:SOURce:SAFEty:STEP &lt;n&gt;:OSC:CHANnel[:HIGH]?</v>
      </c>
    </row>
    <row r="143" spans="1:19" x14ac:dyDescent="0.25">
      <c r="A143" s="22" t="s">
        <v>157</v>
      </c>
      <c r="B143" s="35"/>
      <c r="C143" s="35"/>
      <c r="D143" s="35"/>
      <c r="E143" s="33"/>
      <c r="F143" s="34"/>
      <c r="G143" s="24" t="s">
        <v>74</v>
      </c>
      <c r="H143" s="24"/>
      <c r="S143" t="str">
        <f>CONCATENATE($B$38,$C$38,$D$65,$E$137,$F$141,G143,H143)</f>
        <v>:SOURce:SAFEty:STEP &lt;n&gt;:OSC:CHANnel:LOW &lt;channel_list&gt;</v>
      </c>
    </row>
    <row r="144" spans="1:19" x14ac:dyDescent="0.25">
      <c r="A144" s="22" t="s">
        <v>157</v>
      </c>
      <c r="B144" s="35"/>
      <c r="C144" s="35"/>
      <c r="D144" s="35"/>
      <c r="E144" s="33"/>
      <c r="F144" s="34"/>
      <c r="G144" s="24" t="s">
        <v>64</v>
      </c>
      <c r="H144" s="24"/>
      <c r="S144" t="str">
        <f>CONCATENATE($B$38,$C$38,$D$65,$E$137,$F$141,G144,H144)</f>
        <v>:SOURce:SAFEty:STEP &lt;n&gt;:OSC:CHANnel:LOW?</v>
      </c>
    </row>
    <row r="145" spans="1:19" x14ac:dyDescent="0.25">
      <c r="A145" s="22" t="s">
        <v>157</v>
      </c>
      <c r="B145" s="35"/>
      <c r="C145" s="35"/>
      <c r="D145" s="35"/>
      <c r="E145" s="33"/>
      <c r="F145" s="11" t="s">
        <v>96</v>
      </c>
      <c r="G145" s="11"/>
      <c r="H145" s="11"/>
      <c r="I145" t="s">
        <v>259</v>
      </c>
      <c r="K145" t="s">
        <v>207</v>
      </c>
      <c r="S145" t="str">
        <f>CONCATENATE($B$38,$C$38,$D$65,$E$137,F145,G145,H145)</f>
        <v>:SOURce:SAFEty:STEP &lt;n&gt;:OSC:CRANge? &lt;MAXimun|MINimum|NOW&gt;</v>
      </c>
    </row>
    <row r="146" spans="1:19" x14ac:dyDescent="0.25">
      <c r="A146" s="22" t="s">
        <v>157</v>
      </c>
      <c r="B146" s="35"/>
      <c r="C146" s="35"/>
      <c r="D146" s="35"/>
      <c r="E146" s="33"/>
      <c r="F146" s="33" t="s">
        <v>97</v>
      </c>
      <c r="G146" s="11" t="s">
        <v>76</v>
      </c>
      <c r="H146" s="11"/>
      <c r="I146" t="s">
        <v>259</v>
      </c>
      <c r="K146" t="s">
        <v>208</v>
      </c>
      <c r="S146" t="str">
        <f>CONCATENATE($B$38,$C$38,$D$65,$E$137,$F$146,G146,H146)</f>
        <v>:SOURce:SAFEty:STEP &lt;n&gt;:OSC:CURRent&lt;m&gt;:OFFSet &lt;numeric_value&gt;</v>
      </c>
    </row>
    <row r="147" spans="1:19" x14ac:dyDescent="0.25">
      <c r="A147" s="22" t="s">
        <v>157</v>
      </c>
      <c r="B147" s="35"/>
      <c r="C147" s="35"/>
      <c r="D147" s="35"/>
      <c r="E147" s="33"/>
      <c r="F147" s="33"/>
      <c r="G147" s="11" t="s">
        <v>27</v>
      </c>
      <c r="H147" s="11"/>
      <c r="I147" t="s">
        <v>259</v>
      </c>
      <c r="K147" t="s">
        <v>209</v>
      </c>
      <c r="S147" t="str">
        <f>CONCATENATE($B$38,$C$38,$D$65,$E$137,$F$146,G147,H147)</f>
        <v>:SOURce:SAFEty:STEP &lt;n&gt;:OSC:CURRent&lt;m&gt;:OFFSet?</v>
      </c>
    </row>
    <row r="148" spans="1:19" x14ac:dyDescent="0.25">
      <c r="A148" s="22" t="s">
        <v>157</v>
      </c>
      <c r="B148" s="35"/>
      <c r="C148" s="35"/>
      <c r="D148" s="35"/>
      <c r="E148" s="33"/>
      <c r="F148" s="11" t="s">
        <v>98</v>
      </c>
      <c r="G148" s="11"/>
      <c r="H148" s="11"/>
      <c r="I148" t="s">
        <v>259</v>
      </c>
      <c r="K148" t="s">
        <v>210</v>
      </c>
      <c r="S148" t="str">
        <f>CONCATENATE($B$38,$C$38,$D$65,$E$137,F148,G148,H148)</f>
        <v>:SOURce:SAFEty:STEP &lt;n&gt;:OSC:CSTandard &lt;range&gt;,&lt;numeric value&gt;</v>
      </c>
    </row>
    <row r="149" spans="1:19" x14ac:dyDescent="0.25">
      <c r="A149" s="22" t="s">
        <v>157</v>
      </c>
      <c r="B149" s="35"/>
      <c r="C149" s="35"/>
      <c r="D149" s="35"/>
      <c r="E149" s="33"/>
      <c r="F149" s="11" t="s">
        <v>99</v>
      </c>
      <c r="G149" s="11"/>
      <c r="H149" s="11"/>
      <c r="I149" t="s">
        <v>259</v>
      </c>
      <c r="K149" t="s">
        <v>211</v>
      </c>
      <c r="S149" t="str">
        <f>CONCATENATE($B$38,$C$38,$D$65,$E$137,F149,G149,H149)</f>
        <v>:SOURce:SAFEty:STEP &lt;n&gt;:OSC:CSTandard?</v>
      </c>
    </row>
    <row r="150" spans="1:19" x14ac:dyDescent="0.25">
      <c r="A150" s="22" t="s">
        <v>157</v>
      </c>
      <c r="B150" s="35"/>
      <c r="C150" s="35"/>
      <c r="D150" s="35"/>
      <c r="E150" s="33" t="s">
        <v>104</v>
      </c>
      <c r="F150" s="11" t="s">
        <v>100</v>
      </c>
      <c r="G150" s="11"/>
      <c r="H150" s="11"/>
      <c r="I150" t="s">
        <v>259</v>
      </c>
      <c r="K150" t="s">
        <v>212</v>
      </c>
      <c r="S150" t="str">
        <f>CONCATENATE($B$38,$C$38,$D$65,$E$150,F150,G150,H150)</f>
        <v>:SOURce:SAFEty:STEP &lt;n&gt;:PAuse[:MESSage] &lt;string data&gt;</v>
      </c>
    </row>
    <row r="151" spans="1:19" x14ac:dyDescent="0.25">
      <c r="A151" s="22" t="s">
        <v>157</v>
      </c>
      <c r="B151" s="35"/>
      <c r="C151" s="35"/>
      <c r="D151" s="35"/>
      <c r="E151" s="33"/>
      <c r="F151" s="11" t="s">
        <v>101</v>
      </c>
      <c r="G151" s="11"/>
      <c r="H151" s="11"/>
      <c r="I151" t="s">
        <v>259</v>
      </c>
      <c r="K151" t="s">
        <v>213</v>
      </c>
      <c r="S151" t="str">
        <f>CONCATENATE($B$38,$C$38,$D$65,$E$150,F151,G151,H151)</f>
        <v>:SOURce:SAFEty:STEP &lt;n&gt;:PAuse[:MESSage]?</v>
      </c>
    </row>
    <row r="152" spans="1:19" x14ac:dyDescent="0.25">
      <c r="A152" s="22" t="s">
        <v>157</v>
      </c>
      <c r="B152" s="35"/>
      <c r="C152" s="35"/>
      <c r="D152" s="35"/>
      <c r="E152" s="33"/>
      <c r="F152" s="11" t="s">
        <v>102</v>
      </c>
      <c r="G152" s="11"/>
      <c r="H152" s="11"/>
      <c r="I152" t="s">
        <v>259</v>
      </c>
      <c r="K152" t="s">
        <v>214</v>
      </c>
      <c r="S152" t="str">
        <f>CONCATENATE($B$38,$C$38,$D$65,$E$150,F152,G152,H152)</f>
        <v>:SOURce:SAFEty:STEP &lt;n&gt;:PAuse:UTSIgnal &lt; boolean&gt; | ON | OFF &gt;</v>
      </c>
    </row>
    <row r="153" spans="1:19" x14ac:dyDescent="0.25">
      <c r="A153" s="22" t="s">
        <v>157</v>
      </c>
      <c r="B153" s="35"/>
      <c r="C153" s="35"/>
      <c r="D153" s="35"/>
      <c r="E153" s="33"/>
      <c r="F153" s="11" t="s">
        <v>103</v>
      </c>
      <c r="G153" s="11"/>
      <c r="H153" s="11"/>
      <c r="I153" t="s">
        <v>259</v>
      </c>
      <c r="K153" t="s">
        <v>215</v>
      </c>
      <c r="S153" t="str">
        <f>CONCATENATE($B$38,$C$38,$D$65,$E$150,F153,G153,H153)</f>
        <v>:SOURce:SAFEty:STEP &lt;n&gt;:PAuse:UTSIgnal?</v>
      </c>
    </row>
    <row r="154" spans="1:19" x14ac:dyDescent="0.25">
      <c r="A154" s="22" t="s">
        <v>157</v>
      </c>
      <c r="B154" s="35"/>
      <c r="C154" s="35"/>
      <c r="D154" s="35"/>
      <c r="E154" s="33"/>
      <c r="F154" s="33" t="s">
        <v>37</v>
      </c>
      <c r="G154" s="11" t="s">
        <v>70</v>
      </c>
      <c r="H154" s="11"/>
      <c r="I154" t="s">
        <v>259</v>
      </c>
      <c r="K154" t="s">
        <v>216</v>
      </c>
      <c r="S154" t="str">
        <f>CONCATENATE($B$38,$C$38,$D$65,$E$150,$F$154,G154,H154)</f>
        <v>:SOURce:SAFEty:STEP &lt;n&gt;:PAuse:TIME[:TEST] &lt;numeric_value&gt;</v>
      </c>
    </row>
    <row r="155" spans="1:19" x14ac:dyDescent="0.25">
      <c r="A155" s="22" t="s">
        <v>157</v>
      </c>
      <c r="B155" s="35"/>
      <c r="C155" s="35"/>
      <c r="D155" s="35"/>
      <c r="E155" s="33"/>
      <c r="F155" s="33"/>
      <c r="G155" s="11" t="s">
        <v>39</v>
      </c>
      <c r="H155" s="11"/>
      <c r="I155" t="s">
        <v>259</v>
      </c>
      <c r="K155" t="s">
        <v>217</v>
      </c>
      <c r="S155" t="str">
        <f>CONCATENATE($B$38,$C$38,$D$65,$E$150,$F$154,G155,H155)</f>
        <v>:SOURce:SAFEty:STEP &lt;n&gt;:PAuse:TIME[:TEST]?</v>
      </c>
    </row>
    <row r="156" spans="1:19" x14ac:dyDescent="0.25">
      <c r="A156" s="22" t="s">
        <v>157</v>
      </c>
      <c r="B156" s="35"/>
      <c r="C156" s="35"/>
      <c r="D156" s="35" t="s">
        <v>105</v>
      </c>
      <c r="E156" s="8" t="s">
        <v>37</v>
      </c>
      <c r="F156" s="8"/>
      <c r="G156" s="8"/>
      <c r="H156" s="8"/>
      <c r="I156" t="s">
        <v>269</v>
      </c>
      <c r="K156" t="s">
        <v>218</v>
      </c>
      <c r="S156" t="str">
        <f t="shared" ref="S156:S187" si="9">CONCATENATE($B$38,$C$38,$D$156,E156,F156,G156,H156)</f>
        <v>:SOURce:SAFEty:PRESet:TIME</v>
      </c>
    </row>
    <row r="157" spans="1:19" x14ac:dyDescent="0.25">
      <c r="A157" s="22" t="s">
        <v>157</v>
      </c>
      <c r="B157" s="35"/>
      <c r="C157" s="35"/>
      <c r="D157" s="35"/>
      <c r="E157" s="8" t="s">
        <v>106</v>
      </c>
      <c r="F157" s="8"/>
      <c r="G157" s="8"/>
      <c r="H157" s="8"/>
      <c r="I157" t="s">
        <v>269</v>
      </c>
      <c r="K157" t="s">
        <v>219</v>
      </c>
      <c r="S157" t="str">
        <f t="shared" si="9"/>
        <v>:SOURce:SAFEty:PRESet:PASS &lt;numeric_value&gt;</v>
      </c>
    </row>
    <row r="158" spans="1:19" x14ac:dyDescent="0.25">
      <c r="A158" s="22" t="s">
        <v>157</v>
      </c>
      <c r="B158" s="35"/>
      <c r="C158" s="35"/>
      <c r="D158" s="35"/>
      <c r="E158" s="8" t="s">
        <v>107</v>
      </c>
      <c r="F158" s="8"/>
      <c r="G158" s="8"/>
      <c r="H158" s="8"/>
      <c r="I158" t="s">
        <v>269</v>
      </c>
      <c r="K158" t="s">
        <v>220</v>
      </c>
      <c r="S158" t="str">
        <f t="shared" si="9"/>
        <v>:SOURce:SAFEty:PRESet:PASS?</v>
      </c>
    </row>
    <row r="159" spans="1:19" x14ac:dyDescent="0.25">
      <c r="A159" s="22" t="s">
        <v>157</v>
      </c>
      <c r="B159" s="35"/>
      <c r="C159" s="35"/>
      <c r="D159" s="35"/>
      <c r="E159" s="8" t="s">
        <v>108</v>
      </c>
      <c r="F159" s="8"/>
      <c r="G159" s="8"/>
      <c r="H159" s="8"/>
      <c r="I159" t="s">
        <v>269</v>
      </c>
      <c r="K159" t="s">
        <v>221</v>
      </c>
      <c r="S159" t="str">
        <f t="shared" si="9"/>
        <v>:SOURce:SAFEty:PRESet:STEP &lt;numeric_value&gt;|KEY</v>
      </c>
    </row>
    <row r="160" spans="1:19" x14ac:dyDescent="0.25">
      <c r="A160" s="22" t="s">
        <v>157</v>
      </c>
      <c r="B160" s="35"/>
      <c r="C160" s="35"/>
      <c r="D160" s="35"/>
      <c r="E160" s="8" t="s">
        <v>44</v>
      </c>
      <c r="F160" s="8"/>
      <c r="G160" s="8"/>
      <c r="H160" s="8"/>
      <c r="I160" t="s">
        <v>269</v>
      </c>
      <c r="K160" t="s">
        <v>222</v>
      </c>
      <c r="S160" t="str">
        <f t="shared" si="9"/>
        <v>:SOURce:SAFEty:PRESet:STEP?</v>
      </c>
    </row>
    <row r="161" spans="1:19" x14ac:dyDescent="0.25">
      <c r="A161" s="22" t="s">
        <v>157</v>
      </c>
      <c r="B161" s="35"/>
      <c r="C161" s="35"/>
      <c r="D161" s="35"/>
      <c r="E161" s="8" t="s">
        <v>109</v>
      </c>
      <c r="F161" s="8"/>
      <c r="G161" s="8"/>
      <c r="H161" s="8"/>
      <c r="I161" t="s">
        <v>269</v>
      </c>
      <c r="K161" t="s">
        <v>223</v>
      </c>
      <c r="S161" t="str">
        <f t="shared" si="9"/>
        <v>:SOURce:SAFEty:PRESet:RJUDgment &lt;ON/OFF or boolean&gt;</v>
      </c>
    </row>
    <row r="162" spans="1:19" x14ac:dyDescent="0.25">
      <c r="A162" s="22" t="s">
        <v>157</v>
      </c>
      <c r="B162" s="35"/>
      <c r="C162" s="35"/>
      <c r="D162" s="35"/>
      <c r="E162" s="8" t="s">
        <v>110</v>
      </c>
      <c r="F162" s="8"/>
      <c r="G162" s="8"/>
      <c r="H162" s="8"/>
      <c r="I162" t="s">
        <v>269</v>
      </c>
      <c r="K162" t="s">
        <v>224</v>
      </c>
      <c r="S162" t="str">
        <f t="shared" si="9"/>
        <v>:SOURce:SAFEty:PRESet:RJUDgment?</v>
      </c>
    </row>
    <row r="163" spans="1:19" x14ac:dyDescent="0.25">
      <c r="A163" s="22" t="s">
        <v>157</v>
      </c>
      <c r="B163" s="35"/>
      <c r="C163" s="35"/>
      <c r="D163" s="35"/>
      <c r="E163" s="8" t="s">
        <v>57</v>
      </c>
      <c r="F163" s="8"/>
      <c r="G163" s="8"/>
      <c r="H163" s="8"/>
      <c r="I163" t="s">
        <v>269</v>
      </c>
      <c r="K163" t="s">
        <v>225</v>
      </c>
      <c r="S163" t="str">
        <f t="shared" si="9"/>
        <v>:SOURce:SAFEty:PRESet:AC</v>
      </c>
    </row>
    <row r="164" spans="1:19" x14ac:dyDescent="0.25">
      <c r="A164" s="22" t="s">
        <v>157</v>
      </c>
      <c r="B164" s="35"/>
      <c r="C164" s="35"/>
      <c r="D164" s="35"/>
      <c r="E164" s="8" t="s">
        <v>111</v>
      </c>
      <c r="F164" s="8"/>
      <c r="G164" s="8"/>
      <c r="H164" s="8"/>
      <c r="I164" t="s">
        <v>269</v>
      </c>
      <c r="K164" t="s">
        <v>226</v>
      </c>
      <c r="S164" t="str">
        <f t="shared" si="9"/>
        <v>:SOURce:SAFEty:PRESet:FREQuency &lt;numeric_value&gt;</v>
      </c>
    </row>
    <row r="165" spans="1:19" x14ac:dyDescent="0.25">
      <c r="A165" s="22" t="s">
        <v>157</v>
      </c>
      <c r="B165" s="35"/>
      <c r="C165" s="35"/>
      <c r="D165" s="35"/>
      <c r="E165" s="8" t="s">
        <v>112</v>
      </c>
      <c r="F165" s="8"/>
      <c r="G165" s="8"/>
      <c r="H165" s="8"/>
      <c r="I165" t="s">
        <v>269</v>
      </c>
      <c r="K165" t="s">
        <v>227</v>
      </c>
      <c r="S165" t="str">
        <f t="shared" si="9"/>
        <v>:SOURce:SAFEty:PRESet:FREQuency?</v>
      </c>
    </row>
    <row r="166" spans="1:19" x14ac:dyDescent="0.25">
      <c r="A166" s="22" t="s">
        <v>157</v>
      </c>
      <c r="B166" s="35"/>
      <c r="C166" s="35"/>
      <c r="D166" s="35"/>
      <c r="E166" s="8" t="s">
        <v>113</v>
      </c>
      <c r="F166" s="8"/>
      <c r="G166" s="8"/>
      <c r="H166" s="8"/>
      <c r="I166" t="s">
        <v>269</v>
      </c>
      <c r="K166" t="s">
        <v>228</v>
      </c>
      <c r="S166" t="str">
        <f t="shared" si="9"/>
        <v>:SOURce:SAFEty:PRESet:WRANge</v>
      </c>
    </row>
    <row r="167" spans="1:19" x14ac:dyDescent="0.25">
      <c r="A167" s="22" t="s">
        <v>157</v>
      </c>
      <c r="B167" s="35"/>
      <c r="C167" s="35"/>
      <c r="D167" s="35"/>
      <c r="E167" s="8" t="s">
        <v>114</v>
      </c>
      <c r="F167" s="8"/>
      <c r="G167" s="8"/>
      <c r="H167" s="8"/>
      <c r="I167" t="s">
        <v>269</v>
      </c>
      <c r="K167" t="s">
        <v>229</v>
      </c>
      <c r="S167" t="str">
        <f t="shared" si="9"/>
        <v>:SOURce:SAFEty:PRESet[:AUTO] &lt;boolean&gt;|ON|OFF</v>
      </c>
    </row>
    <row r="168" spans="1:19" x14ac:dyDescent="0.25">
      <c r="A168" s="22" t="s">
        <v>157</v>
      </c>
      <c r="B168" s="35"/>
      <c r="C168" s="35"/>
      <c r="D168" s="35"/>
      <c r="E168" s="8" t="s">
        <v>115</v>
      </c>
      <c r="F168" s="8"/>
      <c r="G168" s="8"/>
      <c r="H168" s="8"/>
      <c r="I168" t="s">
        <v>269</v>
      </c>
      <c r="K168" t="s">
        <v>230</v>
      </c>
      <c r="S168" t="str">
        <f t="shared" si="9"/>
        <v>:SOURce:SAFEty:PRESet[:AUTO]?</v>
      </c>
    </row>
    <row r="169" spans="1:19" x14ac:dyDescent="0.25">
      <c r="A169" s="22" t="s">
        <v>157</v>
      </c>
      <c r="B169" s="35"/>
      <c r="C169" s="35"/>
      <c r="D169" s="35"/>
      <c r="E169" s="8" t="s">
        <v>116</v>
      </c>
      <c r="F169" s="8"/>
      <c r="G169" s="8"/>
      <c r="H169" s="8"/>
      <c r="I169" t="s">
        <v>269</v>
      </c>
      <c r="K169" t="s">
        <v>231</v>
      </c>
      <c r="S169" t="str">
        <f t="shared" si="9"/>
        <v>:SOURce:SAFEty:PRESet:AGC</v>
      </c>
    </row>
    <row r="170" spans="1:19" x14ac:dyDescent="0.25">
      <c r="A170" s="22" t="s">
        <v>157</v>
      </c>
      <c r="B170" s="35"/>
      <c r="C170" s="35"/>
      <c r="D170" s="35"/>
      <c r="E170" s="8" t="s">
        <v>117</v>
      </c>
      <c r="F170" s="8"/>
      <c r="G170" s="8"/>
      <c r="H170" s="8"/>
      <c r="I170" t="s">
        <v>269</v>
      </c>
      <c r="K170" t="s">
        <v>232</v>
      </c>
      <c r="S170" t="str">
        <f t="shared" si="9"/>
        <v>:SOURce:SAFEty:PRESet[:SOFTware] &lt;boolean&gt;|ON|OFF</v>
      </c>
    </row>
    <row r="171" spans="1:19" x14ac:dyDescent="0.25">
      <c r="A171" s="22" t="s">
        <v>157</v>
      </c>
      <c r="B171" s="35"/>
      <c r="C171" s="35"/>
      <c r="D171" s="35"/>
      <c r="E171" s="8" t="s">
        <v>118</v>
      </c>
      <c r="F171" s="8"/>
      <c r="G171" s="8"/>
      <c r="H171" s="8"/>
      <c r="I171" t="s">
        <v>269</v>
      </c>
      <c r="K171" t="s">
        <v>233</v>
      </c>
      <c r="S171" t="str">
        <f t="shared" si="9"/>
        <v>:SOURce:SAFEty:PRESet[:SOFTware]?</v>
      </c>
    </row>
    <row r="172" spans="1:19" x14ac:dyDescent="0.25">
      <c r="A172" s="22" t="s">
        <v>157</v>
      </c>
      <c r="B172" s="35"/>
      <c r="C172" s="35"/>
      <c r="D172" s="35"/>
      <c r="E172" s="8" t="s">
        <v>119</v>
      </c>
      <c r="F172" s="8"/>
      <c r="G172" s="8"/>
      <c r="H172" s="8"/>
      <c r="I172" t="s">
        <v>269</v>
      </c>
      <c r="K172" t="s">
        <v>234</v>
      </c>
      <c r="S172" t="str">
        <f t="shared" si="9"/>
        <v>:SOURce:SAFEty:PRESet:GFI</v>
      </c>
    </row>
    <row r="173" spans="1:19" x14ac:dyDescent="0.25">
      <c r="A173" s="22" t="s">
        <v>157</v>
      </c>
      <c r="B173" s="35"/>
      <c r="C173" s="35"/>
      <c r="D173" s="35"/>
      <c r="E173" s="8" t="s">
        <v>120</v>
      </c>
      <c r="F173" s="8"/>
      <c r="G173" s="8"/>
      <c r="H173" s="8"/>
      <c r="I173" t="s">
        <v>269</v>
      </c>
      <c r="K173" t="s">
        <v>235</v>
      </c>
      <c r="S173" t="str">
        <f t="shared" si="9"/>
        <v>:SOURce:SAFEty:PRESet[:SWITch] &lt;boolean&gt;|ON|OFF</v>
      </c>
    </row>
    <row r="174" spans="1:19" x14ac:dyDescent="0.25">
      <c r="A174" s="22" t="s">
        <v>157</v>
      </c>
      <c r="B174" s="35"/>
      <c r="C174" s="35"/>
      <c r="D174" s="35"/>
      <c r="E174" s="8" t="s">
        <v>121</v>
      </c>
      <c r="F174" s="8"/>
      <c r="G174" s="8"/>
      <c r="H174" s="8"/>
      <c r="I174" t="s">
        <v>269</v>
      </c>
      <c r="K174" t="s">
        <v>236</v>
      </c>
      <c r="S174" t="str">
        <f t="shared" si="9"/>
        <v>:SOURce:SAFEty:PRESet[:SWITCH]?</v>
      </c>
    </row>
    <row r="175" spans="1:19" x14ac:dyDescent="0.25">
      <c r="A175" s="22" t="s">
        <v>157</v>
      </c>
      <c r="B175" s="35"/>
      <c r="C175" s="35"/>
      <c r="D175" s="35"/>
      <c r="E175" s="8" t="s">
        <v>122</v>
      </c>
      <c r="F175" s="8"/>
      <c r="G175" s="8"/>
      <c r="H175" s="8"/>
      <c r="I175" t="s">
        <v>269</v>
      </c>
      <c r="K175" t="s">
        <v>237</v>
      </c>
      <c r="S175" t="str">
        <f t="shared" si="9"/>
        <v>:SOURce:SAFEty:PRESet:GR</v>
      </c>
    </row>
    <row r="176" spans="1:19" x14ac:dyDescent="0.25">
      <c r="A176" s="22" t="s">
        <v>157</v>
      </c>
      <c r="B176" s="35"/>
      <c r="C176" s="35"/>
      <c r="D176" s="35"/>
      <c r="E176" s="8" t="s">
        <v>123</v>
      </c>
      <c r="F176" s="8"/>
      <c r="G176" s="8"/>
      <c r="H176" s="8"/>
      <c r="I176" t="s">
        <v>269</v>
      </c>
      <c r="K176" t="s">
        <v>238</v>
      </c>
      <c r="S176" t="str">
        <f t="shared" si="9"/>
        <v>:SOURce:SAFEty:PRESet:CONTinue &lt;numeric_value&gt;|ON|OFF</v>
      </c>
    </row>
    <row r="177" spans="1:19" x14ac:dyDescent="0.25">
      <c r="A177" s="22" t="s">
        <v>157</v>
      </c>
      <c r="B177" s="35"/>
      <c r="C177" s="35"/>
      <c r="D177" s="35"/>
      <c r="E177" s="8" t="s">
        <v>124</v>
      </c>
      <c r="F177" s="8"/>
      <c r="G177" s="8"/>
      <c r="H177" s="8"/>
      <c r="I177" t="s">
        <v>269</v>
      </c>
      <c r="K177" t="s">
        <v>239</v>
      </c>
      <c r="S177" t="str">
        <f t="shared" si="9"/>
        <v>:SOURce:SAFEty:PRESet:CONTinue?</v>
      </c>
    </row>
    <row r="178" spans="1:19" x14ac:dyDescent="0.25">
      <c r="A178" s="22" t="s">
        <v>157</v>
      </c>
      <c r="B178" s="35"/>
      <c r="C178" s="35"/>
      <c r="D178" s="35"/>
      <c r="E178" s="8" t="s">
        <v>125</v>
      </c>
      <c r="F178" s="8"/>
      <c r="G178" s="8"/>
      <c r="H178" s="8"/>
      <c r="I178" t="s">
        <v>269</v>
      </c>
      <c r="K178" t="s">
        <v>240</v>
      </c>
      <c r="S178" t="str">
        <f t="shared" si="9"/>
        <v>:SOURce:SAFEty:PRESet:FAIL</v>
      </c>
    </row>
    <row r="179" spans="1:19" x14ac:dyDescent="0.25">
      <c r="A179" s="22" t="s">
        <v>157</v>
      </c>
      <c r="B179" s="35"/>
      <c r="C179" s="35"/>
      <c r="D179" s="35"/>
      <c r="E179" s="8" t="s">
        <v>126</v>
      </c>
      <c r="F179" s="8"/>
      <c r="G179" s="8"/>
      <c r="H179" s="8"/>
      <c r="I179" t="s">
        <v>269</v>
      </c>
      <c r="K179" t="s">
        <v>241</v>
      </c>
      <c r="S179" t="str">
        <f t="shared" si="9"/>
        <v>:SOURce:SAFEty:PRESet:OPERation STOP|CONTinue|RESTart</v>
      </c>
    </row>
    <row r="180" spans="1:19" x14ac:dyDescent="0.25">
      <c r="A180" s="22" t="s">
        <v>157</v>
      </c>
      <c r="B180" s="35"/>
      <c r="C180" s="35"/>
      <c r="D180" s="35"/>
      <c r="E180" s="8" t="s">
        <v>127</v>
      </c>
      <c r="F180" s="8"/>
      <c r="G180" s="8"/>
      <c r="H180" s="8"/>
      <c r="I180" t="s">
        <v>269</v>
      </c>
      <c r="K180" t="s">
        <v>242</v>
      </c>
      <c r="S180" t="str">
        <f t="shared" si="9"/>
        <v>:SOURce:SAFEty:PRESet:OPERation?</v>
      </c>
    </row>
    <row r="181" spans="1:19" x14ac:dyDescent="0.25">
      <c r="A181" s="22" t="s">
        <v>157</v>
      </c>
      <c r="B181" s="35"/>
      <c r="C181" s="35"/>
      <c r="D181" s="35"/>
      <c r="E181" s="8" t="s">
        <v>128</v>
      </c>
      <c r="F181" s="8"/>
      <c r="G181" s="8"/>
      <c r="H181" s="8"/>
      <c r="I181" t="s">
        <v>269</v>
      </c>
      <c r="K181" t="s">
        <v>243</v>
      </c>
      <c r="S181" t="str">
        <f t="shared" si="9"/>
        <v>:SOURce:SAFEty:PRESet:SCREen &lt;Boolean&gt;|ON|OFF</v>
      </c>
    </row>
    <row r="182" spans="1:19" x14ac:dyDescent="0.25">
      <c r="A182" s="22" t="s">
        <v>157</v>
      </c>
      <c r="B182" s="35"/>
      <c r="C182" s="35"/>
      <c r="D182" s="35"/>
      <c r="E182" s="8" t="s">
        <v>129</v>
      </c>
      <c r="F182" s="8"/>
      <c r="G182" s="8"/>
      <c r="H182" s="8"/>
      <c r="I182" t="s">
        <v>269</v>
      </c>
      <c r="K182" t="s">
        <v>244</v>
      </c>
      <c r="S182" t="str">
        <f t="shared" si="9"/>
        <v>:SOURce:SAFEty:PRESet:SCREen?</v>
      </c>
    </row>
    <row r="183" spans="1:19" x14ac:dyDescent="0.25">
      <c r="A183" s="22" t="s">
        <v>157</v>
      </c>
      <c r="B183" s="35"/>
      <c r="C183" s="35"/>
      <c r="D183" s="35"/>
      <c r="E183" s="8" t="s">
        <v>130</v>
      </c>
      <c r="F183" s="8"/>
      <c r="G183" s="8"/>
      <c r="H183" s="8"/>
      <c r="I183" t="s">
        <v>269</v>
      </c>
      <c r="K183" t="s">
        <v>245</v>
      </c>
      <c r="S183" t="str">
        <f t="shared" si="9"/>
        <v>:SOURce:SAFEty:PRESet:KEYboard</v>
      </c>
    </row>
    <row r="184" spans="1:19" x14ac:dyDescent="0.25">
      <c r="A184" s="22" t="s">
        <v>157</v>
      </c>
      <c r="B184" s="35"/>
      <c r="C184" s="35"/>
      <c r="D184" s="35"/>
      <c r="E184" s="8" t="s">
        <v>131</v>
      </c>
      <c r="F184" s="8"/>
      <c r="G184" s="8"/>
      <c r="H184" s="8"/>
      <c r="I184" t="s">
        <v>269</v>
      </c>
      <c r="K184" t="s">
        <v>246</v>
      </c>
      <c r="S184" t="str">
        <f t="shared" si="9"/>
        <v>:SOURce:SAFEty:PRESet:SMARt &lt;Boolean&gt;|ON|OFF</v>
      </c>
    </row>
    <row r="185" spans="1:19" x14ac:dyDescent="0.25">
      <c r="A185" s="22" t="s">
        <v>157</v>
      </c>
      <c r="B185" s="35"/>
      <c r="C185" s="35"/>
      <c r="D185" s="35"/>
      <c r="E185" s="8" t="s">
        <v>132</v>
      </c>
      <c r="F185" s="8"/>
      <c r="G185" s="8"/>
      <c r="H185" s="8"/>
      <c r="I185" t="s">
        <v>269</v>
      </c>
      <c r="K185" t="s">
        <v>247</v>
      </c>
      <c r="S185" t="str">
        <f t="shared" si="9"/>
        <v>:SOURce:SAFEty:PRESet:SMARt?</v>
      </c>
    </row>
    <row r="186" spans="1:19" x14ac:dyDescent="0.25">
      <c r="A186" s="22" t="s">
        <v>157</v>
      </c>
      <c r="B186" s="35"/>
      <c r="C186" s="35"/>
      <c r="D186" s="35"/>
      <c r="E186" s="8" t="s">
        <v>133</v>
      </c>
      <c r="F186" s="8"/>
      <c r="G186" s="8"/>
      <c r="H186" s="8"/>
      <c r="I186" t="s">
        <v>269</v>
      </c>
      <c r="K186" t="s">
        <v>248</v>
      </c>
      <c r="S186" t="str">
        <f t="shared" si="9"/>
        <v>:SOURce:SAFEty:PRESet:RJUDgment &lt;Boolean&gt;|ON|OFF</v>
      </c>
    </row>
    <row r="187" spans="1:19" x14ac:dyDescent="0.25">
      <c r="A187" s="22" t="s">
        <v>157</v>
      </c>
      <c r="B187" s="35"/>
      <c r="C187" s="35"/>
      <c r="D187" s="35"/>
      <c r="E187" s="8" t="s">
        <v>110</v>
      </c>
      <c r="F187" s="8"/>
      <c r="G187" s="8"/>
      <c r="H187" s="8"/>
      <c r="I187" t="s">
        <v>269</v>
      </c>
      <c r="K187" t="s">
        <v>224</v>
      </c>
      <c r="S187" t="str">
        <f t="shared" si="9"/>
        <v>:SOURce:SAFEty:PRESet:RJUDgment?</v>
      </c>
    </row>
    <row r="188" spans="1:19" x14ac:dyDescent="0.25">
      <c r="A188" s="22" t="s">
        <v>157</v>
      </c>
      <c r="B188" s="35"/>
      <c r="C188" s="35"/>
      <c r="D188" s="35"/>
      <c r="E188" s="28" t="s">
        <v>134</v>
      </c>
      <c r="F188" s="25" t="s">
        <v>260</v>
      </c>
      <c r="G188" s="8"/>
      <c r="H188" s="8"/>
      <c r="I188" t="s">
        <v>269</v>
      </c>
      <c r="K188" t="s">
        <v>263</v>
      </c>
      <c r="S188" t="str">
        <f>CONCATENATE($B$38,$C$38,$D$156,$E$188,F188,G188,H188)</f>
        <v>:SOURce:SAFEty:PRESet:NUMber:PART&lt;string data&gt;</v>
      </c>
    </row>
    <row r="189" spans="1:19" x14ac:dyDescent="0.25">
      <c r="A189" s="22" t="s">
        <v>157</v>
      </c>
      <c r="B189" s="35"/>
      <c r="C189" s="35"/>
      <c r="D189" s="35"/>
      <c r="E189" s="29"/>
      <c r="F189" s="8" t="s">
        <v>135</v>
      </c>
      <c r="G189" s="8"/>
      <c r="H189" s="8"/>
      <c r="I189" t="s">
        <v>269</v>
      </c>
      <c r="K189" t="s">
        <v>264</v>
      </c>
      <c r="S189" t="str">
        <f t="shared" ref="S189:S193" si="10">CONCATENATE($B$38,$C$38,$D$156,$E$188,F189,G189,H189)</f>
        <v>:SOURce:SAFEty:PRESet:NUMber:PART?</v>
      </c>
    </row>
    <row r="190" spans="1:19" x14ac:dyDescent="0.25">
      <c r="A190" s="22" t="s">
        <v>157</v>
      </c>
      <c r="B190" s="35"/>
      <c r="C190" s="35"/>
      <c r="D190" s="35"/>
      <c r="E190" s="29"/>
      <c r="F190" s="25" t="s">
        <v>261</v>
      </c>
      <c r="G190" s="8"/>
      <c r="H190" s="8"/>
      <c r="I190" t="s">
        <v>269</v>
      </c>
      <c r="K190" t="s">
        <v>265</v>
      </c>
      <c r="S190" t="str">
        <f t="shared" si="10"/>
        <v>:SOURce:SAFEty:PRESet:NUMber:LOT&lt;string data&gt;</v>
      </c>
    </row>
    <row r="191" spans="1:19" x14ac:dyDescent="0.25">
      <c r="A191" s="22" t="s">
        <v>157</v>
      </c>
      <c r="B191" s="35"/>
      <c r="C191" s="35"/>
      <c r="D191" s="35"/>
      <c r="E191" s="29"/>
      <c r="F191" s="8" t="s">
        <v>136</v>
      </c>
      <c r="G191" s="8"/>
      <c r="H191" s="8"/>
      <c r="I191" t="s">
        <v>269</v>
      </c>
      <c r="K191" t="s">
        <v>266</v>
      </c>
      <c r="S191" t="str">
        <f t="shared" si="10"/>
        <v>:SOURce:SAFEty:PRESet:NUMber:LOT?</v>
      </c>
    </row>
    <row r="192" spans="1:19" x14ac:dyDescent="0.25">
      <c r="A192" s="22" t="s">
        <v>157</v>
      </c>
      <c r="B192" s="35"/>
      <c r="C192" s="35"/>
      <c r="D192" s="35"/>
      <c r="E192" s="29"/>
      <c r="F192" s="25" t="s">
        <v>262</v>
      </c>
      <c r="G192" s="8"/>
      <c r="H192" s="8"/>
      <c r="I192" t="s">
        <v>269</v>
      </c>
      <c r="K192" t="s">
        <v>267</v>
      </c>
      <c r="S192" t="str">
        <f t="shared" si="10"/>
        <v>:SOURce:SAFEty:PRESet:NUMber:SERIal&lt;string data&gt;</v>
      </c>
    </row>
    <row r="193" spans="1:19" x14ac:dyDescent="0.25">
      <c r="A193" s="22" t="s">
        <v>157</v>
      </c>
      <c r="B193" s="35"/>
      <c r="C193" s="35"/>
      <c r="D193" s="35"/>
      <c r="E193" s="30"/>
      <c r="F193" s="8" t="s">
        <v>137</v>
      </c>
      <c r="G193" s="8"/>
      <c r="H193" s="8"/>
      <c r="I193" t="s">
        <v>269</v>
      </c>
      <c r="K193" t="s">
        <v>268</v>
      </c>
      <c r="S193" t="str">
        <f t="shared" si="10"/>
        <v>:SOURce:SAFEty:PRESet:NUMber:SERIal?</v>
      </c>
    </row>
    <row r="194" spans="1:19" x14ac:dyDescent="0.25">
      <c r="B194" s="3"/>
      <c r="C194" s="3"/>
    </row>
    <row r="195" spans="1:19" x14ac:dyDescent="0.25">
      <c r="B195" s="3"/>
      <c r="C195" s="3"/>
    </row>
    <row r="196" spans="1:19" x14ac:dyDescent="0.25">
      <c r="B196" s="3"/>
      <c r="C196" s="3"/>
    </row>
    <row r="197" spans="1:19" x14ac:dyDescent="0.25">
      <c r="B197" s="3"/>
      <c r="C197" s="3"/>
    </row>
    <row r="198" spans="1:19" ht="18.75" x14ac:dyDescent="0.3">
      <c r="B198" s="5" t="s">
        <v>51</v>
      </c>
    </row>
    <row r="199" spans="1:19" x14ac:dyDescent="0.25">
      <c r="A199" s="20" t="s">
        <v>251</v>
      </c>
      <c r="B199" s="32" t="s">
        <v>21</v>
      </c>
      <c r="C199" s="32" t="s">
        <v>22</v>
      </c>
      <c r="D199" s="32" t="s">
        <v>31</v>
      </c>
      <c r="E199" s="31" t="s">
        <v>138</v>
      </c>
      <c r="F199" s="32" t="s">
        <v>45</v>
      </c>
      <c r="G199" s="9" t="s">
        <v>50</v>
      </c>
      <c r="H199" s="9"/>
      <c r="S199" t="str">
        <f>CONCATENATE($B$199,$C$199,$D$199,$E$199,$F$199,G199,H199)</f>
        <v>:SOURce:SAFEty:RESult:AREPort[:JUDGment][:MESsage]?</v>
      </c>
    </row>
    <row r="200" spans="1:19" x14ac:dyDescent="0.25">
      <c r="A200" s="20" t="s">
        <v>251</v>
      </c>
      <c r="B200" s="32"/>
      <c r="C200" s="32"/>
      <c r="D200" s="32"/>
      <c r="E200" s="31"/>
      <c r="F200" s="32"/>
      <c r="G200" s="9" t="s">
        <v>46</v>
      </c>
      <c r="H200" s="9"/>
      <c r="S200" t="str">
        <f>CONCATENATE($B$199,$C$199,$D$199,$E$199,$F$199,G200,H200)</f>
        <v>:SOURce:SAFEty:RESult:AREPort[:JUDGment][:MESsage] &lt;Boolean&gt; |ON|OFF</v>
      </c>
    </row>
    <row r="201" spans="1:19" x14ac:dyDescent="0.25">
      <c r="A201" s="20" t="s">
        <v>251</v>
      </c>
      <c r="B201" s="32"/>
      <c r="C201" s="32"/>
      <c r="D201" s="32"/>
      <c r="E201" s="31"/>
      <c r="F201" s="9" t="s">
        <v>47</v>
      </c>
      <c r="G201" s="9"/>
      <c r="H201" s="9"/>
      <c r="S201" t="str">
        <f>CONCATENATE($B$199,$C$199,$D$199,$E$199,F201,G201,H201)</f>
        <v>:SOURce:SAFEty:RESult:AREPort:OMETerage &lt;Boolean&gt; |ON|OFF</v>
      </c>
    </row>
    <row r="202" spans="1:19" x14ac:dyDescent="0.25">
      <c r="A202" s="20" t="s">
        <v>251</v>
      </c>
      <c r="B202" s="32"/>
      <c r="C202" s="32"/>
      <c r="D202" s="32"/>
      <c r="E202" s="31"/>
      <c r="F202" s="9" t="s">
        <v>34</v>
      </c>
      <c r="G202" s="9"/>
      <c r="H202" s="9"/>
      <c r="S202" t="str">
        <f t="shared" ref="S202:S206" si="11">CONCATENATE($B$199,$C$199,$D$199,$E$199,F202,G202,H202)</f>
        <v>:SOURce:SAFEty:RESult:AREPort:OMETerage?</v>
      </c>
    </row>
    <row r="203" spans="1:19" x14ac:dyDescent="0.25">
      <c r="A203" s="20" t="s">
        <v>251</v>
      </c>
      <c r="B203" s="32"/>
      <c r="C203" s="32"/>
      <c r="D203" s="32"/>
      <c r="E203" s="31"/>
      <c r="F203" s="9" t="s">
        <v>48</v>
      </c>
      <c r="G203" s="9"/>
      <c r="H203" s="9"/>
      <c r="S203" t="str">
        <f t="shared" si="11"/>
        <v>:SOURce:SAFEty:RESult:AREPort:MMETerage &lt;Boolean&gt; |ON|OFF</v>
      </c>
    </row>
    <row r="204" spans="1:19" x14ac:dyDescent="0.25">
      <c r="A204" s="20" t="s">
        <v>251</v>
      </c>
      <c r="B204" s="32"/>
      <c r="C204" s="32"/>
      <c r="D204" s="32"/>
      <c r="E204" s="31"/>
      <c r="F204" s="9" t="s">
        <v>35</v>
      </c>
      <c r="G204" s="9"/>
      <c r="H204" s="9"/>
      <c r="S204" t="str">
        <f t="shared" si="11"/>
        <v>:SOURce:SAFEty:RESult:AREPort:MMETerage?</v>
      </c>
    </row>
    <row r="205" spans="1:19" x14ac:dyDescent="0.25">
      <c r="A205" s="20" t="s">
        <v>251</v>
      </c>
      <c r="B205" s="32"/>
      <c r="C205" s="32"/>
      <c r="D205" s="32"/>
      <c r="E205" s="31"/>
      <c r="F205" s="9" t="s">
        <v>49</v>
      </c>
      <c r="G205" s="9"/>
      <c r="H205" s="9"/>
      <c r="S205" t="str">
        <f t="shared" si="11"/>
        <v>:SOURce:SAFEty:RESult:AREPort:RMETerage</v>
      </c>
    </row>
    <row r="206" spans="1:19" x14ac:dyDescent="0.25">
      <c r="A206" s="20" t="s">
        <v>251</v>
      </c>
      <c r="B206" s="32"/>
      <c r="C206" s="32"/>
      <c r="D206" s="32"/>
      <c r="E206" s="31"/>
      <c r="F206" s="9" t="s">
        <v>36</v>
      </c>
      <c r="G206" s="9"/>
      <c r="H206" s="9"/>
      <c r="S206" t="str">
        <f t="shared" si="11"/>
        <v>:SOURce:SAFEty:RESult:AREPort:RMETerage?</v>
      </c>
    </row>
  </sheetData>
  <mergeCells count="45">
    <mergeCell ref="B199:B206"/>
    <mergeCell ref="D199:D206"/>
    <mergeCell ref="C24:C26"/>
    <mergeCell ref="C31:C32"/>
    <mergeCell ref="C33:C35"/>
    <mergeCell ref="B20:B28"/>
    <mergeCell ref="B30:B36"/>
    <mergeCell ref="B38:B193"/>
    <mergeCell ref="C199:C206"/>
    <mergeCell ref="C38:C193"/>
    <mergeCell ref="D39:D42"/>
    <mergeCell ref="D45:D63"/>
    <mergeCell ref="D65:D155"/>
    <mergeCell ref="D156:D193"/>
    <mergeCell ref="F133:F136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E56:E59"/>
    <mergeCell ref="E60:E63"/>
    <mergeCell ref="E68:E88"/>
    <mergeCell ref="F107:F110"/>
    <mergeCell ref="F111:F112"/>
    <mergeCell ref="E188:E193"/>
    <mergeCell ref="E199:E206"/>
    <mergeCell ref="F199:F200"/>
    <mergeCell ref="E89:E112"/>
    <mergeCell ref="F154:F155"/>
    <mergeCell ref="E150:E155"/>
    <mergeCell ref="E113:E136"/>
    <mergeCell ref="F137:F140"/>
    <mergeCell ref="F141:F144"/>
    <mergeCell ref="F146:F147"/>
    <mergeCell ref="E137:E149"/>
    <mergeCell ref="F115:F118"/>
    <mergeCell ref="F119:F126"/>
    <mergeCell ref="F127:F13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2025-09-02T18:38:34Z</dcterms:modified>
</cp:coreProperties>
</file>