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nzocastagnino/Documents/Master Data Science/Semester 3/Visualization of Complex Data/Individual Project/DATS 6401 – Individual Project – Renzo Castagnino/Data-Visualization/"/>
    </mc:Choice>
  </mc:AlternateContent>
  <xr:revisionPtr revIDLastSave="0" documentId="13_ncr:1_{164C5962-44BA-A84B-89E4-A9832275D3DD}" xr6:coauthVersionLast="45" xr6:coauthVersionMax="45" xr10:uidLastSave="{00000000-0000-0000-0000-000000000000}"/>
  <bookViews>
    <workbookView xWindow="0" yWindow="460" windowWidth="36480" windowHeight="22760" xr2:uid="{31CCECEA-0D42-1D49-B75C-ED056B96D004}"/>
  </bookViews>
  <sheets>
    <sheet name="Sheet1" sheetId="1" r:id="rId1"/>
  </sheets>
  <definedNames>
    <definedName name="_xlnm._FilterDatabase" localSheetId="0" hidden="1">Sheet1!$A$2:$AN$21</definedName>
  </definedNames>
  <calcPr calcId="191029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T21" i="1" l="1"/>
  <c r="CT7" i="1"/>
  <c r="CA7" i="1"/>
  <c r="CB7" i="1"/>
  <c r="CC7" i="1"/>
  <c r="CD7" i="1"/>
  <c r="CE7" i="1"/>
  <c r="CF7" i="1"/>
  <c r="CG7" i="1"/>
  <c r="CH7" i="1"/>
  <c r="CI7" i="1"/>
  <c r="CJ7" i="1"/>
  <c r="CK7" i="1"/>
  <c r="CM7" i="1" l="1"/>
  <c r="CN7" i="1"/>
  <c r="CO7" i="1"/>
  <c r="CP7" i="1"/>
  <c r="CQ7" i="1"/>
  <c r="CR7" i="1"/>
  <c r="CS7" i="1"/>
  <c r="CL7" i="1"/>
  <c r="CR21" i="1"/>
  <c r="CS21" i="1" s="1"/>
  <c r="BZ21" i="1" s="1"/>
  <c r="DL21" i="1" s="1"/>
  <c r="CQ21" i="1"/>
  <c r="BX21" i="1" s="1"/>
  <c r="DJ21" i="1" s="1"/>
  <c r="CD21" i="1"/>
  <c r="CC21" i="1"/>
  <c r="BJ21" i="1" s="1"/>
  <c r="CV21" i="1" s="1"/>
  <c r="CM20" i="1"/>
  <c r="BT20" i="1" s="1"/>
  <c r="DF20" i="1" s="1"/>
  <c r="CR19" i="1"/>
  <c r="CS19" i="1" s="1"/>
  <c r="BZ19" i="1" s="1"/>
  <c r="DL19" i="1" s="1"/>
  <c r="CQ19" i="1"/>
  <c r="CI19" i="1"/>
  <c r="CJ19" i="1" s="1"/>
  <c r="CH19" i="1"/>
  <c r="CJ17" i="1"/>
  <c r="CK17" i="1" s="1"/>
  <c r="CR14" i="1"/>
  <c r="CS14" i="1" s="1"/>
  <c r="BZ14" i="1" s="1"/>
  <c r="DL14" i="1" s="1"/>
  <c r="CK14" i="1"/>
  <c r="CC14" i="1"/>
  <c r="CS13" i="1"/>
  <c r="CR13" i="1"/>
  <c r="CQ13" i="1"/>
  <c r="CP13" i="1"/>
  <c r="BW13" i="1" s="1"/>
  <c r="DI13" i="1" s="1"/>
  <c r="CS10" i="1"/>
  <c r="BZ10" i="1" s="1"/>
  <c r="DL10" i="1" s="1"/>
  <c r="CR10" i="1"/>
  <c r="CQ10" i="1"/>
  <c r="CP10" i="1"/>
  <c r="CO10" i="1"/>
  <c r="BZ11" i="1"/>
  <c r="DL11" i="1" s="1"/>
  <c r="BZ20" i="1"/>
  <c r="DL20" i="1" s="1"/>
  <c r="BZ16" i="1"/>
  <c r="DL16" i="1" s="1"/>
  <c r="BZ9" i="1"/>
  <c r="DL9" i="1" s="1"/>
  <c r="BJ5" i="1"/>
  <c r="CV5" i="1" s="1"/>
  <c r="BK6" i="1"/>
  <c r="CW6" i="1" s="1"/>
  <c r="HV8" i="1"/>
  <c r="HV9" i="1"/>
  <c r="HV16" i="1"/>
  <c r="HV17" i="1"/>
  <c r="HU4" i="1"/>
  <c r="HV4" i="1" s="1"/>
  <c r="HU5" i="1"/>
  <c r="HV5" i="1" s="1"/>
  <c r="HU6" i="1"/>
  <c r="HV6" i="1" s="1"/>
  <c r="HU7" i="1"/>
  <c r="HV7" i="1" s="1"/>
  <c r="HU8" i="1"/>
  <c r="HU9" i="1"/>
  <c r="HU10" i="1"/>
  <c r="HV10" i="1" s="1"/>
  <c r="HU11" i="1"/>
  <c r="HV11" i="1" s="1"/>
  <c r="HU12" i="1"/>
  <c r="HV12" i="1" s="1"/>
  <c r="HU13" i="1"/>
  <c r="HV13" i="1" s="1"/>
  <c r="HU14" i="1"/>
  <c r="HV14" i="1" s="1"/>
  <c r="HU15" i="1"/>
  <c r="HV15" i="1" s="1"/>
  <c r="HU16" i="1"/>
  <c r="HU17" i="1"/>
  <c r="HU18" i="1"/>
  <c r="HV18" i="1" s="1"/>
  <c r="HU19" i="1"/>
  <c r="HV19" i="1" s="1"/>
  <c r="HU20" i="1"/>
  <c r="HV20" i="1" s="1"/>
  <c r="HU21" i="1"/>
  <c r="HV21" i="1" s="1"/>
  <c r="HU3" i="1"/>
  <c r="HV3" i="1" s="1"/>
  <c r="HC21" i="1"/>
  <c r="HB4" i="1"/>
  <c r="HC4" i="1" s="1"/>
  <c r="HB5" i="1"/>
  <c r="HC5" i="1" s="1"/>
  <c r="HB6" i="1"/>
  <c r="HC6" i="1"/>
  <c r="HB7" i="1"/>
  <c r="HC7" i="1"/>
  <c r="HB8" i="1"/>
  <c r="HC8" i="1" s="1"/>
  <c r="HB9" i="1"/>
  <c r="HC9" i="1" s="1"/>
  <c r="HB10" i="1"/>
  <c r="HC10" i="1" s="1"/>
  <c r="HB11" i="1"/>
  <c r="HC11" i="1" s="1"/>
  <c r="HB12" i="1"/>
  <c r="HC12" i="1" s="1"/>
  <c r="HB13" i="1"/>
  <c r="HC13" i="1" s="1"/>
  <c r="HB14" i="1"/>
  <c r="HC14" i="1" s="1"/>
  <c r="HB15" i="1"/>
  <c r="HC15" i="1" s="1"/>
  <c r="HB16" i="1"/>
  <c r="HC16" i="1" s="1"/>
  <c r="HB17" i="1"/>
  <c r="HC17" i="1" s="1"/>
  <c r="HB18" i="1"/>
  <c r="HC18" i="1" s="1"/>
  <c r="HB19" i="1"/>
  <c r="HC19" i="1" s="1"/>
  <c r="HB20" i="1"/>
  <c r="HC20" i="1" s="1"/>
  <c r="HB21" i="1"/>
  <c r="HB3" i="1"/>
  <c r="HC3" i="1" s="1"/>
  <c r="GI8" i="1"/>
  <c r="GJ8" i="1" s="1"/>
  <c r="GI9" i="1"/>
  <c r="GJ9" i="1" s="1"/>
  <c r="GI10" i="1"/>
  <c r="GI17" i="1"/>
  <c r="GJ17" i="1" s="1"/>
  <c r="GI19" i="1"/>
  <c r="GJ19" i="1" s="1"/>
  <c r="BZ12" i="1"/>
  <c r="DL12" i="1" s="1"/>
  <c r="BZ13" i="1"/>
  <c r="DL13" i="1" s="1"/>
  <c r="BZ15" i="1"/>
  <c r="DL15" i="1" s="1"/>
  <c r="BZ8" i="1"/>
  <c r="DL8" i="1" s="1"/>
  <c r="BJ4" i="1"/>
  <c r="CV4" i="1" s="1"/>
  <c r="BI4" i="1"/>
  <c r="CU4" i="1" s="1"/>
  <c r="FR4" i="1"/>
  <c r="FS4" i="1"/>
  <c r="FT4" i="1"/>
  <c r="FU4" i="1"/>
  <c r="FV4" i="1"/>
  <c r="FW4" i="1"/>
  <c r="FX4" i="1"/>
  <c r="FY4" i="1"/>
  <c r="FZ4" i="1"/>
  <c r="GA4" i="1"/>
  <c r="GB4" i="1"/>
  <c r="GC4" i="1"/>
  <c r="GD4" i="1"/>
  <c r="GE4" i="1"/>
  <c r="GF4" i="1"/>
  <c r="GG4" i="1"/>
  <c r="GI4" i="1" s="1"/>
  <c r="GJ4" i="1" s="1"/>
  <c r="GH4" i="1"/>
  <c r="FR5" i="1"/>
  <c r="FS5" i="1"/>
  <c r="FT5" i="1"/>
  <c r="FU5" i="1"/>
  <c r="FV5" i="1"/>
  <c r="FW5" i="1"/>
  <c r="FX5" i="1"/>
  <c r="FY5" i="1"/>
  <c r="FZ5" i="1"/>
  <c r="GA5" i="1"/>
  <c r="GB5" i="1"/>
  <c r="GC5" i="1"/>
  <c r="GD5" i="1"/>
  <c r="GE5" i="1"/>
  <c r="GF5" i="1"/>
  <c r="GG5" i="1"/>
  <c r="GI5" i="1" s="1"/>
  <c r="GH5" i="1"/>
  <c r="GJ5" i="1" s="1"/>
  <c r="FR6" i="1"/>
  <c r="FS6" i="1"/>
  <c r="FT6" i="1"/>
  <c r="FU6" i="1"/>
  <c r="FV6" i="1"/>
  <c r="FW6" i="1"/>
  <c r="FX6" i="1"/>
  <c r="FY6" i="1"/>
  <c r="FZ6" i="1"/>
  <c r="GA6" i="1"/>
  <c r="GB6" i="1"/>
  <c r="GC6" i="1"/>
  <c r="GD6" i="1"/>
  <c r="GE6" i="1"/>
  <c r="GF6" i="1"/>
  <c r="GG6" i="1"/>
  <c r="GH6" i="1"/>
  <c r="FR7" i="1"/>
  <c r="FS7" i="1"/>
  <c r="FT7" i="1"/>
  <c r="FU7" i="1"/>
  <c r="FV7" i="1"/>
  <c r="FW7" i="1"/>
  <c r="FX7" i="1"/>
  <c r="FY7" i="1"/>
  <c r="FZ7" i="1"/>
  <c r="GA7" i="1"/>
  <c r="GB7" i="1"/>
  <c r="GC7" i="1"/>
  <c r="GD7" i="1"/>
  <c r="GE7" i="1"/>
  <c r="GF7" i="1"/>
  <c r="GG7" i="1"/>
  <c r="GI7" i="1" s="1"/>
  <c r="GH7" i="1"/>
  <c r="GJ7" i="1" s="1"/>
  <c r="FR8" i="1"/>
  <c r="FS8" i="1"/>
  <c r="FT8" i="1"/>
  <c r="FU8" i="1"/>
  <c r="FV8" i="1"/>
  <c r="FW8" i="1"/>
  <c r="FX8" i="1"/>
  <c r="FY8" i="1"/>
  <c r="FZ8" i="1"/>
  <c r="GA8" i="1"/>
  <c r="GB8" i="1"/>
  <c r="GC8" i="1"/>
  <c r="GD8" i="1"/>
  <c r="GE8" i="1"/>
  <c r="GF8" i="1"/>
  <c r="GG8" i="1"/>
  <c r="GH8" i="1"/>
  <c r="FR9" i="1"/>
  <c r="FS9" i="1"/>
  <c r="FT9" i="1"/>
  <c r="FU9" i="1"/>
  <c r="FV9" i="1"/>
  <c r="FW9" i="1"/>
  <c r="FX9" i="1"/>
  <c r="FY9" i="1"/>
  <c r="FZ9" i="1"/>
  <c r="GA9" i="1"/>
  <c r="GB9" i="1"/>
  <c r="GC9" i="1"/>
  <c r="GD9" i="1"/>
  <c r="GE9" i="1"/>
  <c r="GF9" i="1"/>
  <c r="GG9" i="1"/>
  <c r="GH9" i="1"/>
  <c r="FR10" i="1"/>
  <c r="FS10" i="1"/>
  <c r="FT10" i="1"/>
  <c r="FU10" i="1"/>
  <c r="FV10" i="1"/>
  <c r="FW10" i="1"/>
  <c r="FX10" i="1"/>
  <c r="FY10" i="1"/>
  <c r="FZ10" i="1"/>
  <c r="GA10" i="1"/>
  <c r="GB10" i="1"/>
  <c r="GC10" i="1"/>
  <c r="GD10" i="1"/>
  <c r="GE10" i="1"/>
  <c r="GF10" i="1"/>
  <c r="GG10" i="1"/>
  <c r="GH10" i="1"/>
  <c r="GJ10" i="1" s="1"/>
  <c r="FR11" i="1"/>
  <c r="FS11" i="1"/>
  <c r="FT11" i="1"/>
  <c r="FU11" i="1"/>
  <c r="FV11" i="1"/>
  <c r="FW11" i="1"/>
  <c r="FX11" i="1"/>
  <c r="FY11" i="1"/>
  <c r="FZ11" i="1"/>
  <c r="GA11" i="1"/>
  <c r="GB11" i="1"/>
  <c r="GC11" i="1"/>
  <c r="GD11" i="1"/>
  <c r="GE11" i="1"/>
  <c r="GF11" i="1"/>
  <c r="GG11" i="1"/>
  <c r="GI11" i="1" s="1"/>
  <c r="GJ11" i="1" s="1"/>
  <c r="GH11" i="1"/>
  <c r="FR12" i="1"/>
  <c r="FS12" i="1"/>
  <c r="FT12" i="1"/>
  <c r="FU12" i="1"/>
  <c r="FV12" i="1"/>
  <c r="FW12" i="1"/>
  <c r="FX12" i="1"/>
  <c r="FY12" i="1"/>
  <c r="FZ12" i="1"/>
  <c r="GA12" i="1"/>
  <c r="GB12" i="1"/>
  <c r="GC12" i="1"/>
  <c r="GD12" i="1"/>
  <c r="GE12" i="1"/>
  <c r="GF12" i="1"/>
  <c r="GG12" i="1"/>
  <c r="GI12" i="1" s="1"/>
  <c r="GH12" i="1"/>
  <c r="GJ12" i="1" s="1"/>
  <c r="FR13" i="1"/>
  <c r="FS13" i="1"/>
  <c r="FT13" i="1"/>
  <c r="FU13" i="1"/>
  <c r="FV13" i="1"/>
  <c r="FW13" i="1"/>
  <c r="FX13" i="1"/>
  <c r="FY13" i="1"/>
  <c r="FZ13" i="1"/>
  <c r="GA13" i="1"/>
  <c r="GB13" i="1"/>
  <c r="GC13" i="1"/>
  <c r="GD13" i="1"/>
  <c r="GE13" i="1"/>
  <c r="GF13" i="1"/>
  <c r="GG13" i="1"/>
  <c r="GI13" i="1" s="1"/>
  <c r="GH13" i="1"/>
  <c r="GJ13" i="1" s="1"/>
  <c r="FR14" i="1"/>
  <c r="FS14" i="1"/>
  <c r="FT14" i="1"/>
  <c r="FU14" i="1"/>
  <c r="FV14" i="1"/>
  <c r="FW14" i="1"/>
  <c r="FX14" i="1"/>
  <c r="FY14" i="1"/>
  <c r="FZ14" i="1"/>
  <c r="GA14" i="1"/>
  <c r="GB14" i="1"/>
  <c r="GC14" i="1"/>
  <c r="GD14" i="1"/>
  <c r="GE14" i="1"/>
  <c r="GF14" i="1"/>
  <c r="GG14" i="1"/>
  <c r="GI14" i="1" s="1"/>
  <c r="GH14" i="1"/>
  <c r="GJ14" i="1" s="1"/>
  <c r="FR15" i="1"/>
  <c r="FS15" i="1"/>
  <c r="FT15" i="1"/>
  <c r="FU15" i="1"/>
  <c r="FV15" i="1"/>
  <c r="FW15" i="1"/>
  <c r="FX15" i="1"/>
  <c r="FY15" i="1"/>
  <c r="FZ15" i="1"/>
  <c r="GA15" i="1"/>
  <c r="GB15" i="1"/>
  <c r="GC15" i="1"/>
  <c r="GD15" i="1"/>
  <c r="GE15" i="1"/>
  <c r="GF15" i="1"/>
  <c r="GG15" i="1"/>
  <c r="GI15" i="1" s="1"/>
  <c r="GJ15" i="1" s="1"/>
  <c r="GH15" i="1"/>
  <c r="FR16" i="1"/>
  <c r="FS16" i="1"/>
  <c r="FT16" i="1"/>
  <c r="FU16" i="1"/>
  <c r="FV16" i="1"/>
  <c r="FW16" i="1"/>
  <c r="FX16" i="1"/>
  <c r="FY16" i="1"/>
  <c r="FZ16" i="1"/>
  <c r="GA16" i="1"/>
  <c r="GB16" i="1"/>
  <c r="GC16" i="1"/>
  <c r="GD16" i="1"/>
  <c r="GE16" i="1"/>
  <c r="GF16" i="1"/>
  <c r="GG16" i="1"/>
  <c r="GI16" i="1" s="1"/>
  <c r="GH16" i="1"/>
  <c r="FR17" i="1"/>
  <c r="FS17" i="1"/>
  <c r="FT17" i="1"/>
  <c r="FU17" i="1"/>
  <c r="FV17" i="1"/>
  <c r="FW17" i="1"/>
  <c r="FX17" i="1"/>
  <c r="FY17" i="1"/>
  <c r="FZ17" i="1"/>
  <c r="GA17" i="1"/>
  <c r="GB17" i="1"/>
  <c r="GC17" i="1"/>
  <c r="GD17" i="1"/>
  <c r="GE17" i="1"/>
  <c r="GF17" i="1"/>
  <c r="GG17" i="1"/>
  <c r="GH17" i="1"/>
  <c r="FR18" i="1"/>
  <c r="FS18" i="1"/>
  <c r="FT18" i="1"/>
  <c r="FU18" i="1"/>
  <c r="FV18" i="1"/>
  <c r="FW18" i="1"/>
  <c r="FX18" i="1"/>
  <c r="FY18" i="1"/>
  <c r="FZ18" i="1"/>
  <c r="GA18" i="1"/>
  <c r="GB18" i="1"/>
  <c r="GC18" i="1"/>
  <c r="GD18" i="1"/>
  <c r="GE18" i="1"/>
  <c r="GF18" i="1"/>
  <c r="GG18" i="1"/>
  <c r="GH18" i="1"/>
  <c r="GI18" i="1" s="1"/>
  <c r="FR19" i="1"/>
  <c r="FS19" i="1"/>
  <c r="FT19" i="1"/>
  <c r="FU19" i="1"/>
  <c r="FV19" i="1"/>
  <c r="FW19" i="1"/>
  <c r="FX19" i="1"/>
  <c r="FY19" i="1"/>
  <c r="FZ19" i="1"/>
  <c r="GA19" i="1"/>
  <c r="GB19" i="1"/>
  <c r="GC19" i="1"/>
  <c r="GD19" i="1"/>
  <c r="GE19" i="1"/>
  <c r="GF19" i="1"/>
  <c r="GG19" i="1"/>
  <c r="GH19" i="1"/>
  <c r="FR20" i="1"/>
  <c r="FS20" i="1"/>
  <c r="FT20" i="1"/>
  <c r="FU20" i="1"/>
  <c r="FV20" i="1"/>
  <c r="FW20" i="1"/>
  <c r="FX20" i="1"/>
  <c r="FY20" i="1"/>
  <c r="FZ20" i="1"/>
  <c r="GA20" i="1"/>
  <c r="GB20" i="1"/>
  <c r="GC20" i="1"/>
  <c r="GD20" i="1"/>
  <c r="GE20" i="1"/>
  <c r="GF20" i="1"/>
  <c r="GG20" i="1"/>
  <c r="GI20" i="1" s="1"/>
  <c r="GH20" i="1"/>
  <c r="GJ20" i="1" s="1"/>
  <c r="FR21" i="1"/>
  <c r="FS21" i="1"/>
  <c r="FT21" i="1"/>
  <c r="FU21" i="1"/>
  <c r="FV21" i="1"/>
  <c r="FW21" i="1"/>
  <c r="FX21" i="1"/>
  <c r="FY21" i="1"/>
  <c r="FZ21" i="1"/>
  <c r="GA21" i="1"/>
  <c r="GB21" i="1"/>
  <c r="GC21" i="1"/>
  <c r="GD21" i="1"/>
  <c r="GE21" i="1"/>
  <c r="GF21" i="1"/>
  <c r="GG21" i="1"/>
  <c r="GI21" i="1" s="1"/>
  <c r="GH21" i="1"/>
  <c r="GJ21" i="1" s="1"/>
  <c r="FS3" i="1"/>
  <c r="FT3" i="1"/>
  <c r="FU3" i="1"/>
  <c r="FV3" i="1"/>
  <c r="FW3" i="1"/>
  <c r="FX3" i="1"/>
  <c r="FY3" i="1"/>
  <c r="FZ3" i="1"/>
  <c r="GA3" i="1"/>
  <c r="GB3" i="1"/>
  <c r="GC3" i="1"/>
  <c r="GD3" i="1"/>
  <c r="GE3" i="1"/>
  <c r="GF3" i="1"/>
  <c r="GG3" i="1"/>
  <c r="GI3" i="1" s="1"/>
  <c r="GH3" i="1"/>
  <c r="GJ3" i="1" s="1"/>
  <c r="FR3" i="1"/>
  <c r="EY3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FP7" i="1"/>
  <c r="FQ7" i="1"/>
  <c r="EY8" i="1"/>
  <c r="EZ8" i="1"/>
  <c r="FA8" i="1"/>
  <c r="FB8" i="1"/>
  <c r="FC8" i="1"/>
  <c r="FD8" i="1"/>
  <c r="FE8" i="1"/>
  <c r="FF8" i="1"/>
  <c r="FG8" i="1"/>
  <c r="FH8" i="1"/>
  <c r="FI8" i="1"/>
  <c r="FJ8" i="1"/>
  <c r="FK8" i="1"/>
  <c r="FL8" i="1"/>
  <c r="FM8" i="1"/>
  <c r="FN8" i="1"/>
  <c r="FO8" i="1"/>
  <c r="FP8" i="1"/>
  <c r="FQ8" i="1"/>
  <c r="EY9" i="1"/>
  <c r="EZ9" i="1"/>
  <c r="FA9" i="1"/>
  <c r="FB9" i="1"/>
  <c r="FC9" i="1"/>
  <c r="FD9" i="1"/>
  <c r="FE9" i="1"/>
  <c r="FF9" i="1"/>
  <c r="FG9" i="1"/>
  <c r="FH9" i="1"/>
  <c r="FI9" i="1"/>
  <c r="FJ9" i="1"/>
  <c r="FK9" i="1"/>
  <c r="FL9" i="1"/>
  <c r="FM9" i="1"/>
  <c r="FN9" i="1"/>
  <c r="FO9" i="1"/>
  <c r="FP9" i="1"/>
  <c r="FQ9" i="1"/>
  <c r="EY10" i="1"/>
  <c r="EZ10" i="1"/>
  <c r="FA10" i="1"/>
  <c r="FB10" i="1"/>
  <c r="FC10" i="1"/>
  <c r="FD10" i="1"/>
  <c r="FE10" i="1"/>
  <c r="FF10" i="1"/>
  <c r="FG10" i="1"/>
  <c r="FH10" i="1"/>
  <c r="FI10" i="1"/>
  <c r="FJ10" i="1"/>
  <c r="FK10" i="1"/>
  <c r="FL10" i="1"/>
  <c r="FM10" i="1"/>
  <c r="FN10" i="1"/>
  <c r="FO10" i="1"/>
  <c r="FP10" i="1"/>
  <c r="FQ10" i="1"/>
  <c r="EY11" i="1"/>
  <c r="EZ11" i="1"/>
  <c r="FA11" i="1"/>
  <c r="FB11" i="1"/>
  <c r="FC11" i="1"/>
  <c r="FD11" i="1"/>
  <c r="FE11" i="1"/>
  <c r="FF11" i="1"/>
  <c r="FG11" i="1"/>
  <c r="FH11" i="1"/>
  <c r="FI11" i="1"/>
  <c r="FJ11" i="1"/>
  <c r="FK11" i="1"/>
  <c r="FL11" i="1"/>
  <c r="FM11" i="1"/>
  <c r="FN11" i="1"/>
  <c r="FO11" i="1"/>
  <c r="FQ11" i="1"/>
  <c r="EY12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FM12" i="1"/>
  <c r="FN12" i="1"/>
  <c r="FO12" i="1"/>
  <c r="FP12" i="1"/>
  <c r="FQ12" i="1"/>
  <c r="EY13" i="1"/>
  <c r="EZ13" i="1"/>
  <c r="FA13" i="1"/>
  <c r="FB13" i="1"/>
  <c r="FC13" i="1"/>
  <c r="FD13" i="1"/>
  <c r="FE13" i="1"/>
  <c r="FF13" i="1"/>
  <c r="FG13" i="1"/>
  <c r="FH13" i="1"/>
  <c r="FI13" i="1"/>
  <c r="FJ13" i="1"/>
  <c r="FK13" i="1"/>
  <c r="FL13" i="1"/>
  <c r="FM13" i="1"/>
  <c r="FN13" i="1"/>
  <c r="FO13" i="1"/>
  <c r="FP13" i="1"/>
  <c r="FQ13" i="1"/>
  <c r="EY14" i="1"/>
  <c r="EZ14" i="1"/>
  <c r="FA14" i="1"/>
  <c r="FB14" i="1"/>
  <c r="FC14" i="1"/>
  <c r="FD14" i="1"/>
  <c r="FE14" i="1"/>
  <c r="FF14" i="1"/>
  <c r="FG14" i="1"/>
  <c r="FH14" i="1"/>
  <c r="FI14" i="1"/>
  <c r="FJ14" i="1"/>
  <c r="FK14" i="1"/>
  <c r="FL14" i="1"/>
  <c r="FM14" i="1"/>
  <c r="FN14" i="1"/>
  <c r="FO14" i="1"/>
  <c r="FP14" i="1"/>
  <c r="FQ14" i="1"/>
  <c r="EY15" i="1"/>
  <c r="EZ15" i="1"/>
  <c r="FA15" i="1"/>
  <c r="FB15" i="1"/>
  <c r="FC15" i="1"/>
  <c r="FD15" i="1"/>
  <c r="FE15" i="1"/>
  <c r="FF15" i="1"/>
  <c r="FG15" i="1"/>
  <c r="FH15" i="1"/>
  <c r="FI15" i="1"/>
  <c r="FJ15" i="1"/>
  <c r="FK15" i="1"/>
  <c r="FL15" i="1"/>
  <c r="FM15" i="1"/>
  <c r="FN15" i="1"/>
  <c r="FO15" i="1"/>
  <c r="FP15" i="1"/>
  <c r="FQ15" i="1"/>
  <c r="EY16" i="1"/>
  <c r="EZ16" i="1"/>
  <c r="FA16" i="1"/>
  <c r="FB16" i="1"/>
  <c r="FC16" i="1"/>
  <c r="FD16" i="1"/>
  <c r="FE16" i="1"/>
  <c r="FF16" i="1"/>
  <c r="FG16" i="1"/>
  <c r="FH16" i="1"/>
  <c r="FI16" i="1"/>
  <c r="FJ16" i="1"/>
  <c r="FK16" i="1"/>
  <c r="FL16" i="1"/>
  <c r="FM16" i="1"/>
  <c r="FN16" i="1"/>
  <c r="FO16" i="1"/>
  <c r="FP16" i="1"/>
  <c r="FQ16" i="1"/>
  <c r="EY17" i="1"/>
  <c r="EZ17" i="1"/>
  <c r="FA17" i="1"/>
  <c r="FB17" i="1"/>
  <c r="FC17" i="1"/>
  <c r="FD17" i="1"/>
  <c r="FE17" i="1"/>
  <c r="FF17" i="1"/>
  <c r="FG17" i="1"/>
  <c r="FH17" i="1"/>
  <c r="FI17" i="1"/>
  <c r="FJ17" i="1"/>
  <c r="FK17" i="1"/>
  <c r="FL17" i="1"/>
  <c r="FM17" i="1"/>
  <c r="FN17" i="1"/>
  <c r="FO17" i="1"/>
  <c r="FP17" i="1"/>
  <c r="FQ17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FP18" i="1"/>
  <c r="FQ18" i="1"/>
  <c r="EY19" i="1"/>
  <c r="EZ19" i="1"/>
  <c r="FA19" i="1"/>
  <c r="FB19" i="1"/>
  <c r="FC19" i="1"/>
  <c r="FD19" i="1"/>
  <c r="FE19" i="1"/>
  <c r="FF19" i="1"/>
  <c r="FG19" i="1"/>
  <c r="FH19" i="1"/>
  <c r="FI19" i="1"/>
  <c r="FJ19" i="1"/>
  <c r="FK19" i="1"/>
  <c r="FL19" i="1"/>
  <c r="FM19" i="1"/>
  <c r="FN19" i="1"/>
  <c r="FO19" i="1"/>
  <c r="FP19" i="1"/>
  <c r="FQ19" i="1"/>
  <c r="EY20" i="1"/>
  <c r="EZ20" i="1"/>
  <c r="FA20" i="1"/>
  <c r="FB20" i="1"/>
  <c r="FC20" i="1"/>
  <c r="FD20" i="1"/>
  <c r="FE20" i="1"/>
  <c r="FF20" i="1"/>
  <c r="FG20" i="1"/>
  <c r="FH20" i="1"/>
  <c r="FI20" i="1"/>
  <c r="FJ20" i="1"/>
  <c r="FK20" i="1"/>
  <c r="FL20" i="1"/>
  <c r="FM20" i="1"/>
  <c r="FN20" i="1"/>
  <c r="FO20" i="1"/>
  <c r="FP20" i="1"/>
  <c r="FQ20" i="1"/>
  <c r="EY21" i="1"/>
  <c r="EZ21" i="1"/>
  <c r="FA21" i="1"/>
  <c r="FB21" i="1"/>
  <c r="FC21" i="1"/>
  <c r="FD21" i="1"/>
  <c r="FE21" i="1"/>
  <c r="FF21" i="1"/>
  <c r="FG21" i="1"/>
  <c r="FH21" i="1"/>
  <c r="FI21" i="1"/>
  <c r="FJ21" i="1"/>
  <c r="FK21" i="1"/>
  <c r="FL21" i="1"/>
  <c r="FM21" i="1"/>
  <c r="FN21" i="1"/>
  <c r="FO21" i="1"/>
  <c r="FP21" i="1"/>
  <c r="FQ21" i="1"/>
  <c r="EZ3" i="1"/>
  <c r="FA3" i="1"/>
  <c r="FB3" i="1"/>
  <c r="FC3" i="1"/>
  <c r="FD3" i="1"/>
  <c r="FE3" i="1"/>
  <c r="FF3" i="1"/>
  <c r="FG3" i="1"/>
  <c r="FH3" i="1"/>
  <c r="FI3" i="1"/>
  <c r="FJ3" i="1"/>
  <c r="FK3" i="1"/>
  <c r="FL3" i="1"/>
  <c r="FM3" i="1"/>
  <c r="FN3" i="1"/>
  <c r="FO3" i="1"/>
  <c r="FP3" i="1"/>
  <c r="FQ3" i="1"/>
  <c r="BZ5" i="1"/>
  <c r="DL5" i="1" s="1"/>
  <c r="DL7" i="1"/>
  <c r="BZ18" i="1"/>
  <c r="DL18" i="1" s="1"/>
  <c r="BY3" i="1"/>
  <c r="DK3" i="1" s="1"/>
  <c r="BH21" i="1"/>
  <c r="BI21" i="1"/>
  <c r="CU21" i="1" s="1"/>
  <c r="BK21" i="1"/>
  <c r="CW21" i="1" s="1"/>
  <c r="BL21" i="1"/>
  <c r="CX21" i="1" s="1"/>
  <c r="BM21" i="1"/>
  <c r="CY21" i="1" s="1"/>
  <c r="BN21" i="1"/>
  <c r="CZ21" i="1" s="1"/>
  <c r="BO21" i="1"/>
  <c r="DA21" i="1" s="1"/>
  <c r="BP21" i="1"/>
  <c r="DB21" i="1" s="1"/>
  <c r="BQ21" i="1"/>
  <c r="DC21" i="1" s="1"/>
  <c r="BR21" i="1"/>
  <c r="DD21" i="1" s="1"/>
  <c r="BS21" i="1"/>
  <c r="DE21" i="1" s="1"/>
  <c r="BT21" i="1"/>
  <c r="DF21" i="1" s="1"/>
  <c r="BU21" i="1"/>
  <c r="DG21" i="1" s="1"/>
  <c r="BV21" i="1"/>
  <c r="DH21" i="1" s="1"/>
  <c r="BW21" i="1"/>
  <c r="DI21" i="1" s="1"/>
  <c r="BY21" i="1"/>
  <c r="DK21" i="1" s="1"/>
  <c r="BH4" i="1"/>
  <c r="CT4" i="1" s="1"/>
  <c r="BM4" i="1"/>
  <c r="CY4" i="1" s="1"/>
  <c r="BN4" i="1"/>
  <c r="CZ4" i="1" s="1"/>
  <c r="BO4" i="1"/>
  <c r="DA4" i="1" s="1"/>
  <c r="BP4" i="1"/>
  <c r="DB4" i="1" s="1"/>
  <c r="BQ4" i="1"/>
  <c r="DC4" i="1" s="1"/>
  <c r="BR4" i="1"/>
  <c r="DD4" i="1" s="1"/>
  <c r="BS4" i="1"/>
  <c r="DE4" i="1" s="1"/>
  <c r="BT4" i="1"/>
  <c r="DF4" i="1" s="1"/>
  <c r="BU4" i="1"/>
  <c r="DG4" i="1" s="1"/>
  <c r="BV4" i="1"/>
  <c r="DH4" i="1" s="1"/>
  <c r="BW4" i="1"/>
  <c r="DI4" i="1" s="1"/>
  <c r="BX4" i="1"/>
  <c r="DJ4" i="1" s="1"/>
  <c r="BH5" i="1"/>
  <c r="CT5" i="1" s="1"/>
  <c r="BI5" i="1"/>
  <c r="CU5" i="1" s="1"/>
  <c r="BK5" i="1"/>
  <c r="CW5" i="1" s="1"/>
  <c r="BL5" i="1"/>
  <c r="CX5" i="1" s="1"/>
  <c r="BM5" i="1"/>
  <c r="CY5" i="1" s="1"/>
  <c r="BN5" i="1"/>
  <c r="CZ5" i="1" s="1"/>
  <c r="BO5" i="1"/>
  <c r="DA5" i="1" s="1"/>
  <c r="BP5" i="1"/>
  <c r="DB5" i="1" s="1"/>
  <c r="BQ5" i="1"/>
  <c r="DC5" i="1" s="1"/>
  <c r="BR5" i="1"/>
  <c r="DD5" i="1" s="1"/>
  <c r="BS5" i="1"/>
  <c r="DE5" i="1" s="1"/>
  <c r="BT5" i="1"/>
  <c r="DF5" i="1" s="1"/>
  <c r="BU5" i="1"/>
  <c r="DG5" i="1" s="1"/>
  <c r="BV5" i="1"/>
  <c r="DH5" i="1" s="1"/>
  <c r="BW5" i="1"/>
  <c r="DI5" i="1" s="1"/>
  <c r="BX5" i="1"/>
  <c r="DJ5" i="1" s="1"/>
  <c r="BH6" i="1"/>
  <c r="CT6" i="1" s="1"/>
  <c r="BI6" i="1"/>
  <c r="CU6" i="1" s="1"/>
  <c r="BJ6" i="1"/>
  <c r="CV6" i="1" s="1"/>
  <c r="BL6" i="1"/>
  <c r="CX6" i="1" s="1"/>
  <c r="BM6" i="1"/>
  <c r="CY6" i="1" s="1"/>
  <c r="BN6" i="1"/>
  <c r="CZ6" i="1" s="1"/>
  <c r="BO6" i="1"/>
  <c r="DA6" i="1" s="1"/>
  <c r="BP6" i="1"/>
  <c r="DB6" i="1" s="1"/>
  <c r="BQ6" i="1"/>
  <c r="DC6" i="1" s="1"/>
  <c r="BR6" i="1"/>
  <c r="DD6" i="1" s="1"/>
  <c r="BS6" i="1"/>
  <c r="DE6" i="1" s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BH8" i="1"/>
  <c r="CT8" i="1" s="1"/>
  <c r="BI8" i="1"/>
  <c r="CU8" i="1" s="1"/>
  <c r="BJ8" i="1"/>
  <c r="CV8" i="1" s="1"/>
  <c r="BK8" i="1"/>
  <c r="CW8" i="1" s="1"/>
  <c r="BL8" i="1"/>
  <c r="CX8" i="1" s="1"/>
  <c r="BM8" i="1"/>
  <c r="CY8" i="1" s="1"/>
  <c r="BN8" i="1"/>
  <c r="CZ8" i="1" s="1"/>
  <c r="BO8" i="1"/>
  <c r="DA8" i="1" s="1"/>
  <c r="BP8" i="1"/>
  <c r="DB8" i="1" s="1"/>
  <c r="BQ8" i="1"/>
  <c r="DC8" i="1" s="1"/>
  <c r="BR8" i="1"/>
  <c r="DD8" i="1" s="1"/>
  <c r="BS8" i="1"/>
  <c r="DE8" i="1" s="1"/>
  <c r="BT8" i="1"/>
  <c r="DF8" i="1" s="1"/>
  <c r="BU8" i="1"/>
  <c r="DG8" i="1" s="1"/>
  <c r="BV8" i="1"/>
  <c r="DH8" i="1" s="1"/>
  <c r="BW8" i="1"/>
  <c r="DI8" i="1" s="1"/>
  <c r="BX8" i="1"/>
  <c r="DJ8" i="1" s="1"/>
  <c r="BY8" i="1"/>
  <c r="DK8" i="1" s="1"/>
  <c r="BH9" i="1"/>
  <c r="CT9" i="1" s="1"/>
  <c r="BI9" i="1"/>
  <c r="CU9" i="1" s="1"/>
  <c r="BJ9" i="1"/>
  <c r="CV9" i="1" s="1"/>
  <c r="BK9" i="1"/>
  <c r="CW9" i="1" s="1"/>
  <c r="BL9" i="1"/>
  <c r="CX9" i="1" s="1"/>
  <c r="BM9" i="1"/>
  <c r="CY9" i="1" s="1"/>
  <c r="BN9" i="1"/>
  <c r="CZ9" i="1" s="1"/>
  <c r="BO9" i="1"/>
  <c r="DA9" i="1" s="1"/>
  <c r="BP9" i="1"/>
  <c r="DB9" i="1" s="1"/>
  <c r="BQ9" i="1"/>
  <c r="DC9" i="1" s="1"/>
  <c r="BR9" i="1"/>
  <c r="DD9" i="1" s="1"/>
  <c r="BS9" i="1"/>
  <c r="DE9" i="1" s="1"/>
  <c r="BT9" i="1"/>
  <c r="DF9" i="1" s="1"/>
  <c r="BU9" i="1"/>
  <c r="DG9" i="1" s="1"/>
  <c r="BV9" i="1"/>
  <c r="DH9" i="1" s="1"/>
  <c r="BW9" i="1"/>
  <c r="DI9" i="1" s="1"/>
  <c r="BX9" i="1"/>
  <c r="DJ9" i="1" s="1"/>
  <c r="BY9" i="1"/>
  <c r="DK9" i="1" s="1"/>
  <c r="BH10" i="1"/>
  <c r="CT10" i="1" s="1"/>
  <c r="BI10" i="1"/>
  <c r="CU10" i="1" s="1"/>
  <c r="BJ10" i="1"/>
  <c r="CV10" i="1" s="1"/>
  <c r="BK10" i="1"/>
  <c r="CW10" i="1" s="1"/>
  <c r="BL10" i="1"/>
  <c r="CX10" i="1" s="1"/>
  <c r="BM10" i="1"/>
  <c r="CY10" i="1" s="1"/>
  <c r="BN10" i="1"/>
  <c r="CZ10" i="1" s="1"/>
  <c r="BQ10" i="1"/>
  <c r="DC10" i="1" s="1"/>
  <c r="BR10" i="1"/>
  <c r="DD10" i="1" s="1"/>
  <c r="BS10" i="1"/>
  <c r="DE10" i="1" s="1"/>
  <c r="BT10" i="1"/>
  <c r="DF10" i="1" s="1"/>
  <c r="BU10" i="1"/>
  <c r="DG10" i="1" s="1"/>
  <c r="BV10" i="1"/>
  <c r="DH10" i="1" s="1"/>
  <c r="BW10" i="1"/>
  <c r="DI10" i="1" s="1"/>
  <c r="BX10" i="1"/>
  <c r="DJ10" i="1" s="1"/>
  <c r="BY10" i="1"/>
  <c r="DK10" i="1" s="1"/>
  <c r="BH11" i="1"/>
  <c r="CT11" i="1" s="1"/>
  <c r="BI11" i="1"/>
  <c r="CU11" i="1" s="1"/>
  <c r="BJ11" i="1"/>
  <c r="CV11" i="1" s="1"/>
  <c r="BK11" i="1"/>
  <c r="CW11" i="1" s="1"/>
  <c r="BL11" i="1"/>
  <c r="CX11" i="1" s="1"/>
  <c r="BM11" i="1"/>
  <c r="CY11" i="1" s="1"/>
  <c r="BN11" i="1"/>
  <c r="CZ11" i="1" s="1"/>
  <c r="BO11" i="1"/>
  <c r="DA11" i="1" s="1"/>
  <c r="BP11" i="1"/>
  <c r="DB11" i="1" s="1"/>
  <c r="BQ11" i="1"/>
  <c r="DC11" i="1" s="1"/>
  <c r="BR11" i="1"/>
  <c r="DD11" i="1" s="1"/>
  <c r="BS11" i="1"/>
  <c r="DE11" i="1" s="1"/>
  <c r="BT11" i="1"/>
  <c r="DF11" i="1" s="1"/>
  <c r="BU11" i="1"/>
  <c r="DG11" i="1" s="1"/>
  <c r="BV11" i="1"/>
  <c r="DH11" i="1" s="1"/>
  <c r="BW11" i="1"/>
  <c r="DI11" i="1" s="1"/>
  <c r="BX11" i="1"/>
  <c r="DJ11" i="1" s="1"/>
  <c r="BY11" i="1"/>
  <c r="DK11" i="1" s="1"/>
  <c r="BH12" i="1"/>
  <c r="CT12" i="1" s="1"/>
  <c r="BI12" i="1"/>
  <c r="CU12" i="1" s="1"/>
  <c r="BJ12" i="1"/>
  <c r="CV12" i="1" s="1"/>
  <c r="BK12" i="1"/>
  <c r="CW12" i="1" s="1"/>
  <c r="BL12" i="1"/>
  <c r="CX12" i="1" s="1"/>
  <c r="BM12" i="1"/>
  <c r="CY12" i="1" s="1"/>
  <c r="BN12" i="1"/>
  <c r="CZ12" i="1" s="1"/>
  <c r="BO12" i="1"/>
  <c r="DA12" i="1" s="1"/>
  <c r="BP12" i="1"/>
  <c r="DB12" i="1" s="1"/>
  <c r="BQ12" i="1"/>
  <c r="DC12" i="1" s="1"/>
  <c r="BR12" i="1"/>
  <c r="DD12" i="1" s="1"/>
  <c r="BS12" i="1"/>
  <c r="DE12" i="1" s="1"/>
  <c r="BT12" i="1"/>
  <c r="DF12" i="1" s="1"/>
  <c r="BU12" i="1"/>
  <c r="DG12" i="1" s="1"/>
  <c r="BV12" i="1"/>
  <c r="DH12" i="1" s="1"/>
  <c r="BW12" i="1"/>
  <c r="DI12" i="1" s="1"/>
  <c r="BX12" i="1"/>
  <c r="DJ12" i="1" s="1"/>
  <c r="BY12" i="1"/>
  <c r="DK12" i="1" s="1"/>
  <c r="BH13" i="1"/>
  <c r="CT13" i="1" s="1"/>
  <c r="BI13" i="1"/>
  <c r="CU13" i="1" s="1"/>
  <c r="BJ13" i="1"/>
  <c r="CV13" i="1" s="1"/>
  <c r="BK13" i="1"/>
  <c r="CW13" i="1" s="1"/>
  <c r="BL13" i="1"/>
  <c r="CX13" i="1" s="1"/>
  <c r="BM13" i="1"/>
  <c r="CY13" i="1" s="1"/>
  <c r="BN13" i="1"/>
  <c r="CZ13" i="1" s="1"/>
  <c r="BO13" i="1"/>
  <c r="DA13" i="1" s="1"/>
  <c r="BP13" i="1"/>
  <c r="DB13" i="1" s="1"/>
  <c r="BQ13" i="1"/>
  <c r="DC13" i="1" s="1"/>
  <c r="BR13" i="1"/>
  <c r="DD13" i="1" s="1"/>
  <c r="BS13" i="1"/>
  <c r="DE13" i="1" s="1"/>
  <c r="BT13" i="1"/>
  <c r="DF13" i="1" s="1"/>
  <c r="BU13" i="1"/>
  <c r="DG13" i="1" s="1"/>
  <c r="BV13" i="1"/>
  <c r="DH13" i="1" s="1"/>
  <c r="BX13" i="1"/>
  <c r="DJ13" i="1" s="1"/>
  <c r="BY13" i="1"/>
  <c r="DK13" i="1" s="1"/>
  <c r="BH14" i="1"/>
  <c r="CT14" i="1" s="1"/>
  <c r="BI14" i="1"/>
  <c r="CU14" i="1" s="1"/>
  <c r="BJ14" i="1"/>
  <c r="CV14" i="1" s="1"/>
  <c r="BK14" i="1"/>
  <c r="CW14" i="1" s="1"/>
  <c r="BL14" i="1"/>
  <c r="CX14" i="1" s="1"/>
  <c r="BM14" i="1"/>
  <c r="CY14" i="1" s="1"/>
  <c r="BN14" i="1"/>
  <c r="CZ14" i="1" s="1"/>
  <c r="BO14" i="1"/>
  <c r="DA14" i="1" s="1"/>
  <c r="BP14" i="1"/>
  <c r="DB14" i="1" s="1"/>
  <c r="BQ14" i="1"/>
  <c r="DC14" i="1" s="1"/>
  <c r="BR14" i="1"/>
  <c r="DD14" i="1" s="1"/>
  <c r="BS14" i="1"/>
  <c r="DE14" i="1" s="1"/>
  <c r="BT14" i="1"/>
  <c r="DF14" i="1" s="1"/>
  <c r="BU14" i="1"/>
  <c r="DG14" i="1" s="1"/>
  <c r="BV14" i="1"/>
  <c r="DH14" i="1" s="1"/>
  <c r="BW14" i="1"/>
  <c r="DI14" i="1" s="1"/>
  <c r="BX14" i="1"/>
  <c r="DJ14" i="1" s="1"/>
  <c r="BY14" i="1"/>
  <c r="DK14" i="1" s="1"/>
  <c r="BH15" i="1"/>
  <c r="CT15" i="1" s="1"/>
  <c r="BI15" i="1"/>
  <c r="CU15" i="1" s="1"/>
  <c r="BJ15" i="1"/>
  <c r="CV15" i="1" s="1"/>
  <c r="BK15" i="1"/>
  <c r="CW15" i="1" s="1"/>
  <c r="BL15" i="1"/>
  <c r="CX15" i="1" s="1"/>
  <c r="BM15" i="1"/>
  <c r="CY15" i="1" s="1"/>
  <c r="BN15" i="1"/>
  <c r="CZ15" i="1" s="1"/>
  <c r="BO15" i="1"/>
  <c r="DA15" i="1" s="1"/>
  <c r="BP15" i="1"/>
  <c r="DB15" i="1" s="1"/>
  <c r="BQ15" i="1"/>
  <c r="DC15" i="1" s="1"/>
  <c r="BR15" i="1"/>
  <c r="DD15" i="1" s="1"/>
  <c r="BS15" i="1"/>
  <c r="DE15" i="1" s="1"/>
  <c r="BT15" i="1"/>
  <c r="DF15" i="1" s="1"/>
  <c r="BU15" i="1"/>
  <c r="DG15" i="1" s="1"/>
  <c r="BV15" i="1"/>
  <c r="DH15" i="1" s="1"/>
  <c r="BW15" i="1"/>
  <c r="DI15" i="1" s="1"/>
  <c r="BX15" i="1"/>
  <c r="DJ15" i="1" s="1"/>
  <c r="BY15" i="1"/>
  <c r="DK15" i="1" s="1"/>
  <c r="BH16" i="1"/>
  <c r="CT16" i="1" s="1"/>
  <c r="BI16" i="1"/>
  <c r="CU16" i="1" s="1"/>
  <c r="BJ16" i="1"/>
  <c r="CV16" i="1" s="1"/>
  <c r="BK16" i="1"/>
  <c r="CW16" i="1" s="1"/>
  <c r="BL16" i="1"/>
  <c r="CX16" i="1" s="1"/>
  <c r="BM16" i="1"/>
  <c r="CY16" i="1" s="1"/>
  <c r="BN16" i="1"/>
  <c r="CZ16" i="1" s="1"/>
  <c r="BO16" i="1"/>
  <c r="DA16" i="1" s="1"/>
  <c r="BP16" i="1"/>
  <c r="DB16" i="1" s="1"/>
  <c r="BQ16" i="1"/>
  <c r="DC16" i="1" s="1"/>
  <c r="BT16" i="1"/>
  <c r="DF16" i="1" s="1"/>
  <c r="BU16" i="1"/>
  <c r="DG16" i="1" s="1"/>
  <c r="BV16" i="1"/>
  <c r="DH16" i="1" s="1"/>
  <c r="BW16" i="1"/>
  <c r="DI16" i="1" s="1"/>
  <c r="BX16" i="1"/>
  <c r="DJ16" i="1" s="1"/>
  <c r="BY16" i="1"/>
  <c r="DK16" i="1" s="1"/>
  <c r="BH17" i="1"/>
  <c r="CT17" i="1" s="1"/>
  <c r="BI17" i="1"/>
  <c r="CU17" i="1" s="1"/>
  <c r="BJ17" i="1"/>
  <c r="CV17" i="1" s="1"/>
  <c r="BK17" i="1"/>
  <c r="CW17" i="1" s="1"/>
  <c r="BL17" i="1"/>
  <c r="CX17" i="1" s="1"/>
  <c r="BM17" i="1"/>
  <c r="CY17" i="1" s="1"/>
  <c r="BN17" i="1"/>
  <c r="CZ17" i="1" s="1"/>
  <c r="BO17" i="1"/>
  <c r="DA17" i="1" s="1"/>
  <c r="BP17" i="1"/>
  <c r="DB17" i="1" s="1"/>
  <c r="BH18" i="1"/>
  <c r="CT18" i="1" s="1"/>
  <c r="BI18" i="1"/>
  <c r="CU18" i="1" s="1"/>
  <c r="BJ18" i="1"/>
  <c r="CV18" i="1" s="1"/>
  <c r="BK18" i="1"/>
  <c r="CW18" i="1" s="1"/>
  <c r="BL18" i="1"/>
  <c r="CX18" i="1" s="1"/>
  <c r="BM18" i="1"/>
  <c r="CY18" i="1" s="1"/>
  <c r="BN18" i="1"/>
  <c r="CZ18" i="1" s="1"/>
  <c r="BO18" i="1"/>
  <c r="DA18" i="1" s="1"/>
  <c r="BP18" i="1"/>
  <c r="DB18" i="1" s="1"/>
  <c r="BQ18" i="1"/>
  <c r="DC18" i="1" s="1"/>
  <c r="BR18" i="1"/>
  <c r="DD18" i="1" s="1"/>
  <c r="BS18" i="1"/>
  <c r="DE18" i="1" s="1"/>
  <c r="BT18" i="1"/>
  <c r="DF18" i="1" s="1"/>
  <c r="BU18" i="1"/>
  <c r="DG18" i="1" s="1"/>
  <c r="BV18" i="1"/>
  <c r="DH18" i="1" s="1"/>
  <c r="BW18" i="1"/>
  <c r="DI18" i="1" s="1"/>
  <c r="BX18" i="1"/>
  <c r="DJ18" i="1" s="1"/>
  <c r="BY18" i="1"/>
  <c r="DK18" i="1" s="1"/>
  <c r="BH19" i="1"/>
  <c r="CT19" i="1" s="1"/>
  <c r="BI19" i="1"/>
  <c r="CU19" i="1" s="1"/>
  <c r="BJ19" i="1"/>
  <c r="CV19" i="1" s="1"/>
  <c r="BK19" i="1"/>
  <c r="CW19" i="1" s="1"/>
  <c r="BL19" i="1"/>
  <c r="CX19" i="1" s="1"/>
  <c r="BM19" i="1"/>
  <c r="CY19" i="1" s="1"/>
  <c r="BN19" i="1"/>
  <c r="CZ19" i="1" s="1"/>
  <c r="BO19" i="1"/>
  <c r="DA19" i="1" s="1"/>
  <c r="BP19" i="1"/>
  <c r="DB19" i="1" s="1"/>
  <c r="BT19" i="1"/>
  <c r="DF19" i="1" s="1"/>
  <c r="BU19" i="1"/>
  <c r="DG19" i="1" s="1"/>
  <c r="BV19" i="1"/>
  <c r="DH19" i="1" s="1"/>
  <c r="BW19" i="1"/>
  <c r="DI19" i="1" s="1"/>
  <c r="BX19" i="1"/>
  <c r="DJ19" i="1" s="1"/>
  <c r="BY19" i="1"/>
  <c r="DK19" i="1" s="1"/>
  <c r="BH20" i="1"/>
  <c r="CT20" i="1" s="1"/>
  <c r="BI20" i="1"/>
  <c r="CU20" i="1" s="1"/>
  <c r="BJ20" i="1"/>
  <c r="CV20" i="1" s="1"/>
  <c r="BK20" i="1"/>
  <c r="CW20" i="1" s="1"/>
  <c r="BL20" i="1"/>
  <c r="CX20" i="1" s="1"/>
  <c r="BM20" i="1"/>
  <c r="CY20" i="1" s="1"/>
  <c r="BN20" i="1"/>
  <c r="CZ20" i="1" s="1"/>
  <c r="BO20" i="1"/>
  <c r="DA20" i="1" s="1"/>
  <c r="BP20" i="1"/>
  <c r="DB20" i="1" s="1"/>
  <c r="BQ20" i="1"/>
  <c r="DC20" i="1" s="1"/>
  <c r="BR20" i="1"/>
  <c r="DD20" i="1" s="1"/>
  <c r="BS20" i="1"/>
  <c r="DE20" i="1" s="1"/>
  <c r="BU20" i="1"/>
  <c r="DG20" i="1" s="1"/>
  <c r="BV20" i="1"/>
  <c r="DH20" i="1" s="1"/>
  <c r="BW20" i="1"/>
  <c r="DI20" i="1" s="1"/>
  <c r="BX20" i="1"/>
  <c r="DJ20" i="1" s="1"/>
  <c r="BY20" i="1"/>
  <c r="DK20" i="1" s="1"/>
  <c r="BI3" i="1"/>
  <c r="CU3" i="1" s="1"/>
  <c r="BJ3" i="1"/>
  <c r="CV3" i="1" s="1"/>
  <c r="BK3" i="1"/>
  <c r="CW3" i="1" s="1"/>
  <c r="BL3" i="1"/>
  <c r="CX3" i="1" s="1"/>
  <c r="BM3" i="1"/>
  <c r="CY3" i="1" s="1"/>
  <c r="BN3" i="1"/>
  <c r="CZ3" i="1" s="1"/>
  <c r="BO3" i="1"/>
  <c r="DA3" i="1" s="1"/>
  <c r="BP3" i="1"/>
  <c r="DB3" i="1" s="1"/>
  <c r="BQ3" i="1"/>
  <c r="DC3" i="1" s="1"/>
  <c r="BR3" i="1"/>
  <c r="DD3" i="1" s="1"/>
  <c r="BS3" i="1"/>
  <c r="DE3" i="1" s="1"/>
  <c r="BT3" i="1"/>
  <c r="DF3" i="1" s="1"/>
  <c r="BU3" i="1"/>
  <c r="DG3" i="1" s="1"/>
  <c r="BV3" i="1"/>
  <c r="DH3" i="1" s="1"/>
  <c r="BW3" i="1"/>
  <c r="DI3" i="1" s="1"/>
  <c r="BX3" i="1"/>
  <c r="DJ3" i="1" s="1"/>
  <c r="BH3" i="1"/>
  <c r="CT3" i="1" s="1"/>
  <c r="BZ3" i="1"/>
  <c r="DL3" i="1" s="1"/>
  <c r="CK19" i="1" l="1"/>
  <c r="BR19" i="1" s="1"/>
  <c r="DD19" i="1" s="1"/>
  <c r="CL19" i="1"/>
  <c r="BS19" i="1" s="1"/>
  <c r="DE19" i="1" s="1"/>
  <c r="BQ19" i="1"/>
  <c r="DC19" i="1" s="1"/>
  <c r="CL17" i="1"/>
  <c r="BR17" i="1"/>
  <c r="DD17" i="1" s="1"/>
  <c r="BS17" i="1"/>
  <c r="DE17" i="1" s="1"/>
  <c r="CM17" i="1"/>
  <c r="BT17" i="1" s="1"/>
  <c r="DF17" i="1" s="1"/>
  <c r="GJ16" i="1"/>
  <c r="GJ6" i="1"/>
  <c r="GJ18" i="1"/>
  <c r="GI6" i="1"/>
  <c r="BS16" i="1"/>
  <c r="DE16" i="1" s="1"/>
  <c r="BR16" i="1"/>
  <c r="DD16" i="1" s="1"/>
  <c r="BK4" i="1"/>
  <c r="CW4" i="1" s="1"/>
  <c r="BL4" i="1"/>
  <c r="CX4" i="1" s="1"/>
  <c r="BO10" i="1"/>
  <c r="DA10" i="1" s="1"/>
  <c r="BP10" i="1"/>
  <c r="DB10" i="1" s="1"/>
  <c r="BT6" i="1"/>
  <c r="DF6" i="1" s="1"/>
  <c r="BU6" i="1"/>
  <c r="DG6" i="1" s="1"/>
  <c r="CN17" i="1" l="1"/>
  <c r="BU17" i="1" s="1"/>
  <c r="DG17" i="1" s="1"/>
  <c r="BW6" i="1"/>
  <c r="DI6" i="1" s="1"/>
  <c r="BV6" i="1"/>
  <c r="DH6" i="1" s="1"/>
  <c r="CO17" i="1" l="1"/>
  <c r="BY6" i="1"/>
  <c r="DK6" i="1" s="1"/>
  <c r="BX6" i="1"/>
  <c r="DJ6" i="1" s="1"/>
  <c r="BV17" i="1" l="1"/>
  <c r="DH17" i="1" s="1"/>
  <c r="CP17" i="1"/>
  <c r="BW17" i="1" s="1"/>
  <c r="DI17" i="1" s="1"/>
  <c r="BZ6" i="1"/>
  <c r="DL6" i="1" s="1"/>
  <c r="BY5" i="1"/>
  <c r="DK5" i="1" s="1"/>
  <c r="BZ4" i="1"/>
  <c r="DL4" i="1" s="1"/>
  <c r="BY4" i="1"/>
  <c r="DK4" i="1"/>
  <c r="BQ17" i="1"/>
  <c r="DC17" i="1" s="1"/>
  <c r="CQ17" i="1" l="1"/>
  <c r="BX17" i="1" s="1"/>
  <c r="DJ17" i="1" s="1"/>
  <c r="CR17" i="1"/>
  <c r="BY17" i="1" s="1"/>
  <c r="DK17" i="1" s="1"/>
  <c r="CS17" i="1" l="1"/>
  <c r="BZ17" i="1" s="1"/>
  <c r="DL17" i="1" s="1"/>
</calcChain>
</file>

<file path=xl/sharedStrings.xml><?xml version="1.0" encoding="utf-8"?>
<sst xmlns="http://schemas.openxmlformats.org/spreadsheetml/2006/main" count="53" uniqueCount="53">
  <si>
    <t>Country</t>
  </si>
  <si>
    <t>Argentina</t>
  </si>
  <si>
    <t>Australia</t>
  </si>
  <si>
    <t>Brazil</t>
  </si>
  <si>
    <t>Canada</t>
  </si>
  <si>
    <t>China</t>
  </si>
  <si>
    <t>France</t>
  </si>
  <si>
    <t>Germany</t>
  </si>
  <si>
    <t>India</t>
  </si>
  <si>
    <t>Indonesia</t>
  </si>
  <si>
    <t>Italy</t>
  </si>
  <si>
    <t>Japan</t>
  </si>
  <si>
    <t>Korea, Rep.</t>
  </si>
  <si>
    <t>Mexico</t>
  </si>
  <si>
    <t>Russian Federation</t>
  </si>
  <si>
    <t>Saudi Arabia</t>
  </si>
  <si>
    <t>South Africa</t>
  </si>
  <si>
    <t>Turkey</t>
  </si>
  <si>
    <t>Country Code</t>
  </si>
  <si>
    <t>ARG</t>
  </si>
  <si>
    <t>AUS</t>
  </si>
  <si>
    <t>BRA</t>
  </si>
  <si>
    <t>CAN</t>
  </si>
  <si>
    <t>CHN</t>
  </si>
  <si>
    <t>DEU</t>
  </si>
  <si>
    <t>FRA</t>
  </si>
  <si>
    <t>United Kingdom</t>
  </si>
  <si>
    <t>GBR</t>
  </si>
  <si>
    <t>IDN</t>
  </si>
  <si>
    <t>IND</t>
  </si>
  <si>
    <t>ITA</t>
  </si>
  <si>
    <t>JPN</t>
  </si>
  <si>
    <t>KOR</t>
  </si>
  <si>
    <t>MEX</t>
  </si>
  <si>
    <t>RUS</t>
  </si>
  <si>
    <t>SAU</t>
  </si>
  <si>
    <t>TUR</t>
  </si>
  <si>
    <t>United States</t>
  </si>
  <si>
    <t>USA</t>
  </si>
  <si>
    <t>ZAF</t>
  </si>
  <si>
    <t>EDUCATION AS PERCENTAGE OF GDP</t>
  </si>
  <si>
    <t>MILITARY EXPENDITURE USD</t>
  </si>
  <si>
    <t>MILITARY EXPEDITURE AS PERCENTAGE OF GDP</t>
  </si>
  <si>
    <t>GDP MILLIONS USD</t>
  </si>
  <si>
    <t>HEALTH EXPENDITURE PER CAPITA</t>
  </si>
  <si>
    <t>HEALTH EXPENDITURE PERCENTAGE OF GDP</t>
  </si>
  <si>
    <t>GDP PER CAPITA</t>
  </si>
  <si>
    <t>EDUCATION EXPENDITURE IN MILLIONS USD</t>
  </si>
  <si>
    <t>POPULATION</t>
  </si>
  <si>
    <t>EDUCATION EXPENDITURE PER CAPITA USD</t>
  </si>
  <si>
    <t>MILITARY EXPENDITURE PER CAPITA USD</t>
  </si>
  <si>
    <t>HEALTHCARE EXPENDITURE IN USD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</si>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</sst>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1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name val="Calibri"/>
      <family val="2"/>
      <scheme val="minor"/>
    </font>
    <font>
      <sz val="12"/>
      <color rgb="FF000000"/>
      <name val="Verdana"/>
      <family val="2"/>
    </font>
    <font>
      <b/>
      <sz val="16"/>
      <color rgb="FF353D40"/>
      <name val="PT Sans"/>
      <family val="2"/>
      <charset val="204"/>
    </font>
    <font>
      <sz val="16"/>
      <color rgb="FF222222"/>
      <name val="PT Sans"/>
      <family val="2"/>
      <charset val="204"/>
    </font>
    <font>
      <sz val="16"/>
      <color rgb="FF444444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3" fillId="0" borderId="0" xfId="0" applyFont="1"/>
    <xf numFmtId="0" fontId="3" fillId="2" borderId="0" xfId="0" applyFont="1" applyFill="1" applyAlignment="1">
      <alignment horizontal="center"/>
    </xf>
    <xf numFmtId="0" fontId="3" fillId="2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2" fontId="4" fillId="0" borderId="0" xfId="0" applyNumberFormat="1" applyFont="1"/>
    <xf numFmtId="0" fontId="4" fillId="0" borderId="0" xfId="0" applyFont="1"/>
    <xf numFmtId="44" fontId="4" fillId="0" borderId="0" xfId="1" applyFont="1"/>
    <xf numFmtId="44" fontId="5" fillId="0" borderId="0" xfId="1" applyFont="1"/>
    <xf numFmtId="0" fontId="6" fillId="3" borderId="0" xfId="0" applyFont="1" applyFill="1" applyAlignment="1">
      <alignment horizontal="center"/>
    </xf>
    <xf numFmtId="0" fontId="6" fillId="3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5" borderId="0" xfId="0" applyNumberFormat="1" applyFont="1" applyFill="1" applyAlignment="1">
      <alignment horizontal="center"/>
    </xf>
    <xf numFmtId="0" fontId="6" fillId="6" borderId="0" xfId="0" applyFont="1" applyFill="1" applyAlignment="1">
      <alignment horizontal="center"/>
    </xf>
    <xf numFmtId="0" fontId="6" fillId="6" borderId="0" xfId="0" applyNumberFormat="1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7" borderId="0" xfId="0" applyNumberFormat="1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8" borderId="0" xfId="0" applyNumberFormat="1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9" borderId="0" xfId="0" applyNumberFormat="1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3" fillId="10" borderId="0" xfId="0" applyNumberFormat="1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3" fillId="11" borderId="0" xfId="0" applyNumberFormat="1" applyFont="1" applyFill="1" applyAlignment="1">
      <alignment horizontal="center"/>
    </xf>
    <xf numFmtId="0" fontId="6" fillId="12" borderId="0" xfId="0" applyFont="1" applyFill="1" applyAlignment="1">
      <alignment horizontal="center"/>
    </xf>
    <xf numFmtId="0" fontId="6" fillId="12" borderId="0" xfId="0" applyNumberFormat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6" fillId="4" borderId="0" xfId="0" applyNumberFormat="1" applyFont="1" applyFill="1" applyAlignment="1">
      <alignment horizontal="center"/>
    </xf>
    <xf numFmtId="0" fontId="3" fillId="13" borderId="0" xfId="0" applyFont="1" applyFill="1" applyAlignment="1">
      <alignment horizontal="center"/>
    </xf>
    <xf numFmtId="0" fontId="3" fillId="13" borderId="0" xfId="0" applyNumberFormat="1" applyFont="1" applyFill="1" applyAlignment="1">
      <alignment horizontal="center"/>
    </xf>
    <xf numFmtId="0" fontId="3" fillId="13" borderId="0" xfId="0" applyFont="1" applyFill="1"/>
    <xf numFmtId="0" fontId="7" fillId="0" borderId="0" xfId="0" applyFont="1"/>
    <xf numFmtId="2" fontId="7" fillId="0" borderId="0" xfId="0" applyNumberFormat="1" applyFont="1"/>
    <xf numFmtId="0" fontId="4" fillId="0" borderId="0" xfId="0" applyFont="1" applyAlignment="1">
      <alignment horizontal="center" vertical="center"/>
    </xf>
    <xf numFmtId="44" fontId="4" fillId="0" borderId="0" xfId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" fontId="4" fillId="0" borderId="1" xfId="1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0" borderId="0" xfId="0" applyFont="1"/>
    <xf numFmtId="0" fontId="9" fillId="0" borderId="0" xfId="0" applyFont="1"/>
    <xf numFmtId="10" fontId="9" fillId="0" borderId="0" xfId="0" applyNumberFormat="1" applyFont="1"/>
    <xf numFmtId="0" fontId="10" fillId="0" borderId="0" xfId="0" applyFont="1"/>
    <xf numFmtId="10" fontId="10" fillId="0" borderId="0" xfId="0" applyNumberFormat="1" applyFont="1"/>
    <xf numFmtId="2" fontId="4" fillId="0" borderId="0" xfId="0" applyNumberFormat="1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58D7-11F8-F947-8B5E-B2D9671A933D}">
  <dimension ref="A1:HV45"/>
  <sheetViews>
    <sheetView tabSelected="1" zoomScale="125" zoomScaleNormal="100" workbookViewId="0">
      <pane xSplit="2" ySplit="2" topLeftCell="BZ3" activePane="bottomRight" state="frozen"/>
      <selection pane="topRight" activeCell="C1" sqref="C1"/>
      <selection pane="bottomLeft" activeCell="A3" sqref="A3"/>
      <selection pane="bottomRight" activeCell="CT7" sqref="CT7"/>
    </sheetView>
  </sheetViews>
  <sheetFormatPr baseColWidth="10" defaultRowHeight="14" x14ac:dyDescent="0.2"/>
  <cols>
    <col min="1" max="1" width="14.1640625" style="1" bestFit="1" customWidth="1"/>
    <col min="2" max="2" width="10.1640625" style="1" bestFit="1" customWidth="1"/>
    <col min="3" max="21" width="7.6640625" style="7" bestFit="1" customWidth="1"/>
    <col min="22" max="22" width="12.83203125" style="7" bestFit="1" customWidth="1"/>
    <col min="23" max="39" width="12" style="7" bestFit="1" customWidth="1"/>
    <col min="40" max="40" width="10.33203125" style="7" bestFit="1" customWidth="1"/>
    <col min="41" max="59" width="4.33203125" style="7" bestFit="1" customWidth="1"/>
    <col min="60" max="69" width="10.33203125" style="7" bestFit="1" customWidth="1"/>
    <col min="70" max="70" width="18" style="7" bestFit="1" customWidth="1"/>
    <col min="71" max="78" width="13" style="7" bestFit="1" customWidth="1"/>
    <col min="79" max="80" width="3.6640625" style="7" bestFit="1" customWidth="1"/>
    <col min="81" max="81" width="5.83203125" style="7" bestFit="1" customWidth="1"/>
    <col min="82" max="82" width="3.6640625" style="7" bestFit="1" customWidth="1"/>
    <col min="83" max="84" width="3.5" style="7" bestFit="1" customWidth="1"/>
    <col min="85" max="88" width="3.6640625" style="7" bestFit="1" customWidth="1"/>
    <col min="89" max="90" width="3.5" style="7" bestFit="1" customWidth="1"/>
    <col min="91" max="91" width="5.83203125" style="7" bestFit="1" customWidth="1"/>
    <col min="92" max="94" width="4" style="7" bestFit="1" customWidth="1"/>
    <col min="95" max="95" width="5.83203125" style="7" bestFit="1" customWidth="1"/>
    <col min="96" max="97" width="4" style="7" bestFit="1" customWidth="1"/>
    <col min="98" max="101" width="7.5" style="7" bestFit="1" customWidth="1"/>
    <col min="102" max="102" width="4.83203125" style="7" bestFit="1" customWidth="1"/>
    <col min="103" max="116" width="5" style="7" bestFit="1" customWidth="1"/>
    <col min="117" max="135" width="9" style="7" bestFit="1" customWidth="1"/>
    <col min="136" max="137" width="4" style="7" bestFit="1" customWidth="1"/>
    <col min="138" max="149" width="3.6640625" style="7" bestFit="1" customWidth="1"/>
    <col min="150" max="151" width="4" style="7" bestFit="1" customWidth="1"/>
    <col min="152" max="152" width="3.6640625" style="7" bestFit="1" customWidth="1"/>
    <col min="153" max="153" width="4" style="7" bestFit="1" customWidth="1"/>
    <col min="154" max="173" width="3.6640625" style="7" bestFit="1" customWidth="1"/>
    <col min="174" max="192" width="11" style="7" bestFit="1" customWidth="1"/>
    <col min="193" max="211" width="4" style="7" bestFit="1" customWidth="1"/>
    <col min="212" max="230" width="3.6640625" style="7" bestFit="1" customWidth="1"/>
    <col min="231" max="16384" width="10.83203125" style="7"/>
  </cols>
  <sheetData>
    <row r="1" spans="1:230" s="2" customFormat="1" ht="16" customHeight="1" x14ac:dyDescent="0.15">
      <c r="A1" s="42" t="s">
        <v>0</v>
      </c>
      <c r="B1" s="42" t="s">
        <v>18</v>
      </c>
      <c r="C1" s="18" t="s">
        <v>48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20" t="s">
        <v>43</v>
      </c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4" t="s">
        <v>46</v>
      </c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3" t="s">
        <v>47</v>
      </c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12" t="s">
        <v>40</v>
      </c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22" t="s">
        <v>49</v>
      </c>
      <c r="CU1" s="22"/>
      <c r="CV1" s="22"/>
      <c r="CW1" s="22"/>
      <c r="CX1" s="22"/>
      <c r="CY1" s="22"/>
      <c r="CZ1" s="22"/>
      <c r="DA1" s="22"/>
      <c r="DB1" s="22"/>
      <c r="DC1" s="22"/>
      <c r="DD1" s="22"/>
      <c r="DE1" s="22"/>
      <c r="DF1" s="22"/>
      <c r="DG1" s="22"/>
      <c r="DH1" s="22"/>
      <c r="DI1" s="22"/>
      <c r="DJ1" s="22"/>
      <c r="DK1" s="22"/>
      <c r="DL1" s="22"/>
      <c r="DM1" s="10" t="s">
        <v>41</v>
      </c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4" t="s">
        <v>42</v>
      </c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26" t="s">
        <v>50</v>
      </c>
      <c r="EZ1" s="26"/>
      <c r="FA1" s="26"/>
      <c r="FB1" s="26"/>
      <c r="FC1" s="26"/>
      <c r="FD1" s="26"/>
      <c r="FE1" s="26"/>
      <c r="FF1" s="26"/>
      <c r="FG1" s="26"/>
      <c r="FH1" s="26"/>
      <c r="FI1" s="26"/>
      <c r="FJ1" s="26"/>
      <c r="FK1" s="26"/>
      <c r="FL1" s="26"/>
      <c r="FM1" s="26"/>
      <c r="FN1" s="26"/>
      <c r="FO1" s="26"/>
      <c r="FP1" s="26"/>
      <c r="FQ1" s="26"/>
      <c r="FR1" s="28" t="s">
        <v>51</v>
      </c>
      <c r="FS1" s="28"/>
      <c r="FT1" s="28"/>
      <c r="FU1" s="28"/>
      <c r="FV1" s="28"/>
      <c r="FW1" s="28"/>
      <c r="FX1" s="28"/>
      <c r="FY1" s="28"/>
      <c r="FZ1" s="28"/>
      <c r="GA1" s="28"/>
      <c r="GB1" s="28"/>
      <c r="GC1" s="28"/>
      <c r="GD1" s="28"/>
      <c r="GE1" s="28"/>
      <c r="GF1" s="28"/>
      <c r="GG1" s="28"/>
      <c r="GH1" s="28"/>
      <c r="GI1" s="28"/>
      <c r="GJ1" s="28"/>
      <c r="GK1" s="16" t="s">
        <v>45</v>
      </c>
      <c r="GL1" s="16"/>
      <c r="GM1" s="16"/>
      <c r="GN1" s="16"/>
      <c r="GO1" s="16"/>
      <c r="GP1" s="16"/>
      <c r="GQ1" s="16"/>
      <c r="GR1" s="16"/>
      <c r="GS1" s="16"/>
      <c r="GT1" s="16"/>
      <c r="GU1" s="16"/>
      <c r="GV1" s="16"/>
      <c r="GW1" s="16"/>
      <c r="GX1" s="16"/>
      <c r="GY1" s="16"/>
      <c r="GZ1" s="16"/>
      <c r="HA1" s="16"/>
      <c r="HB1" s="16"/>
      <c r="HC1" s="16"/>
      <c r="HD1" s="30" t="s">
        <v>44</v>
      </c>
      <c r="HE1" s="30"/>
      <c r="HF1" s="30"/>
      <c r="HG1" s="30"/>
      <c r="HH1" s="30"/>
      <c r="HI1" s="30"/>
      <c r="HJ1" s="30"/>
      <c r="HK1" s="30"/>
      <c r="HL1" s="30"/>
      <c r="HM1" s="30"/>
      <c r="HN1" s="30"/>
      <c r="HO1" s="30"/>
      <c r="HP1" s="30"/>
      <c r="HQ1" s="30"/>
      <c r="HR1" s="30"/>
      <c r="HS1" s="30"/>
      <c r="HT1" s="30"/>
      <c r="HU1" s="30"/>
      <c r="HV1" s="30"/>
    </row>
    <row r="2" spans="1:230" s="2" customFormat="1" ht="11" x14ac:dyDescent="0.15">
      <c r="A2" s="42"/>
      <c r="B2" s="42"/>
      <c r="C2" s="19">
        <v>2000</v>
      </c>
      <c r="D2" s="19">
        <v>2001</v>
      </c>
      <c r="E2" s="19">
        <v>2002</v>
      </c>
      <c r="F2" s="19">
        <v>2003</v>
      </c>
      <c r="G2" s="19">
        <v>2004</v>
      </c>
      <c r="H2" s="19">
        <v>2005</v>
      </c>
      <c r="I2" s="19">
        <v>2006</v>
      </c>
      <c r="J2" s="19">
        <v>2007</v>
      </c>
      <c r="K2" s="19">
        <v>2008</v>
      </c>
      <c r="L2" s="19">
        <v>2009</v>
      </c>
      <c r="M2" s="19">
        <v>2010</v>
      </c>
      <c r="N2" s="19">
        <v>2011</v>
      </c>
      <c r="O2" s="19">
        <v>2012</v>
      </c>
      <c r="P2" s="19">
        <v>2013</v>
      </c>
      <c r="Q2" s="19">
        <v>2014</v>
      </c>
      <c r="R2" s="19">
        <v>2015</v>
      </c>
      <c r="S2" s="19">
        <v>2016</v>
      </c>
      <c r="T2" s="19">
        <v>2017</v>
      </c>
      <c r="U2" s="19">
        <v>2018</v>
      </c>
      <c r="V2" s="21">
        <v>2000</v>
      </c>
      <c r="W2" s="21">
        <v>2001</v>
      </c>
      <c r="X2" s="21">
        <v>2002</v>
      </c>
      <c r="Y2" s="21">
        <v>2003</v>
      </c>
      <c r="Z2" s="21">
        <v>2004</v>
      </c>
      <c r="AA2" s="21">
        <v>2005</v>
      </c>
      <c r="AB2" s="21">
        <v>2006</v>
      </c>
      <c r="AC2" s="21">
        <v>2007</v>
      </c>
      <c r="AD2" s="21">
        <v>2008</v>
      </c>
      <c r="AE2" s="21">
        <v>2009</v>
      </c>
      <c r="AF2" s="21">
        <v>2010</v>
      </c>
      <c r="AG2" s="21">
        <v>2011</v>
      </c>
      <c r="AH2" s="21">
        <v>2012</v>
      </c>
      <c r="AI2" s="21">
        <v>2013</v>
      </c>
      <c r="AJ2" s="21">
        <v>2014</v>
      </c>
      <c r="AK2" s="21">
        <v>2015</v>
      </c>
      <c r="AL2" s="21">
        <v>2016</v>
      </c>
      <c r="AM2" s="21">
        <v>2017</v>
      </c>
      <c r="AN2" s="21">
        <v>2018</v>
      </c>
      <c r="AO2" s="25">
        <v>2000</v>
      </c>
      <c r="AP2" s="25">
        <v>2001</v>
      </c>
      <c r="AQ2" s="25">
        <v>2002</v>
      </c>
      <c r="AR2" s="25">
        <v>2003</v>
      </c>
      <c r="AS2" s="25">
        <v>2004</v>
      </c>
      <c r="AT2" s="25">
        <v>2005</v>
      </c>
      <c r="AU2" s="25">
        <v>2006</v>
      </c>
      <c r="AV2" s="25">
        <v>2007</v>
      </c>
      <c r="AW2" s="25">
        <v>2008</v>
      </c>
      <c r="AX2" s="25">
        <v>2009</v>
      </c>
      <c r="AY2" s="25">
        <v>2010</v>
      </c>
      <c r="AZ2" s="25">
        <v>2011</v>
      </c>
      <c r="BA2" s="25">
        <v>2012</v>
      </c>
      <c r="BB2" s="25">
        <v>2013</v>
      </c>
      <c r="BC2" s="25">
        <v>2014</v>
      </c>
      <c r="BD2" s="25">
        <v>2015</v>
      </c>
      <c r="BE2" s="25">
        <v>2016</v>
      </c>
      <c r="BF2" s="25">
        <v>2017</v>
      </c>
      <c r="BG2" s="25">
        <v>2018</v>
      </c>
      <c r="BH2" s="4">
        <v>2000</v>
      </c>
      <c r="BI2" s="4">
        <v>2001</v>
      </c>
      <c r="BJ2" s="4">
        <v>2002</v>
      </c>
      <c r="BK2" s="4">
        <v>2003</v>
      </c>
      <c r="BL2" s="4">
        <v>2004</v>
      </c>
      <c r="BM2" s="4">
        <v>2005</v>
      </c>
      <c r="BN2" s="4">
        <v>2006</v>
      </c>
      <c r="BO2" s="4">
        <v>2007</v>
      </c>
      <c r="BP2" s="4">
        <v>2008</v>
      </c>
      <c r="BQ2" s="4">
        <v>2009</v>
      </c>
      <c r="BR2" s="4">
        <v>2010</v>
      </c>
      <c r="BS2" s="4">
        <v>2011</v>
      </c>
      <c r="BT2" s="4">
        <v>2012</v>
      </c>
      <c r="BU2" s="4">
        <v>2013</v>
      </c>
      <c r="BV2" s="4">
        <v>2014</v>
      </c>
      <c r="BW2" s="4">
        <v>2015</v>
      </c>
      <c r="BX2" s="4">
        <v>2016</v>
      </c>
      <c r="BY2" s="4">
        <v>2017</v>
      </c>
      <c r="BZ2" s="4">
        <v>2018</v>
      </c>
      <c r="CA2" s="13">
        <v>2000</v>
      </c>
      <c r="CB2" s="13">
        <v>2001</v>
      </c>
      <c r="CC2" s="13">
        <v>2002</v>
      </c>
      <c r="CD2" s="13">
        <v>2003</v>
      </c>
      <c r="CE2" s="13">
        <v>2004</v>
      </c>
      <c r="CF2" s="13">
        <v>2005</v>
      </c>
      <c r="CG2" s="13">
        <v>2006</v>
      </c>
      <c r="CH2" s="13">
        <v>2007</v>
      </c>
      <c r="CI2" s="13">
        <v>2008</v>
      </c>
      <c r="CJ2" s="13">
        <v>2009</v>
      </c>
      <c r="CK2" s="13">
        <v>2010</v>
      </c>
      <c r="CL2" s="13">
        <v>2011</v>
      </c>
      <c r="CM2" s="13">
        <v>2012</v>
      </c>
      <c r="CN2" s="13">
        <v>2013</v>
      </c>
      <c r="CO2" s="13">
        <v>2014</v>
      </c>
      <c r="CP2" s="13">
        <v>2015</v>
      </c>
      <c r="CQ2" s="13">
        <v>2016</v>
      </c>
      <c r="CR2" s="13">
        <v>2017</v>
      </c>
      <c r="CS2" s="13">
        <v>2018</v>
      </c>
      <c r="CT2" s="23">
        <v>2000</v>
      </c>
      <c r="CU2" s="23">
        <v>2001</v>
      </c>
      <c r="CV2" s="23">
        <v>2002</v>
      </c>
      <c r="CW2" s="23">
        <v>2003</v>
      </c>
      <c r="CX2" s="23">
        <v>2004</v>
      </c>
      <c r="CY2" s="23">
        <v>2005</v>
      </c>
      <c r="CZ2" s="23">
        <v>2006</v>
      </c>
      <c r="DA2" s="23">
        <v>2007</v>
      </c>
      <c r="DB2" s="23">
        <v>2008</v>
      </c>
      <c r="DC2" s="23">
        <v>2009</v>
      </c>
      <c r="DD2" s="23">
        <v>2010</v>
      </c>
      <c r="DE2" s="23">
        <v>2011</v>
      </c>
      <c r="DF2" s="23">
        <v>2012</v>
      </c>
      <c r="DG2" s="23">
        <v>2013</v>
      </c>
      <c r="DH2" s="23">
        <v>2014</v>
      </c>
      <c r="DI2" s="23">
        <v>2015</v>
      </c>
      <c r="DJ2" s="23">
        <v>2016</v>
      </c>
      <c r="DK2" s="23">
        <v>2017</v>
      </c>
      <c r="DL2" s="23">
        <v>2018</v>
      </c>
      <c r="DM2" s="11">
        <v>2000</v>
      </c>
      <c r="DN2" s="11">
        <v>2001</v>
      </c>
      <c r="DO2" s="11">
        <v>2002</v>
      </c>
      <c r="DP2" s="11">
        <v>2003</v>
      </c>
      <c r="DQ2" s="11">
        <v>2004</v>
      </c>
      <c r="DR2" s="11">
        <v>2005</v>
      </c>
      <c r="DS2" s="11">
        <v>2006</v>
      </c>
      <c r="DT2" s="11">
        <v>2007</v>
      </c>
      <c r="DU2" s="11">
        <v>2008</v>
      </c>
      <c r="DV2" s="11">
        <v>2009</v>
      </c>
      <c r="DW2" s="11">
        <v>2010</v>
      </c>
      <c r="DX2" s="11">
        <v>2011</v>
      </c>
      <c r="DY2" s="11">
        <v>2012</v>
      </c>
      <c r="DZ2" s="11">
        <v>2013</v>
      </c>
      <c r="EA2" s="11">
        <v>2014</v>
      </c>
      <c r="EB2" s="11">
        <v>2015</v>
      </c>
      <c r="EC2" s="11">
        <v>2016</v>
      </c>
      <c r="ED2" s="11">
        <v>2017</v>
      </c>
      <c r="EE2" s="11">
        <v>2018</v>
      </c>
      <c r="EF2" s="15">
        <v>2000</v>
      </c>
      <c r="EG2" s="15">
        <v>2001</v>
      </c>
      <c r="EH2" s="15">
        <v>2002</v>
      </c>
      <c r="EI2" s="15">
        <v>2003</v>
      </c>
      <c r="EJ2" s="15">
        <v>2004</v>
      </c>
      <c r="EK2" s="15">
        <v>2005</v>
      </c>
      <c r="EL2" s="15">
        <v>2006</v>
      </c>
      <c r="EM2" s="15">
        <v>2007</v>
      </c>
      <c r="EN2" s="15">
        <v>2008</v>
      </c>
      <c r="EO2" s="15">
        <v>2009</v>
      </c>
      <c r="EP2" s="15">
        <v>2010</v>
      </c>
      <c r="EQ2" s="15">
        <v>2011</v>
      </c>
      <c r="ER2" s="15">
        <v>2012</v>
      </c>
      <c r="ES2" s="15">
        <v>2013</v>
      </c>
      <c r="ET2" s="15">
        <v>2014</v>
      </c>
      <c r="EU2" s="15">
        <v>2015</v>
      </c>
      <c r="EV2" s="15">
        <v>2016</v>
      </c>
      <c r="EW2" s="15">
        <v>2017</v>
      </c>
      <c r="EX2" s="15">
        <v>2018</v>
      </c>
      <c r="EY2" s="27">
        <v>2000</v>
      </c>
      <c r="EZ2" s="27">
        <v>2001</v>
      </c>
      <c r="FA2" s="27">
        <v>2002</v>
      </c>
      <c r="FB2" s="27">
        <v>2003</v>
      </c>
      <c r="FC2" s="27">
        <v>2004</v>
      </c>
      <c r="FD2" s="27">
        <v>2005</v>
      </c>
      <c r="FE2" s="27">
        <v>2006</v>
      </c>
      <c r="FF2" s="27">
        <v>2007</v>
      </c>
      <c r="FG2" s="27">
        <v>2008</v>
      </c>
      <c r="FH2" s="27">
        <v>2009</v>
      </c>
      <c r="FI2" s="27">
        <v>2010</v>
      </c>
      <c r="FJ2" s="27">
        <v>2011</v>
      </c>
      <c r="FK2" s="27">
        <v>2012</v>
      </c>
      <c r="FL2" s="27">
        <v>2013</v>
      </c>
      <c r="FM2" s="27">
        <v>2014</v>
      </c>
      <c r="FN2" s="27">
        <v>2015</v>
      </c>
      <c r="FO2" s="27">
        <v>2016</v>
      </c>
      <c r="FP2" s="27">
        <v>2017</v>
      </c>
      <c r="FQ2" s="27">
        <v>2018</v>
      </c>
      <c r="FR2" s="29">
        <v>2000</v>
      </c>
      <c r="FS2" s="29">
        <v>2001</v>
      </c>
      <c r="FT2" s="29">
        <v>2002</v>
      </c>
      <c r="FU2" s="29">
        <v>2003</v>
      </c>
      <c r="FV2" s="29">
        <v>2004</v>
      </c>
      <c r="FW2" s="29">
        <v>2005</v>
      </c>
      <c r="FX2" s="29">
        <v>2006</v>
      </c>
      <c r="FY2" s="29">
        <v>2007</v>
      </c>
      <c r="FZ2" s="29">
        <v>2008</v>
      </c>
      <c r="GA2" s="29">
        <v>2009</v>
      </c>
      <c r="GB2" s="29">
        <v>2010</v>
      </c>
      <c r="GC2" s="29">
        <v>2011</v>
      </c>
      <c r="GD2" s="29">
        <v>2012</v>
      </c>
      <c r="GE2" s="29">
        <v>2013</v>
      </c>
      <c r="GF2" s="29">
        <v>2014</v>
      </c>
      <c r="GG2" s="29">
        <v>2015</v>
      </c>
      <c r="GH2" s="29">
        <v>2016</v>
      </c>
      <c r="GI2" s="29">
        <v>2017</v>
      </c>
      <c r="GJ2" s="29">
        <v>2018</v>
      </c>
      <c r="GK2" s="17">
        <v>2000</v>
      </c>
      <c r="GL2" s="17">
        <v>2001</v>
      </c>
      <c r="GM2" s="17">
        <v>2002</v>
      </c>
      <c r="GN2" s="17">
        <v>2003</v>
      </c>
      <c r="GO2" s="17">
        <v>2004</v>
      </c>
      <c r="GP2" s="17">
        <v>2005</v>
      </c>
      <c r="GQ2" s="17">
        <v>2006</v>
      </c>
      <c r="GR2" s="17">
        <v>2007</v>
      </c>
      <c r="GS2" s="17">
        <v>2008</v>
      </c>
      <c r="GT2" s="17">
        <v>2009</v>
      </c>
      <c r="GU2" s="17">
        <v>2010</v>
      </c>
      <c r="GV2" s="17">
        <v>2011</v>
      </c>
      <c r="GW2" s="17">
        <v>2012</v>
      </c>
      <c r="GX2" s="17">
        <v>2013</v>
      </c>
      <c r="GY2" s="17">
        <v>2014</v>
      </c>
      <c r="GZ2" s="17">
        <v>2015</v>
      </c>
      <c r="HA2" s="17">
        <v>2016</v>
      </c>
      <c r="HB2" s="17">
        <v>2017</v>
      </c>
      <c r="HC2" s="17">
        <v>2018</v>
      </c>
      <c r="HD2" s="31">
        <v>2000</v>
      </c>
      <c r="HE2" s="31">
        <v>2001</v>
      </c>
      <c r="HF2" s="31">
        <v>2002</v>
      </c>
      <c r="HG2" s="31">
        <v>2003</v>
      </c>
      <c r="HH2" s="31">
        <v>2004</v>
      </c>
      <c r="HI2" s="31">
        <v>2005</v>
      </c>
      <c r="HJ2" s="31">
        <v>2006</v>
      </c>
      <c r="HK2" s="31">
        <v>2007</v>
      </c>
      <c r="HL2" s="31">
        <v>2008</v>
      </c>
      <c r="HM2" s="31">
        <v>2009</v>
      </c>
      <c r="HN2" s="31">
        <v>2010</v>
      </c>
      <c r="HO2" s="31">
        <v>2011</v>
      </c>
      <c r="HP2" s="31">
        <v>2012</v>
      </c>
      <c r="HQ2" s="31">
        <v>2013</v>
      </c>
      <c r="HR2" s="31">
        <v>2014</v>
      </c>
      <c r="HS2" s="31">
        <v>2015</v>
      </c>
      <c r="HT2" s="31">
        <v>2016</v>
      </c>
      <c r="HU2" s="32">
        <v>2017</v>
      </c>
      <c r="HV2" s="32">
        <v>2018</v>
      </c>
    </row>
    <row r="3" spans="1:230" ht="11" x14ac:dyDescent="0.15">
      <c r="A3" s="5" t="s">
        <v>1</v>
      </c>
      <c r="B3" s="5" t="s">
        <v>19</v>
      </c>
      <c r="C3" s="35">
        <v>36870787</v>
      </c>
      <c r="D3" s="35">
        <v>37275652</v>
      </c>
      <c r="E3" s="35">
        <v>37681749</v>
      </c>
      <c r="F3" s="35">
        <v>38087868</v>
      </c>
      <c r="G3" s="35">
        <v>38491972</v>
      </c>
      <c r="H3" s="35">
        <v>38892931</v>
      </c>
      <c r="I3" s="35">
        <v>39289878</v>
      </c>
      <c r="J3" s="35">
        <v>39684295</v>
      </c>
      <c r="K3" s="35">
        <v>40080160</v>
      </c>
      <c r="L3" s="35">
        <v>40482788</v>
      </c>
      <c r="M3" s="35">
        <v>40788453</v>
      </c>
      <c r="N3" s="35">
        <v>41261490</v>
      </c>
      <c r="O3" s="35">
        <v>41733271</v>
      </c>
      <c r="P3" s="35">
        <v>42202935</v>
      </c>
      <c r="Q3" s="35">
        <v>42669500</v>
      </c>
      <c r="R3" s="35">
        <v>43131966</v>
      </c>
      <c r="S3" s="35">
        <v>43590368</v>
      </c>
      <c r="T3" s="35">
        <v>44044811</v>
      </c>
      <c r="U3" s="35">
        <v>44494502</v>
      </c>
      <c r="V3" s="39">
        <v>284203750000</v>
      </c>
      <c r="W3" s="38">
        <v>268696750000</v>
      </c>
      <c r="X3" s="38">
        <v>97724004251.860199</v>
      </c>
      <c r="Y3" s="38">
        <v>127586973492.17664</v>
      </c>
      <c r="Z3" s="38">
        <v>164657930452.78662</v>
      </c>
      <c r="AA3" s="38">
        <v>198737095012.28165</v>
      </c>
      <c r="AB3" s="38">
        <v>232557260817.30771</v>
      </c>
      <c r="AC3" s="38">
        <v>287530508430.56799</v>
      </c>
      <c r="AD3" s="38">
        <v>361558037110.41925</v>
      </c>
      <c r="AE3" s="38">
        <v>332976484577.6189</v>
      </c>
      <c r="AF3" s="38">
        <v>423627422092.48962</v>
      </c>
      <c r="AG3" s="38">
        <v>530163281574.65753</v>
      </c>
      <c r="AH3" s="38">
        <v>545982375701.12799</v>
      </c>
      <c r="AI3" s="38">
        <v>552025140252.24634</v>
      </c>
      <c r="AJ3" s="38">
        <v>526319673731.63831</v>
      </c>
      <c r="AK3" s="38">
        <v>594749285413.2124</v>
      </c>
      <c r="AL3" s="38">
        <v>557531376217.96692</v>
      </c>
      <c r="AM3" s="38">
        <v>642695864756.3501</v>
      </c>
      <c r="AN3" s="38">
        <v>519871519807.79498</v>
      </c>
      <c r="AO3" s="40">
        <v>7708.1009960541387</v>
      </c>
      <c r="AP3" s="38">
        <v>7208.3715665121026</v>
      </c>
      <c r="AQ3" s="38">
        <v>2593.4041504246579</v>
      </c>
      <c r="AR3" s="38">
        <v>3349.8061244114961</v>
      </c>
      <c r="AS3" s="38">
        <v>4277.7213506438857</v>
      </c>
      <c r="AT3" s="38">
        <v>5109.8513252262128</v>
      </c>
      <c r="AU3" s="38">
        <v>5919.0120370775321</v>
      </c>
      <c r="AV3" s="38">
        <v>7245.4483172894461</v>
      </c>
      <c r="AW3" s="38">
        <v>9020.8730980719447</v>
      </c>
      <c r="AX3" s="38">
        <v>8225.1371762641174</v>
      </c>
      <c r="AY3" s="38">
        <v>10385.964431955525</v>
      </c>
      <c r="AZ3" s="38">
        <v>12848.86419697053</v>
      </c>
      <c r="BA3" s="38">
        <v>13082.664325571988</v>
      </c>
      <c r="BB3" s="38">
        <v>13080.254732336658</v>
      </c>
      <c r="BC3" s="38">
        <v>12334.798245389289</v>
      </c>
      <c r="BD3" s="38">
        <v>13789.060424772022</v>
      </c>
      <c r="BE3" s="38">
        <v>12790.242473244707</v>
      </c>
      <c r="BF3" s="38">
        <v>14591.863381054129</v>
      </c>
      <c r="BG3" s="38">
        <v>11683.949621636286</v>
      </c>
      <c r="BH3" s="40">
        <f>V3*CA3</f>
        <v>1301741278162.5</v>
      </c>
      <c r="BI3" s="38">
        <f>W3*CB3</f>
        <v>1298810228345</v>
      </c>
      <c r="BJ3" s="38">
        <f>X3*CC3</f>
        <v>392590551241.16803</v>
      </c>
      <c r="BK3" s="38">
        <f>Y3*CD3</f>
        <v>451026330643.51904</v>
      </c>
      <c r="BL3" s="38">
        <f>Z3*CE3</f>
        <v>574083167682.24963</v>
      </c>
      <c r="BM3" s="38">
        <f>AA3*CF3</f>
        <v>767127174118.3573</v>
      </c>
      <c r="BN3" s="38">
        <f>AB3*CG3</f>
        <v>960045209678.61792</v>
      </c>
      <c r="BO3" s="38">
        <f>AC3*CH3</f>
        <v>1283133646922.2527</v>
      </c>
      <c r="BP3" s="38">
        <f>AD3*CI3</f>
        <v>1751535370558.0862</v>
      </c>
      <c r="BQ3" s="38">
        <f>AE3*CJ3</f>
        <v>1841709585023.0388</v>
      </c>
      <c r="BR3" s="38">
        <f>AF3*CK3</f>
        <v>2126486806951.8911</v>
      </c>
      <c r="BS3" s="38">
        <f>AG3*CL3</f>
        <v>2804897762397.3306</v>
      </c>
      <c r="BT3" s="38">
        <f>AH3*CM3</f>
        <v>2918728963494.3613</v>
      </c>
      <c r="BU3" s="38">
        <f>AI3*CN3</f>
        <v>3001145397746.7651</v>
      </c>
      <c r="BV3" s="38">
        <f>AJ3*CO3</f>
        <v>2821831351531.7549</v>
      </c>
      <c r="BW3" s="38">
        <f>AK3*CP3</f>
        <v>3435337294968.1104</v>
      </c>
      <c r="BX3" s="38">
        <f>AL3*CQ3</f>
        <v>3106665183934.231</v>
      </c>
      <c r="BY3" s="38">
        <f>AM3*CR3</f>
        <v>3540129497044.1655</v>
      </c>
      <c r="BZ3" s="38">
        <f>AN3*CS3</f>
        <v>2880199992111.9429</v>
      </c>
      <c r="CA3" s="41">
        <v>4.5803099999999999</v>
      </c>
      <c r="CB3" s="37">
        <v>4.8337399999999997</v>
      </c>
      <c r="CC3" s="37">
        <v>4.0173399999999999</v>
      </c>
      <c r="CD3" s="37">
        <v>3.53505</v>
      </c>
      <c r="CE3" s="37">
        <v>3.4865200000000001</v>
      </c>
      <c r="CF3" s="37">
        <v>3.8600099999999999</v>
      </c>
      <c r="CG3" s="37">
        <v>4.1282100000000002</v>
      </c>
      <c r="CH3" s="37">
        <v>4.4626000000000001</v>
      </c>
      <c r="CI3" s="37">
        <v>4.8444099999999999</v>
      </c>
      <c r="CJ3" s="37">
        <v>5.5310499999999996</v>
      </c>
      <c r="CK3" s="37">
        <v>5.0197099999999999</v>
      </c>
      <c r="CL3" s="37">
        <v>5.2906300000000002</v>
      </c>
      <c r="CM3" s="37">
        <v>5.3458300000000003</v>
      </c>
      <c r="CN3" s="37">
        <v>5.4366099999999999</v>
      </c>
      <c r="CO3" s="37">
        <v>5.36144</v>
      </c>
      <c r="CP3" s="37">
        <v>5.7761100000000001</v>
      </c>
      <c r="CQ3" s="37">
        <v>5.5721800000000004</v>
      </c>
      <c r="CR3" s="37">
        <v>5.5082500000000003</v>
      </c>
      <c r="CS3" s="37">
        <v>5.5402149999999999</v>
      </c>
      <c r="CT3" s="40">
        <f>BH3/C3</f>
        <v>35305.492073236732</v>
      </c>
      <c r="CU3" s="38">
        <f t="shared" ref="CU3:DL3" si="0">BI3/D3</f>
        <v>34843.393975912215</v>
      </c>
      <c r="CV3" s="38">
        <f t="shared" si="0"/>
        <v>10418.586229666995</v>
      </c>
      <c r="CW3" s="38">
        <f t="shared" si="0"/>
        <v>11841.732140100859</v>
      </c>
      <c r="CX3" s="38">
        <f t="shared" si="0"/>
        <v>14914.361043446921</v>
      </c>
      <c r="CY3" s="38">
        <f t="shared" si="0"/>
        <v>19724.077213886434</v>
      </c>
      <c r="CZ3" s="38">
        <f t="shared" si="0"/>
        <v>24434.924681583841</v>
      </c>
      <c r="DA3" s="38">
        <f t="shared" si="0"/>
        <v>32333.537660735881</v>
      </c>
      <c r="DB3" s="38">
        <f t="shared" si="0"/>
        <v>43700.807845030715</v>
      </c>
      <c r="DC3" s="38">
        <f t="shared" si="0"/>
        <v>45493.644978775643</v>
      </c>
      <c r="DD3" s="38">
        <f t="shared" si="0"/>
        <v>52134.52951873147</v>
      </c>
      <c r="DE3" s="38">
        <f t="shared" si="0"/>
        <v>67978.586386418203</v>
      </c>
      <c r="DF3" s="38">
        <f t="shared" si="0"/>
        <v>69937.699431572502</v>
      </c>
      <c r="DG3" s="38">
        <f t="shared" si="0"/>
        <v>71112.243680368803</v>
      </c>
      <c r="DH3" s="38">
        <f t="shared" si="0"/>
        <v>66132.280704759949</v>
      </c>
      <c r="DI3" s="38">
        <f t="shared" si="0"/>
        <v>79647.129810129918</v>
      </c>
      <c r="DJ3" s="38">
        <f t="shared" si="0"/>
        <v>71269.533304564684</v>
      </c>
      <c r="DK3" s="38">
        <f t="shared" si="0"/>
        <v>80375.631468691412</v>
      </c>
      <c r="DL3" s="38">
        <f t="shared" si="0"/>
        <v>64731.59295303368</v>
      </c>
      <c r="DM3" s="40">
        <v>3266633316.65833</v>
      </c>
      <c r="DN3" s="38">
        <v>3183591795.8979497</v>
      </c>
      <c r="DO3" s="38">
        <v>1114172482.9103601</v>
      </c>
      <c r="DP3" s="38">
        <v>1374873734.3266799</v>
      </c>
      <c r="DQ3" s="38">
        <v>1465809188.24616</v>
      </c>
      <c r="DR3" s="38">
        <v>1699579151.8290701</v>
      </c>
      <c r="DS3" s="38">
        <v>1847553129.8394701</v>
      </c>
      <c r="DT3" s="38">
        <v>2296448241.8878102</v>
      </c>
      <c r="DU3" s="38">
        <v>2788980204.5697403</v>
      </c>
      <c r="DV3" s="38">
        <v>2981852290.0938201</v>
      </c>
      <c r="DW3" s="38">
        <v>3475348407.46349</v>
      </c>
      <c r="DX3" s="38">
        <v>4051930104.5706501</v>
      </c>
      <c r="DY3" s="38">
        <v>4563217858.7723398</v>
      </c>
      <c r="DZ3" s="38">
        <v>5137974300.9698992</v>
      </c>
      <c r="EA3" s="38">
        <v>4979442724.4582005</v>
      </c>
      <c r="EB3" s="38">
        <v>5482616700.9639301</v>
      </c>
      <c r="EC3" s="38">
        <v>4509647660.0523405</v>
      </c>
      <c r="ED3" s="38">
        <v>5459643672.45401</v>
      </c>
      <c r="EE3" s="38">
        <v>4144991771.4221201</v>
      </c>
      <c r="EF3" s="41">
        <v>1.1488226766688698</v>
      </c>
      <c r="EG3" s="37">
        <v>1.1842335418705801</v>
      </c>
      <c r="EH3" s="37">
        <v>1.0918804785974801</v>
      </c>
      <c r="EI3" s="37">
        <v>1.0608950570483799</v>
      </c>
      <c r="EJ3" s="37">
        <v>0.88329535883352894</v>
      </c>
      <c r="EK3" s="37">
        <v>0.84715478388596099</v>
      </c>
      <c r="EL3" s="37">
        <v>0.78823387746146889</v>
      </c>
      <c r="EM3" s="37">
        <v>0.79254817503136199</v>
      </c>
      <c r="EN3" s="37">
        <v>0.76275647539046099</v>
      </c>
      <c r="EO3" s="37">
        <v>0.88650857668638505</v>
      </c>
      <c r="EP3" s="37">
        <v>0.81487810549793904</v>
      </c>
      <c r="EQ3" s="37">
        <v>0.76428709403674899</v>
      </c>
      <c r="ER3" s="37">
        <v>0.78482472101978595</v>
      </c>
      <c r="ES3" s="37">
        <v>0.83773643015943611</v>
      </c>
      <c r="ET3" s="37">
        <v>0.878100919364039</v>
      </c>
      <c r="EU3" s="37">
        <v>0.85012858318676399</v>
      </c>
      <c r="EV3" s="37">
        <v>0.81314007792887499</v>
      </c>
      <c r="EW3" s="37">
        <v>0.85613791637354308</v>
      </c>
      <c r="EX3" s="37">
        <v>0.85456097923731589</v>
      </c>
      <c r="EY3" s="40">
        <f>DM3/C3</f>
        <v>88.596788472628205</v>
      </c>
      <c r="EZ3" s="38">
        <f t="shared" ref="EZ3:FQ3" si="1">DN3/D3</f>
        <v>85.406736705717435</v>
      </c>
      <c r="FA3" s="38">
        <f t="shared" si="1"/>
        <v>29.567960948690573</v>
      </c>
      <c r="FB3" s="38">
        <f t="shared" si="1"/>
        <v>36.097419113264095</v>
      </c>
      <c r="FC3" s="38">
        <f t="shared" si="1"/>
        <v>38.080906539320978</v>
      </c>
      <c r="FD3" s="38">
        <f t="shared" si="1"/>
        <v>43.698921838240224</v>
      </c>
      <c r="FE3" s="38">
        <f t="shared" si="1"/>
        <v>47.023641301188825</v>
      </c>
      <c r="FF3" s="38">
        <f t="shared" si="1"/>
        <v>57.867935965293327</v>
      </c>
      <c r="FG3" s="38">
        <f t="shared" si="1"/>
        <v>69.585056660695471</v>
      </c>
      <c r="FH3" s="38">
        <f t="shared" si="1"/>
        <v>73.657285908614298</v>
      </c>
      <c r="FI3" s="38">
        <f t="shared" si="1"/>
        <v>85.204222073916114</v>
      </c>
      <c r="FJ3" s="38">
        <f t="shared" si="1"/>
        <v>98.201255082418257</v>
      </c>
      <c r="FK3" s="38">
        <f t="shared" si="1"/>
        <v>109.34244427599121</v>
      </c>
      <c r="FL3" s="38">
        <f t="shared" si="1"/>
        <v>121.74447822100285</v>
      </c>
      <c r="FM3" s="38">
        <f t="shared" si="1"/>
        <v>116.697939381952</v>
      </c>
      <c r="FN3" s="38">
        <f t="shared" si="1"/>
        <v>127.11260833702619</v>
      </c>
      <c r="FO3" s="38">
        <f t="shared" si="1"/>
        <v>103.45514082497171</v>
      </c>
      <c r="FP3" s="38">
        <f t="shared" si="1"/>
        <v>123.95656942321787</v>
      </c>
      <c r="FQ3" s="38">
        <f t="shared" si="1"/>
        <v>93.157392152003865</v>
      </c>
      <c r="FR3" s="40">
        <f>GK3*V3</f>
        <v>2406343070542.9878</v>
      </c>
      <c r="FS3" s="38">
        <f>GL3*W3</f>
        <v>2316426102262.7725</v>
      </c>
      <c r="FT3" s="38">
        <f>GM3*X3</f>
        <v>749809824873.13208</v>
      </c>
      <c r="FU3" s="38">
        <f>GN3*Y3</f>
        <v>909935297097.46973</v>
      </c>
      <c r="FV3" s="38">
        <f>GO3*Z3</f>
        <v>1151401117797.4714</v>
      </c>
      <c r="FW3" s="38">
        <f>GP3*AA3</f>
        <v>1516172619323.2771</v>
      </c>
      <c r="FX3" s="38">
        <f>GQ3*AB3</f>
        <v>1760016891636.8972</v>
      </c>
      <c r="FY3" s="38">
        <f>GR3*AC3</f>
        <v>2190387576494.2905</v>
      </c>
      <c r="FZ3" s="38">
        <f>GS3*AD3</f>
        <v>2770642623950.9829</v>
      </c>
      <c r="GA3" s="38">
        <f>GT3*AE3</f>
        <v>2999706633704.7051</v>
      </c>
      <c r="GB3" s="38">
        <f>GU3*AF3</f>
        <v>3648272974995.27</v>
      </c>
      <c r="GC3" s="38">
        <f>GV3*AG3</f>
        <v>4450582195947.2432</v>
      </c>
      <c r="GD3" s="38">
        <f>GW3*AH3</f>
        <v>4589463631696.6514</v>
      </c>
      <c r="GE3" s="38">
        <f>GX3*AI3</f>
        <v>4624892244520.0791</v>
      </c>
      <c r="GF3" s="38">
        <f>GY3*AJ3</f>
        <v>4335412927080.8955</v>
      </c>
      <c r="GG3" s="38">
        <f>GZ3*AK3</f>
        <v>5200080449500</v>
      </c>
      <c r="GH3" s="38">
        <f>HA3*AL3</f>
        <v>4208460942042.937</v>
      </c>
      <c r="GI3" s="38">
        <f>(GG3+GH3)/2</f>
        <v>4704270695771.4688</v>
      </c>
      <c r="GJ3" s="38">
        <f>(GH3+GI3)/2</f>
        <v>4456365818907.2031</v>
      </c>
      <c r="GK3" s="41">
        <v>8.4669645300000003</v>
      </c>
      <c r="GL3" s="37">
        <v>8.62096807</v>
      </c>
      <c r="GM3" s="37">
        <v>7.6727292399999998</v>
      </c>
      <c r="GN3" s="37">
        <v>7.13188245</v>
      </c>
      <c r="GO3" s="37">
        <v>6.9926854699999996</v>
      </c>
      <c r="GP3" s="37">
        <v>7.6290368400000004</v>
      </c>
      <c r="GQ3" s="37">
        <v>7.5681012299999999</v>
      </c>
      <c r="GR3" s="37">
        <v>7.6179310100000004</v>
      </c>
      <c r="GS3" s="37">
        <v>7.6630646799999997</v>
      </c>
      <c r="GT3" s="37">
        <v>9.0087641999999999</v>
      </c>
      <c r="GU3" s="37">
        <v>8.6119849300000002</v>
      </c>
      <c r="GV3" s="37">
        <v>8.3947386599999998</v>
      </c>
      <c r="GW3" s="37">
        <v>8.4058823799999995</v>
      </c>
      <c r="GX3" s="37">
        <v>8.3780464099999996</v>
      </c>
      <c r="GY3" s="37">
        <v>8.2372237699999999</v>
      </c>
      <c r="GZ3" s="37">
        <v>8.7433151700000007</v>
      </c>
      <c r="HA3" s="37">
        <v>7.5483840400000002</v>
      </c>
      <c r="HB3" s="37">
        <f>(GZ3+HA3)/2</f>
        <v>8.1458496050000004</v>
      </c>
      <c r="HC3" s="37">
        <f>(HA3+HB3)/2</f>
        <v>7.8471168225000003</v>
      </c>
      <c r="HD3" s="40">
        <v>705.19932090999998</v>
      </c>
      <c r="HE3" s="38">
        <v>671.52943935999997</v>
      </c>
      <c r="HF3" s="38">
        <v>223.37970794</v>
      </c>
      <c r="HG3" s="38">
        <v>261.48966476999999</v>
      </c>
      <c r="HH3" s="38">
        <v>299.62794416999998</v>
      </c>
      <c r="HI3" s="38">
        <v>390.99110122000002</v>
      </c>
      <c r="HJ3" s="38">
        <v>448.41903221000001</v>
      </c>
      <c r="HK3" s="38">
        <v>552.24465571999997</v>
      </c>
      <c r="HL3" s="38">
        <v>693.85599903000002</v>
      </c>
      <c r="HM3" s="38">
        <v>742.70240608999995</v>
      </c>
      <c r="HN3" s="38">
        <v>890.96483114</v>
      </c>
      <c r="HO3" s="38">
        <v>1068.38035659</v>
      </c>
      <c r="HP3" s="38">
        <v>1161.0020609799999</v>
      </c>
      <c r="HQ3" s="38">
        <v>1207.8980858100001</v>
      </c>
      <c r="HR3" s="38">
        <v>1086.72728396</v>
      </c>
      <c r="HS3" s="38">
        <v>1298.68316327</v>
      </c>
      <c r="HT3" s="38">
        <v>955.20094889999996</v>
      </c>
      <c r="HU3" s="38">
        <f>(HS3+HT3)/2</f>
        <v>1126.9420560849999</v>
      </c>
      <c r="HV3" s="38">
        <f>(HT3+HU3)/2</f>
        <v>1041.0715024924998</v>
      </c>
    </row>
    <row r="4" spans="1:230" ht="11" x14ac:dyDescent="0.15">
      <c r="A4" s="5" t="s">
        <v>2</v>
      </c>
      <c r="B4" s="5" t="s">
        <v>20</v>
      </c>
      <c r="C4" s="35">
        <v>19153000</v>
      </c>
      <c r="D4" s="35">
        <v>19413000</v>
      </c>
      <c r="E4" s="35">
        <v>19651400</v>
      </c>
      <c r="F4" s="35">
        <v>19895400</v>
      </c>
      <c r="G4" s="35">
        <v>20127400</v>
      </c>
      <c r="H4" s="35">
        <v>20394800</v>
      </c>
      <c r="I4" s="35">
        <v>20697900</v>
      </c>
      <c r="J4" s="35">
        <v>20827600</v>
      </c>
      <c r="K4" s="35">
        <v>21249200</v>
      </c>
      <c r="L4" s="35">
        <v>21691700</v>
      </c>
      <c r="M4" s="35">
        <v>22031750</v>
      </c>
      <c r="N4" s="35">
        <v>22340024</v>
      </c>
      <c r="O4" s="35">
        <v>22733465</v>
      </c>
      <c r="P4" s="35">
        <v>23128129</v>
      </c>
      <c r="Q4" s="35">
        <v>23475686</v>
      </c>
      <c r="R4" s="35">
        <v>23815995</v>
      </c>
      <c r="S4" s="35">
        <v>24190907</v>
      </c>
      <c r="T4" s="35">
        <v>24601860</v>
      </c>
      <c r="U4" s="35">
        <v>24992369</v>
      </c>
      <c r="V4" s="40">
        <v>415222633925.76776</v>
      </c>
      <c r="W4" s="38">
        <v>378376086723.19415</v>
      </c>
      <c r="X4" s="38">
        <v>394648911678.52649</v>
      </c>
      <c r="Y4" s="38">
        <v>466488060570.76288</v>
      </c>
      <c r="Z4" s="38">
        <v>612490396927.01672</v>
      </c>
      <c r="AA4" s="38">
        <v>693407758231.84485</v>
      </c>
      <c r="AB4" s="38">
        <v>746054207846.66077</v>
      </c>
      <c r="AC4" s="38">
        <v>853099630996.30994</v>
      </c>
      <c r="AD4" s="38">
        <v>1053995523724.2615</v>
      </c>
      <c r="AE4" s="38">
        <v>927805183330.87903</v>
      </c>
      <c r="AF4" s="38">
        <v>1146138465603.8052</v>
      </c>
      <c r="AG4" s="38">
        <v>1396649906339.3474</v>
      </c>
      <c r="AH4" s="38">
        <v>1546151783872.9639</v>
      </c>
      <c r="AI4" s="38">
        <v>1576184467015.4919</v>
      </c>
      <c r="AJ4" s="38">
        <v>1467483705131.7361</v>
      </c>
      <c r="AK4" s="38">
        <v>1351693984524.5029</v>
      </c>
      <c r="AL4" s="38">
        <v>1208846993739.9915</v>
      </c>
      <c r="AM4" s="38">
        <v>1330135756844.4075</v>
      </c>
      <c r="AN4" s="38">
        <v>1433904348500.1162</v>
      </c>
      <c r="AO4" s="40">
        <v>21679.24784241465</v>
      </c>
      <c r="AP4" s="38">
        <v>19490.861109730293</v>
      </c>
      <c r="AQ4" s="38">
        <v>20082.483267274925</v>
      </c>
      <c r="AR4" s="38">
        <v>23447.031000671657</v>
      </c>
      <c r="AS4" s="38">
        <v>30430.676437444316</v>
      </c>
      <c r="AT4" s="38">
        <v>33999.242857583544</v>
      </c>
      <c r="AU4" s="38">
        <v>36044.922810848482</v>
      </c>
      <c r="AV4" s="38">
        <v>40960.054494819851</v>
      </c>
      <c r="AW4" s="38">
        <v>49601.656708217793</v>
      </c>
      <c r="AX4" s="38">
        <v>42772.359166449794</v>
      </c>
      <c r="AY4" s="38">
        <v>52022.125596187558</v>
      </c>
      <c r="AZ4" s="38">
        <v>62517.833747150289</v>
      </c>
      <c r="BA4" s="38">
        <v>68012.147900593409</v>
      </c>
      <c r="BB4" s="38">
        <v>68150.107041321491</v>
      </c>
      <c r="BC4" s="38">
        <v>62510.791170564138</v>
      </c>
      <c r="BD4" s="38">
        <v>56755.7217124249</v>
      </c>
      <c r="BE4" s="38">
        <v>49971.131456129013</v>
      </c>
      <c r="BF4" s="38">
        <v>54066.471268611698</v>
      </c>
      <c r="BG4" s="38">
        <v>57373.686684128115</v>
      </c>
      <c r="BH4" s="40">
        <f t="shared" ref="BH4:BH20" si="2">V4*CA4</f>
        <v>2031970851416.1907</v>
      </c>
      <c r="BI4" s="38">
        <f t="shared" ref="BI4:BI20" si="3">W4*CB4</f>
        <v>1851655271836.4282</v>
      </c>
      <c r="BJ4" s="38">
        <f t="shared" ref="BJ4:BJ20" si="4">X4*CC4</f>
        <v>1931289432592.0884</v>
      </c>
      <c r="BK4" s="38">
        <f t="shared" ref="BK4:BK20" si="5">Y4*CD4</f>
        <v>2282847957134.5366</v>
      </c>
      <c r="BL4" s="38">
        <f t="shared" ref="BL4:BL20" si="6">Z4*CE4</f>
        <v>2997338130537.7725</v>
      </c>
      <c r="BM4" s="38">
        <f t="shared" ref="BM4:BM20" si="7">AA4*CF4</f>
        <v>3408605319373.0269</v>
      </c>
      <c r="BN4" s="38">
        <f t="shared" ref="BN4:BN20" si="8">AB4*CG4</f>
        <v>3546435821877.8081</v>
      </c>
      <c r="BO4" s="38">
        <f t="shared" ref="BO4:BO20" si="9">AC4*CH4</f>
        <v>3981509818819.188</v>
      </c>
      <c r="BP4" s="38">
        <f t="shared" ref="BP4:BP20" si="10">AD4*CI4</f>
        <v>4894723592309.7588</v>
      </c>
      <c r="BQ4" s="38">
        <f t="shared" ref="BQ4:BQ20" si="11">AE4*CJ4</f>
        <v>4725562306103.667</v>
      </c>
      <c r="BR4" s="38">
        <f t="shared" ref="BR4:BR20" si="12">AF4*CK4</f>
        <v>6371578573830.7051</v>
      </c>
      <c r="BS4" s="38">
        <f t="shared" ref="BS4:BS20" si="13">AG4*CL4</f>
        <v>7099353038410.7266</v>
      </c>
      <c r="BT4" s="38">
        <f t="shared" ref="BT4:BT20" si="14">AH4*CM4</f>
        <v>7541587248607.9619</v>
      </c>
      <c r="BU4" s="38">
        <f t="shared" ref="BU4:BU20" si="15">AI4*CN4</f>
        <v>8256070000071.8174</v>
      </c>
      <c r="BV4" s="38">
        <f t="shared" ref="BV4:BV20" si="16">AJ4*CO4</f>
        <v>7592291095565.96</v>
      </c>
      <c r="BW4" s="38">
        <f t="shared" ref="BW4:BW20" si="17">AK4*CP4</f>
        <v>7193377462143.2734</v>
      </c>
      <c r="BX4" s="38">
        <f t="shared" ref="BX4:BX20" si="18">AL4*CQ4</f>
        <v>6383086869515.2139</v>
      </c>
      <c r="BY4" s="38">
        <f t="shared" ref="BY4:BY20" si="19">AM4*CR4</f>
        <v>7051089551104.9092</v>
      </c>
      <c r="BZ4" s="38">
        <f t="shared" ref="BZ4:BZ21" si="20">AN4*CS4</f>
        <v>7586314719479.1104</v>
      </c>
      <c r="CA4" s="41">
        <v>4.8936900000000003</v>
      </c>
      <c r="CB4" s="37">
        <v>4.8936900000000003</v>
      </c>
      <c r="CC4" s="37">
        <v>4.8936900000000003</v>
      </c>
      <c r="CD4" s="37">
        <v>4.8936900000000003</v>
      </c>
      <c r="CE4" s="37">
        <v>4.8936900000000003</v>
      </c>
      <c r="CF4" s="37">
        <v>4.9157299999999999</v>
      </c>
      <c r="CG4" s="37">
        <v>4.75359</v>
      </c>
      <c r="CH4" s="37">
        <v>4.6671100000000001</v>
      </c>
      <c r="CI4" s="37">
        <v>4.6439700000000004</v>
      </c>
      <c r="CJ4" s="37">
        <v>5.0932700000000004</v>
      </c>
      <c r="CK4" s="37">
        <v>5.5591699999999999</v>
      </c>
      <c r="CL4" s="37">
        <v>5.0831299999999997</v>
      </c>
      <c r="CM4" s="37">
        <v>4.87765</v>
      </c>
      <c r="CN4" s="37">
        <v>5.2380100000000001</v>
      </c>
      <c r="CO4" s="37">
        <v>5.1736800000000001</v>
      </c>
      <c r="CP4" s="37">
        <v>5.3217499999999998</v>
      </c>
      <c r="CQ4" s="37">
        <v>5.2803100000000001</v>
      </c>
      <c r="CR4" s="37">
        <v>5.3010299999999999</v>
      </c>
      <c r="CS4" s="37">
        <v>5.2906700000000004</v>
      </c>
      <c r="CT4" s="40">
        <f t="shared" ref="CT4:CT21" si="21">BH4/C4</f>
        <v>106091.51837394615</v>
      </c>
      <c r="CU4" s="38">
        <f t="shared" ref="CU4:CU21" si="22">BI4/D4</f>
        <v>95382.232104076043</v>
      </c>
      <c r="CV4" s="38">
        <f t="shared" ref="CV4:CV21" si="23">BJ4/E4</f>
        <v>98277.447540230642</v>
      </c>
      <c r="CW4" s="38">
        <f t="shared" ref="CW4:CW21" si="24">BK4/F4</f>
        <v>114742.50113767688</v>
      </c>
      <c r="CX4" s="38">
        <f t="shared" ref="CX4:CX21" si="25">BL4/G4</f>
        <v>148918.29697515687</v>
      </c>
      <c r="CY4" s="38">
        <f t="shared" ref="CY4:CY21" si="26">BM4/H4</f>
        <v>167131.09809230917</v>
      </c>
      <c r="CZ4" s="38">
        <f t="shared" ref="CZ4:CZ21" si="27">BN4/I4</f>
        <v>171342.78462442121</v>
      </c>
      <c r="DA4" s="38">
        <f t="shared" ref="DA4:DA21" si="28">BO4/J4</f>
        <v>191165.07993331866</v>
      </c>
      <c r="DB4" s="38">
        <f t="shared" ref="DB4:DB21" si="29">BP4/K4</f>
        <v>230348.60570326218</v>
      </c>
      <c r="DC4" s="38">
        <f t="shared" ref="DC4:DC21" si="30">BQ4/L4</f>
        <v>217851.17377170379</v>
      </c>
      <c r="DD4" s="38">
        <f t="shared" ref="DD4:DD21" si="31">BR4/M4</f>
        <v>289199.83995055797</v>
      </c>
      <c r="DE4" s="38">
        <f t="shared" ref="DE4:DE21" si="32">BS4/N4</f>
        <v>317786.27625515201</v>
      </c>
      <c r="DF4" s="38">
        <f t="shared" ref="DF4:DF21" si="33">BT4/O4</f>
        <v>331739.45320732944</v>
      </c>
      <c r="DG4" s="38">
        <f t="shared" ref="DG4:DG21" si="34">BU4/P4</f>
        <v>356970.94218351244</v>
      </c>
      <c r="DH4" s="38">
        <f t="shared" ref="DH4:DH21" si="35">BV4/Q4</f>
        <v>323410.83006332425</v>
      </c>
      <c r="DI4" s="38">
        <f t="shared" ref="DI4:DI21" si="36">BW4/R4</f>
        <v>302039.76202309725</v>
      </c>
      <c r="DJ4" s="38">
        <f t="shared" ref="DJ4:DJ21" si="37">BX4/S4</f>
        <v>263863.06513911253</v>
      </c>
      <c r="DK4" s="38">
        <f t="shared" ref="DK4:DK21" si="38">BY4/T4</f>
        <v>286607.98618904868</v>
      </c>
      <c r="DL4" s="38">
        <f t="shared" ref="DL4:DL21" si="39">BZ4/U4</f>
        <v>303545.24292911612</v>
      </c>
      <c r="DM4" s="40">
        <v>7273760312.6105194</v>
      </c>
      <c r="DN4" s="38">
        <v>7043145895.3988705</v>
      </c>
      <c r="DO4" s="38">
        <v>7946766201.5908203</v>
      </c>
      <c r="DP4" s="38">
        <v>9926649415.3355312</v>
      </c>
      <c r="DQ4" s="38">
        <v>11995219709.5054</v>
      </c>
      <c r="DR4" s="38">
        <v>13237798498.6292</v>
      </c>
      <c r="DS4" s="38">
        <v>14239779513.0914</v>
      </c>
      <c r="DT4" s="38">
        <v>17186440961.617298</v>
      </c>
      <c r="DU4" s="38">
        <v>18633092318.274097</v>
      </c>
      <c r="DV4" s="38">
        <v>18960138513.012897</v>
      </c>
      <c r="DW4" s="38">
        <v>23217692815.733498</v>
      </c>
      <c r="DX4" s="38">
        <v>26597198655.3381</v>
      </c>
      <c r="DY4" s="38">
        <v>26216580848.4356</v>
      </c>
      <c r="DZ4" s="38">
        <v>24825262588.816799</v>
      </c>
      <c r="EA4" s="38">
        <v>25783708714.0042</v>
      </c>
      <c r="EB4" s="38">
        <v>24045569111.023899</v>
      </c>
      <c r="EC4" s="38">
        <v>26382947050.018303</v>
      </c>
      <c r="ED4" s="38">
        <v>27691112416.851501</v>
      </c>
      <c r="EE4" s="38">
        <v>26711834224.738503</v>
      </c>
      <c r="EF4" s="41">
        <v>1.82984191251005</v>
      </c>
      <c r="EG4" s="37">
        <v>1.8700938789187198</v>
      </c>
      <c r="EH4" s="37">
        <v>1.87396462061393</v>
      </c>
      <c r="EI4" s="37">
        <v>1.8462896887145499</v>
      </c>
      <c r="EJ4" s="37">
        <v>1.82741076940486</v>
      </c>
      <c r="EK4" s="37">
        <v>1.80185377485481</v>
      </c>
      <c r="EL4" s="37">
        <v>1.8218428455817199</v>
      </c>
      <c r="EM4" s="37">
        <v>1.8145996686913302</v>
      </c>
      <c r="EN4" s="37">
        <v>1.7972390124004201</v>
      </c>
      <c r="EO4" s="37">
        <v>1.9291796909408201</v>
      </c>
      <c r="EP4" s="37">
        <v>1.86239977396025</v>
      </c>
      <c r="EQ4" s="37">
        <v>1.76938986414435</v>
      </c>
      <c r="ER4" s="37">
        <v>1.6799173576200401</v>
      </c>
      <c r="ES4" s="37">
        <v>1.64953307597667</v>
      </c>
      <c r="ET4" s="37">
        <v>1.7812949550682899</v>
      </c>
      <c r="EU4" s="37">
        <v>1.95845125365234</v>
      </c>
      <c r="EV4" s="37">
        <v>2.09284952414869</v>
      </c>
      <c r="EW4" s="37">
        <v>2.00796639339341</v>
      </c>
      <c r="EX4" s="37">
        <v>1.8915597671394497</v>
      </c>
      <c r="EY4" s="40">
        <f t="shared" ref="EY4:EY21" si="40">DM4/C4</f>
        <v>379.77133152041557</v>
      </c>
      <c r="EZ4" s="38">
        <f t="shared" ref="EZ4:EZ21" si="41">DN4/D4</f>
        <v>362.80564031313401</v>
      </c>
      <c r="FA4" s="38">
        <f t="shared" ref="FA4:FA21" si="42">DO4/E4</f>
        <v>404.38677150690637</v>
      </c>
      <c r="FB4" s="38">
        <f t="shared" ref="FB4:FB21" si="43">DP4/F4</f>
        <v>498.94193709779802</v>
      </c>
      <c r="FC4" s="38">
        <f t="shared" ref="FC4:FC21" si="44">DQ4/G4</f>
        <v>595.96469039743829</v>
      </c>
      <c r="FD4" s="38">
        <f t="shared" ref="FD4:FD21" si="45">DR4/H4</f>
        <v>649.07714214550765</v>
      </c>
      <c r="FE4" s="38">
        <f t="shared" ref="FE4:FE21" si="46">DS4/I4</f>
        <v>687.98184903257822</v>
      </c>
      <c r="FF4" s="38">
        <f t="shared" ref="FF4:FF21" si="47">DT4/J4</f>
        <v>825.17625466291349</v>
      </c>
      <c r="FG4" s="38">
        <f t="shared" ref="FG4:FG21" si="48">DU4/K4</f>
        <v>876.88441533206412</v>
      </c>
      <c r="FH4" s="38">
        <f t="shared" ref="FH4:FH21" si="49">DV4/L4</f>
        <v>874.07342499725235</v>
      </c>
      <c r="FI4" s="38">
        <f t="shared" ref="FI4:FI21" si="50">DW4/M4</f>
        <v>1053.8288068688823</v>
      </c>
      <c r="FJ4" s="38">
        <f t="shared" ref="FJ4:FJ21" si="51">DX4/N4</f>
        <v>1190.562671523455</v>
      </c>
      <c r="FK4" s="38">
        <f t="shared" ref="FK4:FK21" si="52">DY4/O4</f>
        <v>1153.2153522762851</v>
      </c>
      <c r="FL4" s="38">
        <f t="shared" ref="FL4:FL21" si="53">DZ4/P4</f>
        <v>1073.379631738339</v>
      </c>
      <c r="FM4" s="38">
        <f t="shared" ref="FM4:FM21" si="54">EA4/Q4</f>
        <v>1098.3154534442231</v>
      </c>
      <c r="FN4" s="38">
        <f t="shared" ref="FN4:FN21" si="55">EB4/R4</f>
        <v>1009.6394927452706</v>
      </c>
      <c r="FO4" s="38">
        <f t="shared" ref="FO4:FO21" si="56">EC4/S4</f>
        <v>1090.6142150857884</v>
      </c>
      <c r="FP4" s="38">
        <f t="shared" ref="FP4:FP21" si="57">ED4/T4</f>
        <v>1125.5698722312663</v>
      </c>
      <c r="FQ4" s="38">
        <f t="shared" ref="FQ4:FQ21" si="58">EE4/U4</f>
        <v>1068.7996093823081</v>
      </c>
      <c r="FR4" s="40">
        <f>GK4*V4</f>
        <v>3162783077867.9082</v>
      </c>
      <c r="FS4" s="38">
        <f>GL4*W4</f>
        <v>2913264608088.1509</v>
      </c>
      <c r="FT4" s="38">
        <f>GM4*X4</f>
        <v>3116379635223.8325</v>
      </c>
      <c r="FU4" s="38">
        <f>GN4*Y4</f>
        <v>3690886408649.5044</v>
      </c>
      <c r="FV4" s="38">
        <f>GO4*Z4</f>
        <v>4972478683712.7412</v>
      </c>
      <c r="FW4" s="38">
        <f>GP4*AA4</f>
        <v>5544344892481.7998</v>
      </c>
      <c r="FX4" s="38">
        <f>GQ4*AB4</f>
        <v>5968509014248.2793</v>
      </c>
      <c r="FY4" s="38">
        <f>GR4*AC4</f>
        <v>6891653664138.0068</v>
      </c>
      <c r="FZ4" s="38">
        <f>GS4*AD4</f>
        <v>8714379170549.2568</v>
      </c>
      <c r="GA4" s="38">
        <f>GT4*AE4</f>
        <v>7957985899416.9844</v>
      </c>
      <c r="GB4" s="38">
        <f>GU4*AF4</f>
        <v>9679331045143.8906</v>
      </c>
      <c r="GC4" s="38">
        <f>GV4*AG4</f>
        <v>11950722312243.855</v>
      </c>
      <c r="GD4" s="38">
        <f>GW4*AH4</f>
        <v>13435074010400.623</v>
      </c>
      <c r="GE4" s="38">
        <f>GX4*AI4</f>
        <v>13828873857761.916</v>
      </c>
      <c r="GF4" s="38">
        <f>GY4*AJ4</f>
        <v>13287593667575.967</v>
      </c>
      <c r="GG4" s="38">
        <f>GZ4*AK4</f>
        <v>12611395668898.553</v>
      </c>
      <c r="GH4" s="38">
        <f>HA4*AL4</f>
        <v>11184363612094.295</v>
      </c>
      <c r="GI4" s="38">
        <f t="shared" ref="GI4:GJ4" si="59">(GG4+GH4)/2</f>
        <v>11897879640496.424</v>
      </c>
      <c r="GJ4" s="38">
        <f t="shared" si="59"/>
        <v>11541121626295.359</v>
      </c>
      <c r="GK4" s="41">
        <v>7.6170777300000001</v>
      </c>
      <c r="GL4" s="37">
        <v>7.6993888100000003</v>
      </c>
      <c r="GM4" s="37">
        <v>7.8965874300000003</v>
      </c>
      <c r="GN4" s="37">
        <v>7.9120704699999997</v>
      </c>
      <c r="GO4" s="37">
        <v>8.1184598300000008</v>
      </c>
      <c r="GP4" s="37">
        <v>7.99579299</v>
      </c>
      <c r="GQ4" s="37">
        <v>8.0001010000000008</v>
      </c>
      <c r="GR4" s="37">
        <v>8.07836906</v>
      </c>
      <c r="GS4" s="37">
        <v>8.2679470399999992</v>
      </c>
      <c r="GT4" s="37">
        <v>8.5772164699999998</v>
      </c>
      <c r="GU4" s="37">
        <v>8.4451672599999998</v>
      </c>
      <c r="GV4" s="37">
        <v>8.5567057700000007</v>
      </c>
      <c r="GW4" s="37">
        <v>8.6893629400000005</v>
      </c>
      <c r="GX4" s="37">
        <v>8.7736392199999997</v>
      </c>
      <c r="GY4" s="37">
        <v>9.0546788500000002</v>
      </c>
      <c r="GZ4" s="37">
        <v>9.3300671699999995</v>
      </c>
      <c r="HA4" s="37">
        <v>9.2520920100000001</v>
      </c>
      <c r="HB4" s="37">
        <f t="shared" ref="HB4:HC4" si="60">(GZ4+HA4)/2</f>
        <v>9.2910795899999989</v>
      </c>
      <c r="HC4" s="37">
        <f t="shared" si="60"/>
        <v>9.2715858000000004</v>
      </c>
      <c r="HD4" s="40">
        <v>1632.4200254299999</v>
      </c>
      <c r="HE4" s="38">
        <v>1558.16964966</v>
      </c>
      <c r="HF4" s="38">
        <v>1763.75317903</v>
      </c>
      <c r="HG4" s="38">
        <v>2240.97772029</v>
      </c>
      <c r="HH4" s="38">
        <v>2757.5971614700002</v>
      </c>
      <c r="HI4" s="38">
        <v>3004.10299966</v>
      </c>
      <c r="HJ4" s="38">
        <v>3177.4855186</v>
      </c>
      <c r="HK4" s="38">
        <v>3794.23804483</v>
      </c>
      <c r="HL4" s="38">
        <v>4088.8042770699999</v>
      </c>
      <c r="HM4" s="38">
        <v>3997.50968878</v>
      </c>
      <c r="HN4" s="38">
        <v>4952.7761473700002</v>
      </c>
      <c r="HO4" s="38">
        <v>5876.8784829200004</v>
      </c>
      <c r="HP4" s="38">
        <v>6047.0200690000001</v>
      </c>
      <c r="HQ4" s="38">
        <v>5838.3898938100001</v>
      </c>
      <c r="HR4" s="38">
        <v>5637.5597207399996</v>
      </c>
      <c r="HS4" s="38">
        <v>4887.7948294899998</v>
      </c>
      <c r="HT4" s="38">
        <v>5002.3582773199996</v>
      </c>
      <c r="HU4" s="38">
        <f t="shared" ref="HU4:HV21" si="61">(HS4+HT4)/2</f>
        <v>4945.0765534049997</v>
      </c>
      <c r="HV4" s="38">
        <f t="shared" si="61"/>
        <v>4973.7174153625001</v>
      </c>
    </row>
    <row r="5" spans="1:230" ht="11" x14ac:dyDescent="0.15">
      <c r="A5" s="5" t="s">
        <v>3</v>
      </c>
      <c r="B5" s="5" t="s">
        <v>21</v>
      </c>
      <c r="C5" s="35">
        <v>174790340</v>
      </c>
      <c r="D5" s="35">
        <v>177196054</v>
      </c>
      <c r="E5" s="35">
        <v>179537520</v>
      </c>
      <c r="F5" s="35">
        <v>181809246</v>
      </c>
      <c r="G5" s="35">
        <v>184006481</v>
      </c>
      <c r="H5" s="35">
        <v>186127103</v>
      </c>
      <c r="I5" s="35">
        <v>188167356</v>
      </c>
      <c r="J5" s="35">
        <v>190130443</v>
      </c>
      <c r="K5" s="35">
        <v>192030362</v>
      </c>
      <c r="L5" s="35">
        <v>193886508</v>
      </c>
      <c r="M5" s="35">
        <v>195713635</v>
      </c>
      <c r="N5" s="35">
        <v>197514534</v>
      </c>
      <c r="O5" s="35">
        <v>199287296</v>
      </c>
      <c r="P5" s="35">
        <v>201035903</v>
      </c>
      <c r="Q5" s="35">
        <v>202763735</v>
      </c>
      <c r="R5" s="35">
        <v>204471769</v>
      </c>
      <c r="S5" s="35">
        <v>206163058</v>
      </c>
      <c r="T5" s="35">
        <v>207833831</v>
      </c>
      <c r="U5" s="35">
        <v>209469333</v>
      </c>
      <c r="V5" s="40">
        <v>655420645476.90613</v>
      </c>
      <c r="W5" s="38">
        <v>559372276081.96582</v>
      </c>
      <c r="X5" s="38">
        <v>507962487700.02393</v>
      </c>
      <c r="Y5" s="38">
        <v>558319920831.97925</v>
      </c>
      <c r="Z5" s="38">
        <v>669316654017.09412</v>
      </c>
      <c r="AA5" s="38">
        <v>891630177251.06799</v>
      </c>
      <c r="AB5" s="38">
        <v>1107640289615.2253</v>
      </c>
      <c r="AC5" s="38">
        <v>1397084349956.3452</v>
      </c>
      <c r="AD5" s="38">
        <v>1695824565983.2039</v>
      </c>
      <c r="AE5" s="38">
        <v>1667019783585.0752</v>
      </c>
      <c r="AF5" s="38">
        <v>2208871646202.8193</v>
      </c>
      <c r="AG5" s="38">
        <v>2616200980392.1572</v>
      </c>
      <c r="AH5" s="38">
        <v>2465188674415.0322</v>
      </c>
      <c r="AI5" s="38">
        <v>2472806456101.2939</v>
      </c>
      <c r="AJ5" s="38">
        <v>2455994050148.7466</v>
      </c>
      <c r="AK5" s="38">
        <v>1802214373741.3206</v>
      </c>
      <c r="AL5" s="38">
        <v>1796275437087.991</v>
      </c>
      <c r="AM5" s="38">
        <v>2053594973992.6052</v>
      </c>
      <c r="AN5" s="38">
        <v>1868626087908.4788</v>
      </c>
      <c r="AO5" s="40">
        <v>3749.753249961675</v>
      </c>
      <c r="AP5" s="38">
        <v>3156.7987178877347</v>
      </c>
      <c r="AQ5" s="38">
        <v>2829.2831921707725</v>
      </c>
      <c r="AR5" s="38">
        <v>3070.9104906137682</v>
      </c>
      <c r="AS5" s="38">
        <v>3637.4623892573331</v>
      </c>
      <c r="AT5" s="38">
        <v>4790.4370877736601</v>
      </c>
      <c r="AU5" s="38">
        <v>5886.4635883772817</v>
      </c>
      <c r="AV5" s="38">
        <v>7348.0307935554811</v>
      </c>
      <c r="AW5" s="38">
        <v>8831.0231169756571</v>
      </c>
      <c r="AX5" s="38">
        <v>8597.9153515162343</v>
      </c>
      <c r="AY5" s="38">
        <v>11286.243016245748</v>
      </c>
      <c r="AZ5" s="38">
        <v>13245.612499544754</v>
      </c>
      <c r="BA5" s="38">
        <v>12370.024200714892</v>
      </c>
      <c r="BB5" s="38">
        <v>12300.322575223263</v>
      </c>
      <c r="BC5" s="38">
        <v>12112.590301952894</v>
      </c>
      <c r="BD5" s="38">
        <v>8814.0009868126126</v>
      </c>
      <c r="BE5" s="38">
        <v>8712.887044428644</v>
      </c>
      <c r="BF5" s="38">
        <v>9880.9465432632351</v>
      </c>
      <c r="BG5" s="38">
        <v>8920.7621046297918</v>
      </c>
      <c r="BH5" s="40">
        <f t="shared" si="2"/>
        <v>2588210249543.1187</v>
      </c>
      <c r="BI5" s="38">
        <f t="shared" si="3"/>
        <v>2150607402406.8123</v>
      </c>
      <c r="BJ5" s="38">
        <f>X5*CC5</f>
        <v>1905047274995.5388</v>
      </c>
      <c r="BK5" s="38">
        <f t="shared" si="5"/>
        <v>2156468820219.4575</v>
      </c>
      <c r="BL5" s="38">
        <f t="shared" si="6"/>
        <v>2660185655057.8599</v>
      </c>
      <c r="BM5" s="38">
        <f t="shared" si="7"/>
        <v>3993682894321.7134</v>
      </c>
      <c r="BN5" s="38">
        <f t="shared" si="8"/>
        <v>5394872794599.916</v>
      </c>
      <c r="BO5" s="38">
        <f t="shared" si="9"/>
        <v>6949460798613.8496</v>
      </c>
      <c r="BP5" s="38">
        <f t="shared" si="10"/>
        <v>8935028306234.9434</v>
      </c>
      <c r="BQ5" s="38">
        <f t="shared" si="11"/>
        <v>9107845938606.2363</v>
      </c>
      <c r="BR5" s="38">
        <f t="shared" si="12"/>
        <v>12477474155070.484</v>
      </c>
      <c r="BS5" s="38">
        <f t="shared" si="13"/>
        <v>15010217666911.766</v>
      </c>
      <c r="BT5" s="38">
        <f t="shared" si="14"/>
        <v>14433926207567.455</v>
      </c>
      <c r="BU5" s="38">
        <f t="shared" si="15"/>
        <v>14438345976207.039</v>
      </c>
      <c r="BV5" s="38">
        <f t="shared" si="16"/>
        <v>14609431487428.816</v>
      </c>
      <c r="BW5" s="38">
        <f t="shared" si="17"/>
        <v>11247728039382.006</v>
      </c>
      <c r="BX5" s="38">
        <f t="shared" si="18"/>
        <v>9484334307824.5918</v>
      </c>
      <c r="BY5" s="38">
        <f t="shared" si="19"/>
        <v>11829795455533.623</v>
      </c>
      <c r="BZ5" s="38">
        <f t="shared" si="20"/>
        <v>11388846221801.959</v>
      </c>
      <c r="CA5" s="41">
        <v>3.9489299999999998</v>
      </c>
      <c r="CB5" s="37">
        <v>3.8446799999999999</v>
      </c>
      <c r="CC5" s="37">
        <v>3.7503700000000002</v>
      </c>
      <c r="CD5" s="37">
        <v>3.862425</v>
      </c>
      <c r="CE5" s="37">
        <v>3.9744799999999998</v>
      </c>
      <c r="CF5" s="37">
        <v>4.4790799999999997</v>
      </c>
      <c r="CG5" s="37">
        <v>4.8705999999999996</v>
      </c>
      <c r="CH5" s="37">
        <v>4.9742600000000001</v>
      </c>
      <c r="CI5" s="37">
        <v>5.26884</v>
      </c>
      <c r="CJ5" s="37">
        <v>5.4635499999999997</v>
      </c>
      <c r="CK5" s="37">
        <v>5.6487999999999996</v>
      </c>
      <c r="CL5" s="37">
        <v>5.7374099999999997</v>
      </c>
      <c r="CM5" s="37">
        <v>5.8551000000000002</v>
      </c>
      <c r="CN5" s="37">
        <v>5.8388499999999999</v>
      </c>
      <c r="CO5" s="37">
        <v>5.94848</v>
      </c>
      <c r="CP5" s="37">
        <v>6.2410600000000001</v>
      </c>
      <c r="CQ5" s="37">
        <v>5.28</v>
      </c>
      <c r="CR5" s="37">
        <v>5.7605300000000002</v>
      </c>
      <c r="CS5" s="37">
        <v>6.0947700000000005</v>
      </c>
      <c r="CT5" s="40">
        <f t="shared" si="21"/>
        <v>14807.513101371154</v>
      </c>
      <c r="CU5" s="38">
        <f t="shared" si="22"/>
        <v>12136.880894688617</v>
      </c>
      <c r="CV5" s="38">
        <f t="shared" si="23"/>
        <v>10610.858805421502</v>
      </c>
      <c r="CW5" s="38">
        <f t="shared" si="24"/>
        <v>11861.161451708884</v>
      </c>
      <c r="CX5" s="38">
        <f t="shared" si="25"/>
        <v>14457.021516855484</v>
      </c>
      <c r="CY5" s="38">
        <f t="shared" si="26"/>
        <v>21456.750951105241</v>
      </c>
      <c r="CZ5" s="38">
        <f t="shared" si="27"/>
        <v>28670.609553550385</v>
      </c>
      <c r="DA5" s="38">
        <f t="shared" si="28"/>
        <v>36551.015655151285</v>
      </c>
      <c r="DB5" s="38">
        <f t="shared" si="29"/>
        <v>46529.247839646021</v>
      </c>
      <c r="DC5" s="38">
        <f t="shared" si="30"/>
        <v>46975.140418776515</v>
      </c>
      <c r="DD5" s="38">
        <f t="shared" si="31"/>
        <v>63753.729550168973</v>
      </c>
      <c r="DE5" s="38">
        <f t="shared" si="32"/>
        <v>75995.509611013054</v>
      </c>
      <c r="DF5" s="38">
        <f t="shared" si="33"/>
        <v>72427.728697605766</v>
      </c>
      <c r="DG5" s="38">
        <f t="shared" si="34"/>
        <v>71819.738468342344</v>
      </c>
      <c r="DH5" s="38">
        <f t="shared" si="35"/>
        <v>72051.501159360749</v>
      </c>
      <c r="DI5" s="38">
        <f t="shared" si="36"/>
        <v>55008.708998756723</v>
      </c>
      <c r="DJ5" s="38">
        <f t="shared" si="37"/>
        <v>46004.043594583236</v>
      </c>
      <c r="DK5" s="38">
        <f t="shared" si="38"/>
        <v>56919.488990864163</v>
      </c>
      <c r="DL5" s="38">
        <f t="shared" si="39"/>
        <v>54369.99325243452</v>
      </c>
      <c r="DM5" s="40">
        <v>11344032534.9018</v>
      </c>
      <c r="DN5" s="38">
        <v>10930231568.374599</v>
      </c>
      <c r="DO5" s="38">
        <v>9664561903.3269901</v>
      </c>
      <c r="DP5" s="38">
        <v>8392905884.0349903</v>
      </c>
      <c r="DQ5" s="38">
        <v>9780111585.1657391</v>
      </c>
      <c r="DR5" s="38">
        <v>13588619736.361101</v>
      </c>
      <c r="DS5" s="38">
        <v>16404867307.488998</v>
      </c>
      <c r="DT5" s="38">
        <v>20485758014.647701</v>
      </c>
      <c r="DU5" s="38">
        <v>24452903035.822399</v>
      </c>
      <c r="DV5" s="38">
        <v>25648809910.8246</v>
      </c>
      <c r="DW5" s="38">
        <v>34002944470.023804</v>
      </c>
      <c r="DX5" s="38">
        <v>36936209895.805305</v>
      </c>
      <c r="DY5" s="38">
        <v>33987005074.062901</v>
      </c>
      <c r="DZ5" s="38">
        <v>32874787230.588699</v>
      </c>
      <c r="EA5" s="38">
        <v>32659614240.802101</v>
      </c>
      <c r="EB5" s="38">
        <v>24617701683.065502</v>
      </c>
      <c r="EC5" s="38">
        <v>24224746901.466702</v>
      </c>
      <c r="ED5" s="38">
        <v>29283050314.465401</v>
      </c>
      <c r="EE5" s="38">
        <v>27766427104.014</v>
      </c>
      <c r="EF5" s="41">
        <v>1.73072614713627</v>
      </c>
      <c r="EG5" s="37">
        <v>1.9518824453253198</v>
      </c>
      <c r="EH5" s="37">
        <v>1.8957711991561699</v>
      </c>
      <c r="EI5" s="37">
        <v>1.5034776355450701</v>
      </c>
      <c r="EJ5" s="37">
        <v>1.46126840890621</v>
      </c>
      <c r="EK5" s="37">
        <v>1.5240133925210699</v>
      </c>
      <c r="EL5" s="37">
        <v>1.48108489489303</v>
      </c>
      <c r="EM5" s="37">
        <v>1.4662920999290201</v>
      </c>
      <c r="EN5" s="37">
        <v>1.44192404201012</v>
      </c>
      <c r="EO5" s="37">
        <v>1.53862567601211</v>
      </c>
      <c r="EP5" s="37">
        <v>1.53940698128362</v>
      </c>
      <c r="EQ5" s="37">
        <v>1.4118511592452401</v>
      </c>
      <c r="ER5" s="37">
        <v>1.37865646470437</v>
      </c>
      <c r="ES5" s="37">
        <v>1.3294461087607001</v>
      </c>
      <c r="ET5" s="37">
        <v>1.330244423168</v>
      </c>
      <c r="EU5" s="37">
        <v>1.36551715396161</v>
      </c>
      <c r="EV5" s="37">
        <v>1.3501505728869601</v>
      </c>
      <c r="EW5" s="37">
        <v>1.4195266380701701</v>
      </c>
      <c r="EX5" s="37">
        <v>1.47490154739588</v>
      </c>
      <c r="EY5" s="40">
        <f t="shared" si="40"/>
        <v>64.900797921108222</v>
      </c>
      <c r="EZ5" s="38">
        <f t="shared" si="41"/>
        <v>61.684396021452031</v>
      </c>
      <c r="FA5" s="38">
        <f t="shared" si="42"/>
        <v>53.830318605977126</v>
      </c>
      <c r="FB5" s="38">
        <f t="shared" si="43"/>
        <v>46.163251147496595</v>
      </c>
      <c r="FC5" s="38">
        <f t="shared" si="44"/>
        <v>53.15090822896471</v>
      </c>
      <c r="FD5" s="38">
        <f t="shared" si="45"/>
        <v>73.007205921864596</v>
      </c>
      <c r="FE5" s="38">
        <f t="shared" si="46"/>
        <v>87.182323524219569</v>
      </c>
      <c r="FF5" s="38">
        <f t="shared" si="47"/>
        <v>107.7458069912965</v>
      </c>
      <c r="FG5" s="38">
        <f t="shared" si="48"/>
        <v>127.33873321460696</v>
      </c>
      <c r="FH5" s="38">
        <f t="shared" si="49"/>
        <v>132.28775006265315</v>
      </c>
      <c r="FI5" s="38">
        <f t="shared" si="50"/>
        <v>173.73825012255179</v>
      </c>
      <c r="FJ5" s="38">
        <f t="shared" si="51"/>
        <v>187.00502260661642</v>
      </c>
      <c r="FK5" s="38">
        <f t="shared" si="52"/>
        <v>170.54275789894254</v>
      </c>
      <c r="FL5" s="38">
        <f t="shared" si="53"/>
        <v>163.526945883834</v>
      </c>
      <c r="FM5" s="38">
        <f t="shared" si="54"/>
        <v>161.07226590988819</v>
      </c>
      <c r="FN5" s="38">
        <f t="shared" si="55"/>
        <v>120.3965799457895</v>
      </c>
      <c r="FO5" s="38">
        <f t="shared" si="56"/>
        <v>117.50285010550581</v>
      </c>
      <c r="FP5" s="38">
        <f t="shared" si="57"/>
        <v>140.89645643141421</v>
      </c>
      <c r="FQ5" s="38">
        <f t="shared" si="58"/>
        <v>132.55604868906514</v>
      </c>
      <c r="FR5" s="40">
        <f>GK5*V5</f>
        <v>4300750785881.5811</v>
      </c>
      <c r="FS5" s="38">
        <f>GL5*W5</f>
        <v>3764481219740.3379</v>
      </c>
      <c r="FT5" s="38">
        <f>GM5*X5</f>
        <v>4156092416225.7178</v>
      </c>
      <c r="FU5" s="38">
        <f>GN5*Y5</f>
        <v>4380701381469.4282</v>
      </c>
      <c r="FV5" s="38">
        <f>GO5*Z5</f>
        <v>5395938760021.0537</v>
      </c>
      <c r="FW5" s="38">
        <f>GP5*AA5</f>
        <v>7356899609499.9941</v>
      </c>
      <c r="FX5" s="38">
        <f>GQ5*AB5</f>
        <v>9238209525940.5723</v>
      </c>
      <c r="FY5" s="38">
        <f>GR5*AC5</f>
        <v>11564894922315.41</v>
      </c>
      <c r="FZ5" s="38">
        <f>GS5*AD5</f>
        <v>13763970954488.83</v>
      </c>
      <c r="GA5" s="38">
        <f>GT5*AE5</f>
        <v>14081718563859.281</v>
      </c>
      <c r="GB5" s="38">
        <f>GU5*AF5</f>
        <v>21477899394575.375</v>
      </c>
      <c r="GC5" s="38">
        <f>GV5*AG5</f>
        <v>25594535666526.965</v>
      </c>
      <c r="GD5" s="38">
        <f>GW5*AH5</f>
        <v>24748481932960.109</v>
      </c>
      <c r="GE5" s="38">
        <f>GX5*AI5</f>
        <v>25317851675340.559</v>
      </c>
      <c r="GF5" s="38">
        <f>GY5*AJ5</f>
        <v>26573417178551.605</v>
      </c>
      <c r="GG5" s="38">
        <f>GZ5*AK5</f>
        <v>20661908225699.391</v>
      </c>
      <c r="GH5" s="38">
        <f>HA5*AL5</f>
        <v>21144861750395.859</v>
      </c>
      <c r="GI5" s="38">
        <f t="shared" ref="GI5:GJ5" si="62">(GG5+GH5)/2</f>
        <v>20903384988047.625</v>
      </c>
      <c r="GJ5" s="38">
        <f t="shared" si="62"/>
        <v>21024123369221.742</v>
      </c>
      <c r="GK5" s="41">
        <v>6.5618176899999998</v>
      </c>
      <c r="GL5" s="37">
        <v>6.7298315999999998</v>
      </c>
      <c r="GM5" s="37">
        <v>8.1818884599999997</v>
      </c>
      <c r="GN5" s="37">
        <v>7.8462208100000002</v>
      </c>
      <c r="GO5" s="37">
        <v>8.0618623899999999</v>
      </c>
      <c r="GP5" s="37">
        <v>8.2510661899999995</v>
      </c>
      <c r="GQ5" s="37">
        <v>8.3404419399999998</v>
      </c>
      <c r="GR5" s="37">
        <v>8.2778787999999999</v>
      </c>
      <c r="GS5" s="37">
        <v>8.1163884700000004</v>
      </c>
      <c r="GT5" s="37">
        <v>8.4472414199999992</v>
      </c>
      <c r="GU5" s="37">
        <v>9.723471</v>
      </c>
      <c r="GV5" s="37">
        <v>9.7830922999999999</v>
      </c>
      <c r="GW5" s="37">
        <v>10.03918369</v>
      </c>
      <c r="GX5" s="37">
        <v>10.23850921</v>
      </c>
      <c r="GY5" s="37">
        <v>10.81982148</v>
      </c>
      <c r="GZ5" s="37">
        <v>11.464733900000001</v>
      </c>
      <c r="HA5" s="37">
        <v>11.77150303</v>
      </c>
      <c r="HB5" s="37">
        <f t="shared" ref="HB5:HC5" si="63">(GZ5+HA5)/2</f>
        <v>11.618118465</v>
      </c>
      <c r="HC5" s="37">
        <f t="shared" si="63"/>
        <v>11.6948107475</v>
      </c>
      <c r="HD5" s="40">
        <v>245.35732342</v>
      </c>
      <c r="HE5" s="38">
        <v>212.00836715</v>
      </c>
      <c r="HF5" s="38">
        <v>231.33344260000001</v>
      </c>
      <c r="HG5" s="38">
        <v>239.78769772999999</v>
      </c>
      <c r="HH5" s="38">
        <v>291.69917478999997</v>
      </c>
      <c r="HI5" s="38">
        <v>393.16768917000002</v>
      </c>
      <c r="HJ5" s="38">
        <v>488.19966376000002</v>
      </c>
      <c r="HK5" s="38">
        <v>604.98197849999997</v>
      </c>
      <c r="HL5" s="38">
        <v>712.82938036999997</v>
      </c>
      <c r="HM5" s="38">
        <v>721.84512129999996</v>
      </c>
      <c r="HN5" s="38">
        <v>1090.78251632</v>
      </c>
      <c r="HO5" s="38">
        <v>1288.08116881</v>
      </c>
      <c r="HP5" s="38">
        <v>1234.04761031</v>
      </c>
      <c r="HQ5" s="38">
        <v>1250.5595203099999</v>
      </c>
      <c r="HR5" s="38">
        <v>1301.1013463500001</v>
      </c>
      <c r="HS5" s="38">
        <v>1002.9985582100001</v>
      </c>
      <c r="HT5" s="38">
        <v>1015.93444765</v>
      </c>
      <c r="HU5" s="38">
        <f t="shared" si="61"/>
        <v>1009.46650293</v>
      </c>
      <c r="HV5" s="38">
        <f t="shared" si="61"/>
        <v>1012.70047529</v>
      </c>
    </row>
    <row r="6" spans="1:230" ht="11" x14ac:dyDescent="0.15">
      <c r="A6" s="5" t="s">
        <v>4</v>
      </c>
      <c r="B6" s="5" t="s">
        <v>22</v>
      </c>
      <c r="C6" s="35">
        <v>30685730</v>
      </c>
      <c r="D6" s="35">
        <v>31020902</v>
      </c>
      <c r="E6" s="35">
        <v>31360079</v>
      </c>
      <c r="F6" s="35">
        <v>31644028</v>
      </c>
      <c r="G6" s="35">
        <v>31940655</v>
      </c>
      <c r="H6" s="35">
        <v>32243753</v>
      </c>
      <c r="I6" s="35">
        <v>32571174</v>
      </c>
      <c r="J6" s="35">
        <v>32889025</v>
      </c>
      <c r="K6" s="35">
        <v>33247118</v>
      </c>
      <c r="L6" s="35">
        <v>33628895</v>
      </c>
      <c r="M6" s="35">
        <v>34004889</v>
      </c>
      <c r="N6" s="35">
        <v>34339328</v>
      </c>
      <c r="O6" s="35">
        <v>34714222</v>
      </c>
      <c r="P6" s="35">
        <v>35082954</v>
      </c>
      <c r="Q6" s="35">
        <v>35437435</v>
      </c>
      <c r="R6" s="35">
        <v>35702908</v>
      </c>
      <c r="S6" s="35">
        <v>36109487</v>
      </c>
      <c r="T6" s="35">
        <v>36540268</v>
      </c>
      <c r="U6" s="35">
        <v>37058856</v>
      </c>
      <c r="V6" s="40">
        <v>742295468318.63171</v>
      </c>
      <c r="W6" s="38">
        <v>736379777892.56201</v>
      </c>
      <c r="X6" s="38">
        <v>757950678646.5304</v>
      </c>
      <c r="Y6" s="38">
        <v>892382413817.7146</v>
      </c>
      <c r="Z6" s="38">
        <v>1023196771714.0662</v>
      </c>
      <c r="AA6" s="38">
        <v>1169357979864.6641</v>
      </c>
      <c r="AB6" s="38">
        <v>1315415197461.2129</v>
      </c>
      <c r="AC6" s="38">
        <v>1464977190205.7537</v>
      </c>
      <c r="AD6" s="38">
        <v>1549131208997.1885</v>
      </c>
      <c r="AE6" s="38">
        <v>1371153004986.4404</v>
      </c>
      <c r="AF6" s="38">
        <v>1613542812589.3896</v>
      </c>
      <c r="AG6" s="38">
        <v>1789140665202.8391</v>
      </c>
      <c r="AH6" s="38">
        <v>1823966686523.6335</v>
      </c>
      <c r="AI6" s="38">
        <v>1842018420853.0952</v>
      </c>
      <c r="AJ6" s="38">
        <v>1801480123070.8162</v>
      </c>
      <c r="AK6" s="38">
        <v>1552899925233.7092</v>
      </c>
      <c r="AL6" s="38">
        <v>1526705529135.3203</v>
      </c>
      <c r="AM6" s="38">
        <v>1646867220617.4656</v>
      </c>
      <c r="AN6" s="38">
        <v>1713341704877.0117</v>
      </c>
      <c r="AO6" s="40">
        <v>24190.24961500449</v>
      </c>
      <c r="AP6" s="38">
        <v>23738.18072384104</v>
      </c>
      <c r="AQ6" s="38">
        <v>24169.284734471825</v>
      </c>
      <c r="AR6" s="38">
        <v>28200.65807733815</v>
      </c>
      <c r="AS6" s="38">
        <v>32034.307740842076</v>
      </c>
      <c r="AT6" s="38">
        <v>36266.187123585274</v>
      </c>
      <c r="AU6" s="38">
        <v>40385.869955476977</v>
      </c>
      <c r="AV6" s="38">
        <v>44543.041035900387</v>
      </c>
      <c r="AW6" s="38">
        <v>46594.450953528918</v>
      </c>
      <c r="AX6" s="38">
        <v>40773.06152897502</v>
      </c>
      <c r="AY6" s="38">
        <v>47450.318470070277</v>
      </c>
      <c r="AZ6" s="38">
        <v>52101.796086482507</v>
      </c>
      <c r="BA6" s="38">
        <v>52542.346664823242</v>
      </c>
      <c r="BB6" s="38">
        <v>52504.655704109042</v>
      </c>
      <c r="BC6" s="38">
        <v>50835.511178244589</v>
      </c>
      <c r="BD6" s="38">
        <v>43495.054386990247</v>
      </c>
      <c r="BE6" s="38">
        <v>42279.900823163742</v>
      </c>
      <c r="BF6" s="38">
        <v>45069.927254432441</v>
      </c>
      <c r="BG6" s="38">
        <v>46232.98962269671</v>
      </c>
      <c r="BH6" s="40">
        <f t="shared" si="2"/>
        <v>4039579361544.6768</v>
      </c>
      <c r="BI6" s="38">
        <f t="shared" si="3"/>
        <v>3659498216619.3179</v>
      </c>
      <c r="BJ6" s="38">
        <f t="shared" si="4"/>
        <v>3797886204014.5288</v>
      </c>
      <c r="BK6" s="38">
        <f t="shared" si="5"/>
        <v>4420492139351.2236</v>
      </c>
      <c r="BL6" s="38">
        <f t="shared" si="6"/>
        <v>5010021600891.6221</v>
      </c>
      <c r="BM6" s="38">
        <f t="shared" si="7"/>
        <v>5592045263409.8027</v>
      </c>
      <c r="BN6" s="38">
        <f t="shared" si="8"/>
        <v>6289335489937.4111</v>
      </c>
      <c r="BO6" s="38">
        <f t="shared" si="9"/>
        <v>7003118360971.9766</v>
      </c>
      <c r="BP6" s="38">
        <f t="shared" si="10"/>
        <v>7185273321443.2988</v>
      </c>
      <c r="BQ6" s="38">
        <f t="shared" si="11"/>
        <v>6653711918117.4004</v>
      </c>
      <c r="BR6" s="38">
        <f t="shared" si="12"/>
        <v>8664611955608.1416</v>
      </c>
      <c r="BS6" s="38">
        <f t="shared" si="13"/>
        <v>9436715090172.4629</v>
      </c>
      <c r="BT6" s="38">
        <f t="shared" si="14"/>
        <v>9707488139515.7852</v>
      </c>
      <c r="BU6" s="38">
        <f t="shared" si="15"/>
        <v>9759589224436.2148</v>
      </c>
      <c r="BV6" s="38">
        <f t="shared" si="16"/>
        <v>9566307571686.6465</v>
      </c>
      <c r="BW6" s="38">
        <f t="shared" si="17"/>
        <v>8237016985981.1123</v>
      </c>
      <c r="BX6" s="38">
        <f t="shared" si="18"/>
        <v>8102630342990.8877</v>
      </c>
      <c r="BY6" s="38">
        <f t="shared" si="19"/>
        <v>8737903067626.584</v>
      </c>
      <c r="BZ6" s="38">
        <f t="shared" si="20"/>
        <v>9091879748232.0078</v>
      </c>
      <c r="CA6" s="41">
        <v>5.4420099999999998</v>
      </c>
      <c r="CB6" s="37">
        <v>4.9695799999999997</v>
      </c>
      <c r="CC6" s="37">
        <v>5.0107299999999997</v>
      </c>
      <c r="CD6" s="37">
        <v>4.9535850000000003</v>
      </c>
      <c r="CE6" s="37">
        <v>4.8964400000000001</v>
      </c>
      <c r="CF6" s="37">
        <v>4.7821499999999997</v>
      </c>
      <c r="CG6" s="37">
        <v>4.7812549999999998</v>
      </c>
      <c r="CH6" s="37">
        <v>4.7803599999999999</v>
      </c>
      <c r="CI6" s="37">
        <v>4.6382599999999998</v>
      </c>
      <c r="CJ6" s="37">
        <v>4.8526400000000001</v>
      </c>
      <c r="CK6" s="37">
        <v>5.3699300000000001</v>
      </c>
      <c r="CL6" s="37">
        <v>5.2744400000000002</v>
      </c>
      <c r="CM6" s="37">
        <v>5.3221850000000002</v>
      </c>
      <c r="CN6" s="37">
        <v>5.2983124999999998</v>
      </c>
      <c r="CO6" s="37">
        <v>5.3102487499999995</v>
      </c>
      <c r="CP6" s="37">
        <v>5.3042806249999996</v>
      </c>
      <c r="CQ6" s="37">
        <v>5.3072646875</v>
      </c>
      <c r="CR6" s="37">
        <v>5.3057726562499994</v>
      </c>
      <c r="CS6" s="37">
        <v>5.3065186718749997</v>
      </c>
      <c r="CT6" s="40">
        <f t="shared" si="21"/>
        <v>131643.58030735058</v>
      </c>
      <c r="CU6" s="38">
        <f t="shared" si="22"/>
        <v>117968.78816158595</v>
      </c>
      <c r="CV6" s="38">
        <f t="shared" si="23"/>
        <v>121105.76009755998</v>
      </c>
      <c r="CW6" s="38">
        <f t="shared" si="24"/>
        <v>139694.35684203109</v>
      </c>
      <c r="CX6" s="38">
        <f t="shared" si="25"/>
        <v>156854.06579456877</v>
      </c>
      <c r="CY6" s="38">
        <f t="shared" si="26"/>
        <v>173430.34675305331</v>
      </c>
      <c r="CZ6" s="38">
        <f t="shared" si="27"/>
        <v>193095.14265397406</v>
      </c>
      <c r="DA6" s="38">
        <f t="shared" si="28"/>
        <v>212931.77164637676</v>
      </c>
      <c r="DB6" s="38">
        <f t="shared" si="29"/>
        <v>216117.17807971503</v>
      </c>
      <c r="DC6" s="38">
        <f t="shared" si="30"/>
        <v>197856.98929796534</v>
      </c>
      <c r="DD6" s="38">
        <f t="shared" si="31"/>
        <v>254804.8886619845</v>
      </c>
      <c r="DE6" s="38">
        <f t="shared" si="32"/>
        <v>274807.7973503868</v>
      </c>
      <c r="DF6" s="38">
        <f t="shared" si="33"/>
        <v>279640.08928432228</v>
      </c>
      <c r="DG6" s="38">
        <f t="shared" si="34"/>
        <v>278186.07362527726</v>
      </c>
      <c r="DH6" s="38">
        <f t="shared" si="35"/>
        <v>269949.20968988433</v>
      </c>
      <c r="DI6" s="38">
        <f t="shared" si="36"/>
        <v>230709.97426823361</v>
      </c>
      <c r="DJ6" s="38">
        <f t="shared" si="37"/>
        <v>224390.62462977908</v>
      </c>
      <c r="DK6" s="38">
        <f t="shared" si="38"/>
        <v>239130.78764574425</v>
      </c>
      <c r="DL6" s="38">
        <f t="shared" si="39"/>
        <v>245336.22268944318</v>
      </c>
      <c r="DM6" s="40">
        <v>8299385230.72365</v>
      </c>
      <c r="DN6" s="38">
        <v>8375571424.8818407</v>
      </c>
      <c r="DO6" s="38">
        <v>8495399281.2173405</v>
      </c>
      <c r="DP6" s="38">
        <v>9958245601.5131493</v>
      </c>
      <c r="DQ6" s="38">
        <v>11336489831.055599</v>
      </c>
      <c r="DR6" s="38">
        <v>12988132963.623199</v>
      </c>
      <c r="DS6" s="38">
        <v>14809892802.9902</v>
      </c>
      <c r="DT6" s="38">
        <v>17417139931.105099</v>
      </c>
      <c r="DU6" s="38">
        <v>19342058404.558399</v>
      </c>
      <c r="DV6" s="38">
        <v>18936226051.964001</v>
      </c>
      <c r="DW6" s="38">
        <v>19315688825.0369</v>
      </c>
      <c r="DX6" s="38">
        <v>21393720863.722301</v>
      </c>
      <c r="DY6" s="38">
        <v>20452107110.974098</v>
      </c>
      <c r="DZ6" s="38">
        <v>18515731209.943699</v>
      </c>
      <c r="EA6" s="38">
        <v>17853720278.455799</v>
      </c>
      <c r="EB6" s="38">
        <v>17937641894.7407</v>
      </c>
      <c r="EC6" s="38">
        <v>17782775543.073601</v>
      </c>
      <c r="ED6" s="38">
        <v>21343371454.875999</v>
      </c>
      <c r="EE6" s="38">
        <v>21620598711.9827</v>
      </c>
      <c r="EF6" s="41">
        <v>1.11808087955152</v>
      </c>
      <c r="EG6" s="37">
        <v>1.1373689725165601</v>
      </c>
      <c r="EH6" s="37">
        <v>1.1208522916435502</v>
      </c>
      <c r="EI6" s="37">
        <v>1.1158787985427698</v>
      </c>
      <c r="EJ6" s="37">
        <v>1.10796602708278</v>
      </c>
      <c r="EK6" s="37">
        <v>1.1106696550809199</v>
      </c>
      <c r="EL6" s="37">
        <v>1.12583240797021</v>
      </c>
      <c r="EM6" s="37">
        <v>1.18890178274099</v>
      </c>
      <c r="EN6" s="37">
        <v>1.24862138163726</v>
      </c>
      <c r="EO6" s="37">
        <v>1.3810439814593301</v>
      </c>
      <c r="EP6" s="37">
        <v>1.1971536522414001</v>
      </c>
      <c r="EQ6" s="37">
        <v>1.1960844580068801</v>
      </c>
      <c r="ER6" s="37">
        <v>1.1210999732281199</v>
      </c>
      <c r="ES6" s="37">
        <v>1.00485841865034</v>
      </c>
      <c r="ET6" s="37">
        <v>0.99227056004397607</v>
      </c>
      <c r="EU6" s="37">
        <v>1.1501264968712901</v>
      </c>
      <c r="EV6" s="37">
        <v>1.1584588795120201</v>
      </c>
      <c r="EW6" s="37">
        <v>1.29339510677837</v>
      </c>
      <c r="EX6" s="37">
        <v>1.2526292323636101</v>
      </c>
      <c r="EY6" s="40">
        <f t="shared" si="40"/>
        <v>270.46399843587392</v>
      </c>
      <c r="EZ6" s="38">
        <f t="shared" si="41"/>
        <v>269.99767527333154</v>
      </c>
      <c r="FA6" s="38">
        <f t="shared" si="42"/>
        <v>270.89852934418121</v>
      </c>
      <c r="FB6" s="38">
        <f t="shared" si="43"/>
        <v>314.69589148110822</v>
      </c>
      <c r="FC6" s="38">
        <f t="shared" si="44"/>
        <v>354.92352398708164</v>
      </c>
      <c r="FD6" s="38">
        <f t="shared" si="45"/>
        <v>402.81083171748645</v>
      </c>
      <c r="FE6" s="38">
        <f t="shared" si="46"/>
        <v>454.69324510655343</v>
      </c>
      <c r="FF6" s="38">
        <f t="shared" si="47"/>
        <v>529.57300896287131</v>
      </c>
      <c r="FG6" s="38">
        <f t="shared" si="48"/>
        <v>581.76646783514889</v>
      </c>
      <c r="FH6" s="38">
        <f t="shared" si="49"/>
        <v>563.09391230261951</v>
      </c>
      <c r="FI6" s="38">
        <f t="shared" si="50"/>
        <v>568.02681593922864</v>
      </c>
      <c r="FJ6" s="38">
        <f t="shared" si="51"/>
        <v>623.00930477504687</v>
      </c>
      <c r="FK6" s="38">
        <f t="shared" si="52"/>
        <v>589.15643020817515</v>
      </c>
      <c r="FL6" s="38">
        <f t="shared" si="53"/>
        <v>527.7700164571005</v>
      </c>
      <c r="FM6" s="38">
        <f t="shared" si="54"/>
        <v>503.80960920156326</v>
      </c>
      <c r="FN6" s="38">
        <f t="shared" si="55"/>
        <v>502.41403010479428</v>
      </c>
      <c r="FO6" s="38">
        <f t="shared" si="56"/>
        <v>492.46824091058397</v>
      </c>
      <c r="FP6" s="38">
        <f t="shared" si="57"/>
        <v>584.10549848391918</v>
      </c>
      <c r="FQ6" s="38">
        <f t="shared" si="58"/>
        <v>583.41246993654363</v>
      </c>
      <c r="FR6" s="40">
        <f>GK6*V6</f>
        <v>6143015505342.0166</v>
      </c>
      <c r="FS6" s="38">
        <f>GL6*W6</f>
        <v>6373587744317.5361</v>
      </c>
      <c r="FT6" s="38">
        <f>GM6*X6</f>
        <v>6736846304513.6309</v>
      </c>
      <c r="FU6" s="38">
        <f>GN6*Y6</f>
        <v>8069641411842.1025</v>
      </c>
      <c r="FV6" s="38">
        <f>GO6*Z6</f>
        <v>9308269791881.998</v>
      </c>
      <c r="FW6" s="38">
        <f>GP6*AA6</f>
        <v>10599512791594.75</v>
      </c>
      <c r="FX6" s="38">
        <f>GQ6*AB6</f>
        <v>12110506792298.889</v>
      </c>
      <c r="FY6" s="38">
        <f>GR6*AC6</f>
        <v>13621432555120.939</v>
      </c>
      <c r="FZ6" s="38">
        <f>GS6*AD6</f>
        <v>14662421459288.305</v>
      </c>
      <c r="GA6" s="38">
        <f>GT6*AE6</f>
        <v>14498473014594.961</v>
      </c>
      <c r="GB6" s="38">
        <f>GU6*AF6</f>
        <v>17032208032934.688</v>
      </c>
      <c r="GC6" s="38">
        <f>GV6*AG6</f>
        <v>18303433276914.168</v>
      </c>
      <c r="GD6" s="38">
        <f>GW6*AH6</f>
        <v>18678253973149.434</v>
      </c>
      <c r="GE6" s="38">
        <f>GX6*AI6</f>
        <v>18664724403321.699</v>
      </c>
      <c r="GF6" s="38">
        <f>GY6*AJ6</f>
        <v>17960263599773.141</v>
      </c>
      <c r="GG6" s="38">
        <f>GZ6*AK6</f>
        <v>16113678683734.977</v>
      </c>
      <c r="GH6" s="38">
        <f>HA6*AL6</f>
        <v>16083315684890.775</v>
      </c>
      <c r="GI6" s="38">
        <f t="shared" ref="GI6:GJ6" si="64">(GG6+GH6)/2</f>
        <v>16098497184312.875</v>
      </c>
      <c r="GJ6" s="38">
        <f t="shared" si="64"/>
        <v>16090906434601.824</v>
      </c>
      <c r="GK6" s="41">
        <v>8.2757012099999994</v>
      </c>
      <c r="GL6" s="37">
        <v>8.6552997999999999</v>
      </c>
      <c r="GM6" s="37">
        <v>8.8882383699999998</v>
      </c>
      <c r="GN6" s="37">
        <v>9.0428064100000007</v>
      </c>
      <c r="GO6" s="37">
        <v>9.0972431199999999</v>
      </c>
      <c r="GP6" s="37">
        <v>9.0643865899999998</v>
      </c>
      <c r="GQ6" s="37">
        <v>9.2066039800000006</v>
      </c>
      <c r="GR6" s="37">
        <v>9.2980509500000004</v>
      </c>
      <c r="GS6" s="37">
        <v>9.4649319399999996</v>
      </c>
      <c r="GT6" s="37">
        <v>10.573927899999999</v>
      </c>
      <c r="GU6" s="37">
        <v>10.55578315</v>
      </c>
      <c r="GV6" s="37">
        <v>10.23029303</v>
      </c>
      <c r="GW6" s="37">
        <v>10.24045785</v>
      </c>
      <c r="GX6" s="37">
        <v>10.132756649999999</v>
      </c>
      <c r="GY6" s="37">
        <v>9.9697262099999993</v>
      </c>
      <c r="GZ6" s="37">
        <v>10.37650812</v>
      </c>
      <c r="HA6" s="37">
        <v>10.53465477</v>
      </c>
      <c r="HB6" s="37">
        <f t="shared" ref="HB6:HC6" si="65">(GZ6+HA6)/2</f>
        <v>10.455581445</v>
      </c>
      <c r="HC6" s="37">
        <f t="shared" si="65"/>
        <v>10.4951181075</v>
      </c>
      <c r="HD6" s="40">
        <v>1998.6344329200001</v>
      </c>
      <c r="HE6" s="38">
        <v>2054.4087991900001</v>
      </c>
      <c r="HF6" s="38">
        <v>2150.8869143500001</v>
      </c>
      <c r="HG6" s="38">
        <v>2551.5222179500001</v>
      </c>
      <c r="HH6" s="38">
        <v>2913.39490187</v>
      </c>
      <c r="HI6" s="38">
        <v>3282.90479512</v>
      </c>
      <c r="HJ6" s="38">
        <v>3709.8246643399998</v>
      </c>
      <c r="HK6" s="38">
        <v>4125.2190434300001</v>
      </c>
      <c r="HL6" s="38">
        <v>4389.1843151499997</v>
      </c>
      <c r="HM6" s="38">
        <v>4290.7762186</v>
      </c>
      <c r="HN6" s="38">
        <v>4984.5012911399999</v>
      </c>
      <c r="HO6" s="38">
        <v>5297.9492083799996</v>
      </c>
      <c r="HP6" s="38">
        <v>5352.7737978499999</v>
      </c>
      <c r="HQ6" s="38">
        <v>5295.8817879799999</v>
      </c>
      <c r="HR6" s="38">
        <v>5038.1554268</v>
      </c>
      <c r="HS6" s="38">
        <v>4501.6897046599997</v>
      </c>
      <c r="HT6" s="38">
        <v>4458.2149993399998</v>
      </c>
      <c r="HU6" s="38">
        <f t="shared" si="61"/>
        <v>4479.9523520000002</v>
      </c>
      <c r="HV6" s="38">
        <f t="shared" si="61"/>
        <v>4469.08367567</v>
      </c>
    </row>
    <row r="7" spans="1:230" ht="11" x14ac:dyDescent="0.15">
      <c r="A7" s="5" t="s">
        <v>5</v>
      </c>
      <c r="B7" s="5" t="s">
        <v>23</v>
      </c>
      <c r="C7" s="35">
        <v>1262645000</v>
      </c>
      <c r="D7" s="35">
        <v>1271850000</v>
      </c>
      <c r="E7" s="35">
        <v>1280400000</v>
      </c>
      <c r="F7" s="35">
        <v>1288400000</v>
      </c>
      <c r="G7" s="35">
        <v>1296075000</v>
      </c>
      <c r="H7" s="35">
        <v>1303720000</v>
      </c>
      <c r="I7" s="35">
        <v>1311020000</v>
      </c>
      <c r="J7" s="35">
        <v>1317885000</v>
      </c>
      <c r="K7" s="35">
        <v>1324655000</v>
      </c>
      <c r="L7" s="35">
        <v>1331260000</v>
      </c>
      <c r="M7" s="35">
        <v>1337705000</v>
      </c>
      <c r="N7" s="35">
        <v>1344130000</v>
      </c>
      <c r="O7" s="35">
        <v>1350695000</v>
      </c>
      <c r="P7" s="35">
        <v>1357380000</v>
      </c>
      <c r="Q7" s="35">
        <v>1364270000</v>
      </c>
      <c r="R7" s="35">
        <v>1371220000</v>
      </c>
      <c r="S7" s="35">
        <v>1378665000</v>
      </c>
      <c r="T7" s="35">
        <v>1386395000</v>
      </c>
      <c r="U7" s="35">
        <v>1392730000</v>
      </c>
      <c r="V7" s="40">
        <v>1211346869605.238</v>
      </c>
      <c r="W7" s="38">
        <v>1339395718865.3027</v>
      </c>
      <c r="X7" s="38">
        <v>1470550015081.5515</v>
      </c>
      <c r="Y7" s="38">
        <v>1660287965662.6802</v>
      </c>
      <c r="Z7" s="38">
        <v>1955347004963.2708</v>
      </c>
      <c r="AA7" s="38">
        <v>2285965892360.5435</v>
      </c>
      <c r="AB7" s="38">
        <v>2752131773355.1558</v>
      </c>
      <c r="AC7" s="38">
        <v>3550342425238.252</v>
      </c>
      <c r="AD7" s="38">
        <v>4594306848763.0781</v>
      </c>
      <c r="AE7" s="38">
        <v>5101702432883.4492</v>
      </c>
      <c r="AF7" s="38">
        <v>6087164527421.2373</v>
      </c>
      <c r="AG7" s="38">
        <v>7551500425597.7715</v>
      </c>
      <c r="AH7" s="38">
        <v>8532230724141.7559</v>
      </c>
      <c r="AI7" s="38">
        <v>9570405758739.791</v>
      </c>
      <c r="AJ7" s="38">
        <v>10438529153237.621</v>
      </c>
      <c r="AK7" s="38">
        <v>11015542352468.887</v>
      </c>
      <c r="AL7" s="38">
        <v>11137945669350.592</v>
      </c>
      <c r="AM7" s="38">
        <v>12143491448186.068</v>
      </c>
      <c r="AN7" s="38">
        <v>13608151864637.854</v>
      </c>
      <c r="AO7" s="40">
        <v>959.37248363969127</v>
      </c>
      <c r="AP7" s="38">
        <v>1053.108243004523</v>
      </c>
      <c r="AQ7" s="38">
        <v>1148.508290441699</v>
      </c>
      <c r="AR7" s="38">
        <v>1288.6432518338095</v>
      </c>
      <c r="AS7" s="38">
        <v>1508.6680978826616</v>
      </c>
      <c r="AT7" s="38">
        <v>1753.417829258233</v>
      </c>
      <c r="AU7" s="38">
        <v>2099.2294346044728</v>
      </c>
      <c r="AV7" s="38">
        <v>2693.9698268348543</v>
      </c>
      <c r="AW7" s="38">
        <v>3468.3044632474707</v>
      </c>
      <c r="AX7" s="38">
        <v>3832.2359515672742</v>
      </c>
      <c r="AY7" s="38">
        <v>4550.4535958385723</v>
      </c>
      <c r="AZ7" s="38">
        <v>5618.1324913496246</v>
      </c>
      <c r="BA7" s="38">
        <v>6316.9188633568319</v>
      </c>
      <c r="BB7" s="38">
        <v>7050.6459198896337</v>
      </c>
      <c r="BC7" s="38">
        <v>7651.3660442856772</v>
      </c>
      <c r="BD7" s="38">
        <v>8033.3880431067855</v>
      </c>
      <c r="BE7" s="38">
        <v>8078.7904743723757</v>
      </c>
      <c r="BF7" s="38">
        <v>8759.0415777509788</v>
      </c>
      <c r="BG7" s="38">
        <v>9770.8470878331427</v>
      </c>
      <c r="BH7" s="40">
        <v>21480000000</v>
      </c>
      <c r="BI7" s="38">
        <v>23628000000</v>
      </c>
      <c r="BJ7" s="38">
        <v>26134000000</v>
      </c>
      <c r="BK7" s="38">
        <v>29535000000</v>
      </c>
      <c r="BL7" s="38">
        <v>34905000000</v>
      </c>
      <c r="BM7" s="38">
        <v>40633000000</v>
      </c>
      <c r="BN7" s="38">
        <v>49225000000</v>
      </c>
      <c r="BO7" s="38">
        <v>63724000000</v>
      </c>
      <c r="BP7" s="38">
        <v>82877000000</v>
      </c>
      <c r="BQ7" s="38">
        <v>91290000000</v>
      </c>
      <c r="BR7" s="38">
        <v>108653000000</v>
      </c>
      <c r="BS7" s="38">
        <v>241740000000</v>
      </c>
      <c r="BT7" s="38">
        <v>317475000000</v>
      </c>
      <c r="BU7" s="38">
        <v>328154999999.99994</v>
      </c>
      <c r="BV7" s="38">
        <v>343590000000</v>
      </c>
      <c r="BW7" s="38">
        <v>393075000000</v>
      </c>
      <c r="BX7" s="38">
        <v>420840000000</v>
      </c>
      <c r="BY7" s="38">
        <v>453885000000</v>
      </c>
      <c r="BZ7" s="38">
        <v>483330000000</v>
      </c>
      <c r="CA7" s="41">
        <f t="shared" ref="CA7:CK7" si="66">BH7/V7</f>
        <v>1.7732327988761839E-2</v>
      </c>
      <c r="CB7" s="37">
        <f t="shared" si="66"/>
        <v>1.7640791042707646E-2</v>
      </c>
      <c r="CC7" s="37">
        <f t="shared" si="66"/>
        <v>1.7771581878873191E-2</v>
      </c>
      <c r="CD7" s="37">
        <f t="shared" si="66"/>
        <v>1.7789082743975396E-2</v>
      </c>
      <c r="CE7" s="37">
        <f t="shared" si="66"/>
        <v>1.7851051456033329E-2</v>
      </c>
      <c r="CF7" s="37">
        <f t="shared" si="66"/>
        <v>1.777498086729605E-2</v>
      </c>
      <c r="CG7" s="37">
        <f t="shared" si="66"/>
        <v>1.7886134841570187E-2</v>
      </c>
      <c r="CH7" s="37">
        <f t="shared" si="66"/>
        <v>1.7948691243697062E-2</v>
      </c>
      <c r="CI7" s="37">
        <f t="shared" si="66"/>
        <v>1.8039065027254962E-2</v>
      </c>
      <c r="CJ7" s="37">
        <f t="shared" si="66"/>
        <v>1.7894026788309463E-2</v>
      </c>
      <c r="CK7" s="37">
        <f t="shared" si="66"/>
        <v>1.7849525753829049E-2</v>
      </c>
      <c r="CL7" s="37">
        <f>BS7/AG7</f>
        <v>3.2012181205811695E-2</v>
      </c>
      <c r="CM7" s="37">
        <f t="shared" ref="CM7:CS7" si="67">BT7/AH7</f>
        <v>3.720890940064614E-2</v>
      </c>
      <c r="CN7" s="37">
        <f t="shared" si="67"/>
        <v>3.4288514852186439E-2</v>
      </c>
      <c r="CO7" s="37">
        <f t="shared" si="67"/>
        <v>3.2915556871672087E-2</v>
      </c>
      <c r="CP7" s="37">
        <f t="shared" si="67"/>
        <v>3.5683671981153159E-2</v>
      </c>
      <c r="CQ7" s="37">
        <f t="shared" si="67"/>
        <v>3.7784346637465459E-2</v>
      </c>
      <c r="CR7" s="37">
        <f t="shared" si="67"/>
        <v>3.737681225672531E-2</v>
      </c>
      <c r="CS7" s="37">
        <f t="shared" si="67"/>
        <v>3.5517681225764493E-2</v>
      </c>
      <c r="CT7" s="40">
        <f>BH7/C7</f>
        <v>17.011907543292057</v>
      </c>
      <c r="CU7" s="38">
        <f t="shared" si="22"/>
        <v>18.577662460195778</v>
      </c>
      <c r="CV7" s="38">
        <f t="shared" si="23"/>
        <v>20.410809122149328</v>
      </c>
      <c r="CW7" s="38">
        <f t="shared" si="24"/>
        <v>22.923781434337162</v>
      </c>
      <c r="CX7" s="38">
        <f t="shared" si="25"/>
        <v>26.931311845379319</v>
      </c>
      <c r="CY7" s="38">
        <f t="shared" si="26"/>
        <v>31.166968367440862</v>
      </c>
      <c r="CZ7" s="38">
        <f t="shared" si="27"/>
        <v>37.547100730728744</v>
      </c>
      <c r="DA7" s="38">
        <f t="shared" si="28"/>
        <v>48.353232641694838</v>
      </c>
      <c r="DB7" s="38">
        <f t="shared" si="29"/>
        <v>62.564969746839743</v>
      </c>
      <c r="DC7" s="38">
        <f t="shared" si="30"/>
        <v>68.574132776467408</v>
      </c>
      <c r="DD7" s="38">
        <f t="shared" si="31"/>
        <v>81.223438650524599</v>
      </c>
      <c r="DE7" s="38">
        <f t="shared" si="32"/>
        <v>179.84867535134251</v>
      </c>
      <c r="DF7" s="38">
        <f t="shared" si="33"/>
        <v>235.04566167787695</v>
      </c>
      <c r="DG7" s="38">
        <f t="shared" si="34"/>
        <v>241.75617734164342</v>
      </c>
      <c r="DH7" s="38">
        <f t="shared" si="35"/>
        <v>251.84897417666591</v>
      </c>
      <c r="DI7" s="38">
        <f t="shared" si="36"/>
        <v>286.66078382754046</v>
      </c>
      <c r="DJ7" s="38">
        <f t="shared" si="37"/>
        <v>305.25181969513989</v>
      </c>
      <c r="DK7" s="38">
        <f t="shared" si="38"/>
        <v>327.38505260044934</v>
      </c>
      <c r="DL7" s="38">
        <f t="shared" si="39"/>
        <v>347.03783217134691</v>
      </c>
      <c r="DM7" s="40">
        <v>22929764606.638599</v>
      </c>
      <c r="DN7" s="38">
        <v>27875387283.608601</v>
      </c>
      <c r="DO7" s="38">
        <v>32137735649.1087</v>
      </c>
      <c r="DP7" s="38">
        <v>35126306608.063004</v>
      </c>
      <c r="DQ7" s="38">
        <v>40352713136.126007</v>
      </c>
      <c r="DR7" s="38">
        <v>45918881613.309799</v>
      </c>
      <c r="DS7" s="38">
        <v>55337487669.141495</v>
      </c>
      <c r="DT7" s="38">
        <v>68011562228.476295</v>
      </c>
      <c r="DU7" s="38">
        <v>86362099112.777298</v>
      </c>
      <c r="DV7" s="38">
        <v>105644214526.40901</v>
      </c>
      <c r="DW7" s="38">
        <v>115711781066.339</v>
      </c>
      <c r="DX7" s="38">
        <v>137967304294.479</v>
      </c>
      <c r="DY7" s="38">
        <v>157390377245.80301</v>
      </c>
      <c r="DZ7" s="38">
        <v>179880451357.74399</v>
      </c>
      <c r="EA7" s="38">
        <v>200772203839.98401</v>
      </c>
      <c r="EB7" s="38">
        <v>214093069946.25</v>
      </c>
      <c r="EC7" s="38">
        <v>216031280078.81601</v>
      </c>
      <c r="ED7" s="38">
        <v>227829417915.78302</v>
      </c>
      <c r="EE7" s="38">
        <v>249996900635.14401</v>
      </c>
      <c r="EF7" s="41">
        <v>1.8873537833821101</v>
      </c>
      <c r="EG7" s="37">
        <v>2.0739426080012402</v>
      </c>
      <c r="EH7" s="37">
        <v>2.1751417147585701</v>
      </c>
      <c r="EI7" s="37">
        <v>2.1020316167467001</v>
      </c>
      <c r="EJ7" s="37">
        <v>2.0522734680588299</v>
      </c>
      <c r="EK7" s="37">
        <v>1.98886432028757</v>
      </c>
      <c r="EL7" s="37">
        <v>1.9946526506196198</v>
      </c>
      <c r="EM7" s="37">
        <v>1.9043109555505799</v>
      </c>
      <c r="EN7" s="37">
        <v>1.87568853278407</v>
      </c>
      <c r="EO7" s="37">
        <v>2.06268754965908</v>
      </c>
      <c r="EP7" s="37">
        <v>1.9074366626988</v>
      </c>
      <c r="EQ7" s="37">
        <v>1.8341582748487499</v>
      </c>
      <c r="ER7" s="37">
        <v>1.83645175975595</v>
      </c>
      <c r="ES7" s="37">
        <v>1.8669437861429801</v>
      </c>
      <c r="ET7" s="37">
        <v>1.90584810515868</v>
      </c>
      <c r="EU7" s="37">
        <v>1.9070864861799601</v>
      </c>
      <c r="EV7" s="37">
        <v>1.92494712446006</v>
      </c>
      <c r="EW7" s="37">
        <v>1.8965104068693999</v>
      </c>
      <c r="EX7" s="37">
        <v>1.8659366006581202</v>
      </c>
      <c r="EY7" s="40">
        <f t="shared" si="40"/>
        <v>18.160104072513334</v>
      </c>
      <c r="EZ7" s="38">
        <f t="shared" si="41"/>
        <v>21.917197219490191</v>
      </c>
      <c r="FA7" s="38">
        <f t="shared" si="42"/>
        <v>25.099762300147376</v>
      </c>
      <c r="FB7" s="38">
        <f t="shared" si="43"/>
        <v>27.263510251523599</v>
      </c>
      <c r="FC7" s="38">
        <f t="shared" si="44"/>
        <v>31.134550960496892</v>
      </c>
      <c r="FD7" s="38">
        <f t="shared" si="45"/>
        <v>35.221429151435736</v>
      </c>
      <c r="FE7" s="38">
        <f t="shared" si="46"/>
        <v>42.209491593676297</v>
      </c>
      <c r="FF7" s="38">
        <f t="shared" si="47"/>
        <v>51.60659862467233</v>
      </c>
      <c r="FG7" s="38">
        <f t="shared" si="48"/>
        <v>65.195918267607269</v>
      </c>
      <c r="FH7" s="38">
        <f t="shared" si="49"/>
        <v>79.356560346145017</v>
      </c>
      <c r="FI7" s="38">
        <f t="shared" si="50"/>
        <v>86.500223192960334</v>
      </c>
      <c r="FJ7" s="38">
        <f t="shared" si="51"/>
        <v>102.64431587307701</v>
      </c>
      <c r="FK7" s="38">
        <f t="shared" si="52"/>
        <v>116.52547558538605</v>
      </c>
      <c r="FL7" s="38">
        <f t="shared" si="53"/>
        <v>132.52033428939868</v>
      </c>
      <c r="FM7" s="38">
        <f t="shared" si="54"/>
        <v>147.16456701384917</v>
      </c>
      <c r="FN7" s="38">
        <f t="shared" si="55"/>
        <v>156.13327543811351</v>
      </c>
      <c r="FO7" s="38">
        <f t="shared" si="56"/>
        <v>156.69599219448961</v>
      </c>
      <c r="FP7" s="38">
        <f t="shared" si="57"/>
        <v>164.33225589805431</v>
      </c>
      <c r="FQ7" s="38">
        <f t="shared" si="58"/>
        <v>179.50133955263692</v>
      </c>
      <c r="FR7" s="40">
        <f>GK7*V7</f>
        <v>5418855706171.123</v>
      </c>
      <c r="FS7" s="38">
        <f>GL7*W7</f>
        <v>5642182338902.8125</v>
      </c>
      <c r="FT7" s="38">
        <f>GM7*X7</f>
        <v>6387302550147.3965</v>
      </c>
      <c r="FU7" s="38">
        <f>GN7*Y7</f>
        <v>7272599073477.498</v>
      </c>
      <c r="FV7" s="38">
        <f>GO7*Z7</f>
        <v>8323707749045.8047</v>
      </c>
      <c r="FW7" s="38">
        <f>GP7*AA7</f>
        <v>9468962528859.4531</v>
      </c>
      <c r="FX7" s="38">
        <f>GQ7*AB7</f>
        <v>10784805943787.451</v>
      </c>
      <c r="FY7" s="38">
        <f>GR7*AC7</f>
        <v>12989583191449.268</v>
      </c>
      <c r="FZ7" s="38">
        <f>GS7*AD7</f>
        <v>17813173638494.711</v>
      </c>
      <c r="GA7" s="38">
        <f>GT7*AE7</f>
        <v>22048659403089.789</v>
      </c>
      <c r="GB7" s="38">
        <f>GU7*AF7</f>
        <v>25614737868794.633</v>
      </c>
      <c r="GC7" s="38">
        <f>GV7*AG7</f>
        <v>32664115072788.797</v>
      </c>
      <c r="GD7" s="38">
        <f>GW7*AH7</f>
        <v>38816521924179.781</v>
      </c>
      <c r="GE7" s="38">
        <f>GX7*AI7</f>
        <v>45076826362089.93</v>
      </c>
      <c r="GF7" s="38">
        <f>GY7*AJ7</f>
        <v>49825473891859.07</v>
      </c>
      <c r="GG7" s="38">
        <f>GZ7*AK7</f>
        <v>53851932171636.891</v>
      </c>
      <c r="GH7" s="38">
        <f>HA7*AL7</f>
        <v>55487917124683.578</v>
      </c>
      <c r="GI7" s="38">
        <f t="shared" ref="GI7:GJ7" si="68">(GG7+GH7)/2</f>
        <v>54669924648160.234</v>
      </c>
      <c r="GJ7" s="38">
        <f t="shared" si="68"/>
        <v>55078920886421.906</v>
      </c>
      <c r="GK7" s="41">
        <v>4.4734137199999999</v>
      </c>
      <c r="GL7" s="37">
        <v>4.2124834800000004</v>
      </c>
      <c r="GM7" s="37">
        <v>4.34347862</v>
      </c>
      <c r="GN7" s="37">
        <v>4.3803239100000004</v>
      </c>
      <c r="GO7" s="37">
        <v>4.2568954400000001</v>
      </c>
      <c r="GP7" s="37">
        <v>4.1422151400000002</v>
      </c>
      <c r="GQ7" s="37">
        <v>3.9187098699999998</v>
      </c>
      <c r="GR7" s="37">
        <v>3.6586846099999999</v>
      </c>
      <c r="GS7" s="37">
        <v>3.8772276699999999</v>
      </c>
      <c r="GT7" s="37">
        <v>4.3218238800000002</v>
      </c>
      <c r="GU7" s="37">
        <v>4.2079917099999999</v>
      </c>
      <c r="GV7" s="37">
        <v>4.3255132400000003</v>
      </c>
      <c r="GW7" s="37">
        <v>4.5493990000000002</v>
      </c>
      <c r="GX7" s="37">
        <v>4.7100224900000001</v>
      </c>
      <c r="GY7" s="37">
        <v>4.7732274500000003</v>
      </c>
      <c r="GZ7" s="37">
        <v>4.8887227199999996</v>
      </c>
      <c r="HA7" s="37">
        <v>4.9818807500000002</v>
      </c>
      <c r="HB7" s="37">
        <f t="shared" ref="HB7:HC7" si="69">(GZ7+HA7)/2</f>
        <v>4.9353017349999995</v>
      </c>
      <c r="HC7" s="37">
        <f t="shared" si="69"/>
        <v>4.9585912424999998</v>
      </c>
      <c r="HD7" s="40">
        <v>42.353678410000001</v>
      </c>
      <c r="HE7" s="38">
        <v>43.858846380000003</v>
      </c>
      <c r="HF7" s="38">
        <v>49.416794240000002</v>
      </c>
      <c r="HG7" s="38">
        <v>56.03277473</v>
      </c>
      <c r="HH7" s="38">
        <v>63.698999460000003</v>
      </c>
      <c r="HI7" s="38">
        <v>72.362111609999999</v>
      </c>
      <c r="HJ7" s="38">
        <v>81.790347220000001</v>
      </c>
      <c r="HK7" s="38">
        <v>97.746925739999995</v>
      </c>
      <c r="HL7" s="38">
        <v>132.78531194000001</v>
      </c>
      <c r="HM7" s="38">
        <v>163.71219436000001</v>
      </c>
      <c r="HN7" s="38">
        <v>187.73346187999999</v>
      </c>
      <c r="HO7" s="38">
        <v>237.93364475999999</v>
      </c>
      <c r="HP7" s="38">
        <v>283.52219127000001</v>
      </c>
      <c r="HQ7" s="38">
        <v>328.18489140000003</v>
      </c>
      <c r="HR7" s="38">
        <v>361.72443988999999</v>
      </c>
      <c r="HS7" s="38">
        <v>392.84600749999998</v>
      </c>
      <c r="HT7" s="38">
        <v>398.33155572999999</v>
      </c>
      <c r="HU7" s="38">
        <f t="shared" si="61"/>
        <v>395.58878161500002</v>
      </c>
      <c r="HV7" s="38">
        <f t="shared" si="61"/>
        <v>396.9601686725</v>
      </c>
    </row>
    <row r="8" spans="1:230" ht="11" x14ac:dyDescent="0.15">
      <c r="A8" s="5" t="s">
        <v>6</v>
      </c>
      <c r="B8" s="5" t="s">
        <v>25</v>
      </c>
      <c r="C8" s="35">
        <v>60912500</v>
      </c>
      <c r="D8" s="35">
        <v>61357430</v>
      </c>
      <c r="E8" s="35">
        <v>61805267</v>
      </c>
      <c r="F8" s="35">
        <v>62244886</v>
      </c>
      <c r="G8" s="35">
        <v>62704895</v>
      </c>
      <c r="H8" s="35">
        <v>63179351</v>
      </c>
      <c r="I8" s="35">
        <v>63621381</v>
      </c>
      <c r="J8" s="35">
        <v>64016225</v>
      </c>
      <c r="K8" s="35">
        <v>64374984</v>
      </c>
      <c r="L8" s="35">
        <v>64707040</v>
      </c>
      <c r="M8" s="35">
        <v>65027507</v>
      </c>
      <c r="N8" s="35">
        <v>65342780</v>
      </c>
      <c r="O8" s="35">
        <v>65659809</v>
      </c>
      <c r="P8" s="35">
        <v>65998687</v>
      </c>
      <c r="Q8" s="35">
        <v>66316100</v>
      </c>
      <c r="R8" s="35">
        <v>66593366</v>
      </c>
      <c r="S8" s="35">
        <v>66859768</v>
      </c>
      <c r="T8" s="35">
        <v>66865144</v>
      </c>
      <c r="U8" s="35">
        <v>66987244</v>
      </c>
      <c r="V8" s="40">
        <v>1362248940482.7715</v>
      </c>
      <c r="W8" s="38">
        <v>1376465324384.7876</v>
      </c>
      <c r="X8" s="38">
        <v>1494286655373.6118</v>
      </c>
      <c r="Y8" s="38">
        <v>1840480812641.0835</v>
      </c>
      <c r="Z8" s="38">
        <v>2115742488204.6189</v>
      </c>
      <c r="AA8" s="38">
        <v>2196126103718.4429</v>
      </c>
      <c r="AB8" s="38">
        <v>2318593651988.458</v>
      </c>
      <c r="AC8" s="38">
        <v>2657213249384.0679</v>
      </c>
      <c r="AD8" s="38">
        <v>2918382891460.3779</v>
      </c>
      <c r="AE8" s="38">
        <v>2690222283967.769</v>
      </c>
      <c r="AF8" s="38">
        <v>2642609548930.356</v>
      </c>
      <c r="AG8" s="38">
        <v>2861408170264.605</v>
      </c>
      <c r="AH8" s="38">
        <v>2683825225092.6284</v>
      </c>
      <c r="AI8" s="38">
        <v>2811077725703.5894</v>
      </c>
      <c r="AJ8" s="38">
        <v>2852165760630.2666</v>
      </c>
      <c r="AK8" s="38">
        <v>2438207896251.8413</v>
      </c>
      <c r="AL8" s="38">
        <v>2471285607081.7163</v>
      </c>
      <c r="AM8" s="38">
        <v>2586285406561.5059</v>
      </c>
      <c r="AN8" s="38">
        <v>2777535239277.9751</v>
      </c>
      <c r="AO8" s="40">
        <v>22364.029394340596</v>
      </c>
      <c r="AP8" s="38">
        <v>22433.555714194477</v>
      </c>
      <c r="AQ8" s="38">
        <v>24177.335167464156</v>
      </c>
      <c r="AR8" s="38">
        <v>29568.385949667954</v>
      </c>
      <c r="AS8" s="38">
        <v>33741.26514691746</v>
      </c>
      <c r="AT8" s="38">
        <v>34760.187766386567</v>
      </c>
      <c r="AU8" s="38">
        <v>36443.623441441137</v>
      </c>
      <c r="AV8" s="38">
        <v>41508.433985041571</v>
      </c>
      <c r="AW8" s="38">
        <v>45334.114435824602</v>
      </c>
      <c r="AX8" s="38">
        <v>41575.418748373733</v>
      </c>
      <c r="AY8" s="38">
        <v>40638.33400426001</v>
      </c>
      <c r="AZ8" s="38">
        <v>43790.732048201884</v>
      </c>
      <c r="BA8" s="38">
        <v>40874.703505345686</v>
      </c>
      <c r="BB8" s="38">
        <v>42592.934094334167</v>
      </c>
      <c r="BC8" s="38">
        <v>43008.647381710725</v>
      </c>
      <c r="BD8" s="38">
        <v>36613.375215961321</v>
      </c>
      <c r="BE8" s="38">
        <v>36962.22229011797</v>
      </c>
      <c r="BF8" s="38">
        <v>38679.127148241925</v>
      </c>
      <c r="BG8" s="38">
        <v>41463.644022703411</v>
      </c>
      <c r="BH8" s="40">
        <f t="shared" si="2"/>
        <v>7549311178367.4238</v>
      </c>
      <c r="BI8" s="38">
        <f t="shared" si="3"/>
        <v>7487530895749.4414</v>
      </c>
      <c r="BJ8" s="38">
        <f t="shared" si="4"/>
        <v>8115575425399.9619</v>
      </c>
      <c r="BK8" s="38">
        <f t="shared" si="5"/>
        <v>10576709490812.641</v>
      </c>
      <c r="BL8" s="38">
        <f t="shared" si="6"/>
        <v>11973663778346.164</v>
      </c>
      <c r="BM8" s="38">
        <f t="shared" si="7"/>
        <v>12119827012374.082</v>
      </c>
      <c r="BN8" s="38">
        <f t="shared" si="8"/>
        <v>12652982905758.373</v>
      </c>
      <c r="BO8" s="38">
        <f t="shared" si="9"/>
        <v>14501156721598.686</v>
      </c>
      <c r="BP8" s="38">
        <f t="shared" si="10"/>
        <v>15915430282408.084</v>
      </c>
      <c r="BQ8" s="38">
        <f t="shared" si="11"/>
        <v>15458501483689.914</v>
      </c>
      <c r="BR8" s="38">
        <f t="shared" si="12"/>
        <v>15043081283381.541</v>
      </c>
      <c r="BS8" s="38">
        <f t="shared" si="13"/>
        <v>15790108705971.17</v>
      </c>
      <c r="BT8" s="38">
        <f t="shared" si="14"/>
        <v>14644077634699.918</v>
      </c>
      <c r="BU8" s="38">
        <f t="shared" si="15"/>
        <v>15461714593132.939</v>
      </c>
      <c r="BV8" s="38">
        <f t="shared" si="16"/>
        <v>15721308802539.668</v>
      </c>
      <c r="BW8" s="38">
        <f t="shared" si="17"/>
        <v>13322953115015.162</v>
      </c>
      <c r="BX8" s="38">
        <f t="shared" si="18"/>
        <v>13425481476176.062</v>
      </c>
      <c r="BY8" s="38">
        <f t="shared" si="19"/>
        <v>14091156203390.809</v>
      </c>
      <c r="BZ8" s="38">
        <f t="shared" si="20"/>
        <v>15111187413129.924</v>
      </c>
      <c r="CA8" s="41">
        <v>5.5418000000000003</v>
      </c>
      <c r="CB8" s="37">
        <v>5.4396800000000001</v>
      </c>
      <c r="CC8" s="37">
        <v>5.4310700000000001</v>
      </c>
      <c r="CD8" s="37">
        <v>5.7467100000000002</v>
      </c>
      <c r="CE8" s="37">
        <v>5.6593200000000001</v>
      </c>
      <c r="CF8" s="37">
        <v>5.5187299999999997</v>
      </c>
      <c r="CG8" s="37">
        <v>5.4571800000000001</v>
      </c>
      <c r="CH8" s="37">
        <v>5.4572799999999999</v>
      </c>
      <c r="CI8" s="37">
        <v>5.4535099999999996</v>
      </c>
      <c r="CJ8" s="37">
        <v>5.7461799999999998</v>
      </c>
      <c r="CK8" s="37">
        <v>5.6925100000000004</v>
      </c>
      <c r="CL8" s="37">
        <v>5.5183</v>
      </c>
      <c r="CM8" s="37">
        <v>5.4564199999999996</v>
      </c>
      <c r="CN8" s="37">
        <v>5.5002800000000001</v>
      </c>
      <c r="CO8" s="37">
        <v>5.51206</v>
      </c>
      <c r="CP8" s="37">
        <v>5.4642400000000002</v>
      </c>
      <c r="CQ8" s="37">
        <v>5.4325900000000003</v>
      </c>
      <c r="CR8" s="37">
        <v>5.4484150000000007</v>
      </c>
      <c r="CS8" s="37">
        <v>5.4405025000000009</v>
      </c>
      <c r="CT8" s="40">
        <f t="shared" si="21"/>
        <v>123936.97809755673</v>
      </c>
      <c r="CU8" s="38">
        <f t="shared" si="22"/>
        <v>122031.3643473894</v>
      </c>
      <c r="CV8" s="38">
        <f t="shared" si="23"/>
        <v>131308.79970795955</v>
      </c>
      <c r="CW8" s="38">
        <f t="shared" si="24"/>
        <v>169920.93922081633</v>
      </c>
      <c r="CX8" s="38">
        <f t="shared" si="25"/>
        <v>190952.61667125294</v>
      </c>
      <c r="CY8" s="38">
        <f t="shared" si="26"/>
        <v>191832.09103199054</v>
      </c>
      <c r="CZ8" s="38">
        <f t="shared" si="27"/>
        <v>198879.41297216376</v>
      </c>
      <c r="DA8" s="38">
        <f t="shared" si="28"/>
        <v>226523.14661788766</v>
      </c>
      <c r="DB8" s="38">
        <f t="shared" si="29"/>
        <v>247230.0464169138</v>
      </c>
      <c r="DC8" s="38">
        <f t="shared" si="30"/>
        <v>238899.83970353016</v>
      </c>
      <c r="DD8" s="38">
        <f t="shared" si="31"/>
        <v>231334.12270259016</v>
      </c>
      <c r="DE8" s="38">
        <f t="shared" si="32"/>
        <v>241650.39666159244</v>
      </c>
      <c r="DF8" s="38">
        <f t="shared" si="33"/>
        <v>223029.54970063831</v>
      </c>
      <c r="DG8" s="38">
        <f t="shared" si="34"/>
        <v>234273.06354038438</v>
      </c>
      <c r="DH8" s="38">
        <f t="shared" si="35"/>
        <v>237066.24488683243</v>
      </c>
      <c r="DI8" s="38">
        <f t="shared" si="36"/>
        <v>200064.2693900645</v>
      </c>
      <c r="DJ8" s="38">
        <f t="shared" si="37"/>
        <v>200800.59919107202</v>
      </c>
      <c r="DK8" s="38">
        <f t="shared" si="38"/>
        <v>210739.93654138857</v>
      </c>
      <c r="DL8" s="38">
        <f t="shared" si="39"/>
        <v>225583.058964628</v>
      </c>
      <c r="DM8" s="40">
        <v>33814262023.217197</v>
      </c>
      <c r="DN8" s="38">
        <v>33276659716.691605</v>
      </c>
      <c r="DO8" s="38">
        <v>36403933932.520798</v>
      </c>
      <c r="DP8" s="38">
        <v>45916973840.733002</v>
      </c>
      <c r="DQ8" s="38">
        <v>53007021660.986</v>
      </c>
      <c r="DR8" s="38">
        <v>52908769835.348</v>
      </c>
      <c r="DS8" s="38">
        <v>54516076829.569695</v>
      </c>
      <c r="DT8" s="38">
        <v>60594986847.111702</v>
      </c>
      <c r="DU8" s="38">
        <v>66009448126.853897</v>
      </c>
      <c r="DV8" s="38">
        <v>66884028878.519295</v>
      </c>
      <c r="DW8" s="38">
        <v>61781748107.728699</v>
      </c>
      <c r="DX8" s="38">
        <v>64600927219.523102</v>
      </c>
      <c r="DY8" s="38">
        <v>60035153810.770699</v>
      </c>
      <c r="DZ8" s="38">
        <v>62417099178.2612</v>
      </c>
      <c r="EA8" s="38">
        <v>63613569143.462006</v>
      </c>
      <c r="EB8" s="38">
        <v>55342131529.333496</v>
      </c>
      <c r="EC8" s="38">
        <v>57358414419.134598</v>
      </c>
      <c r="ED8" s="38">
        <v>60417498821.892601</v>
      </c>
      <c r="EE8" s="38">
        <v>63799676593.132896</v>
      </c>
      <c r="EF8" s="41">
        <v>2.48223808573738</v>
      </c>
      <c r="EG8" s="37">
        <v>2.4175659862176602</v>
      </c>
      <c r="EH8" s="37">
        <v>2.4360935591930901</v>
      </c>
      <c r="EI8" s="37">
        <v>2.4949315187782197</v>
      </c>
      <c r="EJ8" s="37">
        <v>2.5052537559733801</v>
      </c>
      <c r="EK8" s="37">
        <v>2.4092462505061101</v>
      </c>
      <c r="EL8" s="37">
        <v>2.35137713314551</v>
      </c>
      <c r="EM8" s="37">
        <v>2.2805146907322702</v>
      </c>
      <c r="EN8" s="37">
        <v>2.26176733354079</v>
      </c>
      <c r="EO8" s="37">
        <v>2.48633820520527</v>
      </c>
      <c r="EP8" s="37">
        <v>2.3379069397966901</v>
      </c>
      <c r="EQ8" s="37">
        <v>2.2576612842498101</v>
      </c>
      <c r="ER8" s="37">
        <v>2.2369260112485403</v>
      </c>
      <c r="ES8" s="37">
        <v>2.2203969508626802</v>
      </c>
      <c r="ET8" s="37">
        <v>2.2303600626115001</v>
      </c>
      <c r="EU8" s="37">
        <v>2.2698905401668101</v>
      </c>
      <c r="EV8" s="37">
        <v>2.3273236446004799</v>
      </c>
      <c r="EW8" s="37">
        <v>2.34967851446849</v>
      </c>
      <c r="EX8" s="37">
        <v>2.2939427993291304</v>
      </c>
      <c r="EY8" s="40">
        <f t="shared" si="40"/>
        <v>555.12845513182344</v>
      </c>
      <c r="EZ8" s="38">
        <f t="shared" si="41"/>
        <v>542.34115928081746</v>
      </c>
      <c r="FA8" s="38">
        <f t="shared" si="42"/>
        <v>589.01022031861453</v>
      </c>
      <c r="FB8" s="38">
        <f t="shared" si="43"/>
        <v>737.68267228785669</v>
      </c>
      <c r="FC8" s="38">
        <f t="shared" si="44"/>
        <v>845.341048110933</v>
      </c>
      <c r="FD8" s="38">
        <f t="shared" si="45"/>
        <v>837.43769123788559</v>
      </c>
      <c r="FE8" s="38">
        <f t="shared" si="46"/>
        <v>856.88295306839836</v>
      </c>
      <c r="FF8" s="38">
        <f t="shared" si="47"/>
        <v>946.55670257206987</v>
      </c>
      <c r="FG8" s="38">
        <f t="shared" si="48"/>
        <v>1025.3897403198407</v>
      </c>
      <c r="FH8" s="38">
        <f t="shared" si="49"/>
        <v>1033.6437716594562</v>
      </c>
      <c r="FI8" s="38">
        <f t="shared" si="50"/>
        <v>950.08637049131687</v>
      </c>
      <c r="FJ8" s="38">
        <f t="shared" si="51"/>
        <v>988.64675208987285</v>
      </c>
      <c r="FK8" s="38">
        <f t="shared" si="52"/>
        <v>914.33640647310892</v>
      </c>
      <c r="FL8" s="38">
        <f t="shared" si="53"/>
        <v>945.73243825685802</v>
      </c>
      <c r="FM8" s="38">
        <f t="shared" si="54"/>
        <v>959.24774140008242</v>
      </c>
      <c r="FN8" s="38">
        <f t="shared" si="55"/>
        <v>831.04571601521832</v>
      </c>
      <c r="FO8" s="38">
        <f t="shared" si="56"/>
        <v>857.89131692970568</v>
      </c>
      <c r="FP8" s="38">
        <f t="shared" si="57"/>
        <v>903.57240271392527</v>
      </c>
      <c r="FQ8" s="38">
        <f t="shared" si="58"/>
        <v>952.41530750440927</v>
      </c>
      <c r="FR8" s="40">
        <f>GK8*V8</f>
        <v>12997390555436.246</v>
      </c>
      <c r="FS8" s="38">
        <f>GL8*W8</f>
        <v>13303856135783.445</v>
      </c>
      <c r="FT8" s="38">
        <f>GM8*X8</f>
        <v>14915617594032.117</v>
      </c>
      <c r="FU8" s="38">
        <f>GN8*Y8</f>
        <v>18480514372133.973</v>
      </c>
      <c r="FV8" s="38">
        <f>GO8*Z8</f>
        <v>21420290272026.051</v>
      </c>
      <c r="FW8" s="38">
        <f>GP8*AA8</f>
        <v>22356203153908.777</v>
      </c>
      <c r="FX8" s="38">
        <f>GQ8*AB8</f>
        <v>23947452265656.301</v>
      </c>
      <c r="FY8" s="38">
        <f>GR8*AC8</f>
        <v>27271379568739.121</v>
      </c>
      <c r="FZ8" s="38">
        <f>GS8*AD8</f>
        <v>30507687007655.484</v>
      </c>
      <c r="GA8" s="38">
        <f>GT8*AE8</f>
        <v>30247594929557.91</v>
      </c>
      <c r="GB8" s="38">
        <f>GU8*AF8</f>
        <v>29542339762706.035</v>
      </c>
      <c r="GC8" s="38">
        <f>GV8*AG8</f>
        <v>32031418845411.332</v>
      </c>
      <c r="GD8" s="38">
        <f>GW8*AH8</f>
        <v>30383307060597.801</v>
      </c>
      <c r="GE8" s="38">
        <f>GX8*AI8</f>
        <v>32164333599600.02</v>
      </c>
      <c r="GF8" s="38">
        <f>GY8*AJ8</f>
        <v>33070881189583.508</v>
      </c>
      <c r="GG8" s="38">
        <f>GZ8*AK8</f>
        <v>28042707915592.789</v>
      </c>
      <c r="GH8" s="38">
        <f>HA8*AL8</f>
        <v>28516893723508.582</v>
      </c>
      <c r="GI8" s="38">
        <f t="shared" ref="GI8:GJ8" si="70">(GG8+GH8)/2</f>
        <v>28279800819550.688</v>
      </c>
      <c r="GJ8" s="38">
        <f t="shared" si="70"/>
        <v>28398347271529.633</v>
      </c>
      <c r="GK8" s="41">
        <v>9.5411272999999994</v>
      </c>
      <c r="GL8" s="37">
        <v>9.6652315899999994</v>
      </c>
      <c r="GM8" s="37">
        <v>9.9817645699999993</v>
      </c>
      <c r="GN8" s="37">
        <v>10.041133950000001</v>
      </c>
      <c r="GO8" s="37">
        <v>10.12424262</v>
      </c>
      <c r="GP8" s="37">
        <v>10.17983581</v>
      </c>
      <c r="GQ8" s="37">
        <v>10.32843864</v>
      </c>
      <c r="GR8" s="37">
        <v>10.263150530000001</v>
      </c>
      <c r="GS8" s="37">
        <v>10.453627279999999</v>
      </c>
      <c r="GT8" s="37">
        <v>11.243529990000001</v>
      </c>
      <c r="GU8" s="37">
        <v>11.17922993</v>
      </c>
      <c r="GV8" s="37">
        <v>11.1942851</v>
      </c>
      <c r="GW8" s="37">
        <v>11.320896299999999</v>
      </c>
      <c r="GX8" s="37">
        <v>11.44199369</v>
      </c>
      <c r="GY8" s="37">
        <v>11.59500673</v>
      </c>
      <c r="GZ8" s="37">
        <v>11.50136047</v>
      </c>
      <c r="HA8" s="37">
        <v>11.53929503</v>
      </c>
      <c r="HB8" s="37">
        <f t="shared" ref="HB8:HC8" si="71">(GZ8+HA8)/2</f>
        <v>11.52032775</v>
      </c>
      <c r="HC8" s="37">
        <f t="shared" si="71"/>
        <v>11.529811389999999</v>
      </c>
      <c r="HD8" s="40">
        <v>2156.4832529999999</v>
      </c>
      <c r="HE8" s="38">
        <v>2190.7987743100002</v>
      </c>
      <c r="HF8" s="38">
        <v>2438.2467685400002</v>
      </c>
      <c r="HG8" s="38">
        <v>2999.5673883099998</v>
      </c>
      <c r="HH8" s="38">
        <v>3452.4303380800002</v>
      </c>
      <c r="HI8" s="38">
        <v>3573.6025533699999</v>
      </c>
      <c r="HJ8" s="38">
        <v>3797.6666834799998</v>
      </c>
      <c r="HK8" s="38">
        <v>4294.2061677800002</v>
      </c>
      <c r="HL8" s="38">
        <v>4774.7663968699999</v>
      </c>
      <c r="HM8" s="38">
        <v>4706.4823811699998</v>
      </c>
      <c r="HN8" s="38">
        <v>4576.2638865199997</v>
      </c>
      <c r="HO8" s="38">
        <v>4931.7174105900003</v>
      </c>
      <c r="HP8" s="38">
        <v>4650.3402528300003</v>
      </c>
      <c r="HQ8" s="38">
        <v>4898.5981351800001</v>
      </c>
      <c r="HR8" s="38">
        <v>5010.0950943899998</v>
      </c>
      <c r="HS8" s="38">
        <v>4211.6822059599999</v>
      </c>
      <c r="HT8" s="38">
        <v>4263.36156106</v>
      </c>
      <c r="HU8" s="38">
        <f t="shared" si="61"/>
        <v>4237.5218835100004</v>
      </c>
      <c r="HV8" s="38">
        <f t="shared" si="61"/>
        <v>4250.4417222850007</v>
      </c>
    </row>
    <row r="9" spans="1:230" ht="11" x14ac:dyDescent="0.15">
      <c r="A9" s="5" t="s">
        <v>7</v>
      </c>
      <c r="B9" s="5" t="s">
        <v>24</v>
      </c>
      <c r="C9" s="35">
        <v>82211508</v>
      </c>
      <c r="D9" s="35">
        <v>82349925</v>
      </c>
      <c r="E9" s="35">
        <v>82488495</v>
      </c>
      <c r="F9" s="35">
        <v>82534176</v>
      </c>
      <c r="G9" s="35">
        <v>82516260</v>
      </c>
      <c r="H9" s="35">
        <v>82469422</v>
      </c>
      <c r="I9" s="35">
        <v>82376451</v>
      </c>
      <c r="J9" s="35">
        <v>82266372</v>
      </c>
      <c r="K9" s="35">
        <v>82110097</v>
      </c>
      <c r="L9" s="35">
        <v>81902307</v>
      </c>
      <c r="M9" s="35">
        <v>81776930</v>
      </c>
      <c r="N9" s="35">
        <v>80274983</v>
      </c>
      <c r="O9" s="35">
        <v>80425823</v>
      </c>
      <c r="P9" s="35">
        <v>80645605</v>
      </c>
      <c r="Q9" s="35">
        <v>80982500</v>
      </c>
      <c r="R9" s="35">
        <v>81686611</v>
      </c>
      <c r="S9" s="35">
        <v>82348669</v>
      </c>
      <c r="T9" s="35">
        <v>82657002</v>
      </c>
      <c r="U9" s="35">
        <v>82927922</v>
      </c>
      <c r="V9" s="40">
        <v>1943145384190.1604</v>
      </c>
      <c r="W9" s="38">
        <v>1944107382550.3357</v>
      </c>
      <c r="X9" s="38">
        <v>2068624129493.6948</v>
      </c>
      <c r="Y9" s="38">
        <v>2496128668171.5576</v>
      </c>
      <c r="Z9" s="38">
        <v>2809187981127.3901</v>
      </c>
      <c r="AA9" s="38">
        <v>2845802760850.6401</v>
      </c>
      <c r="AB9" s="38">
        <v>2992196713084.9326</v>
      </c>
      <c r="AC9" s="38">
        <v>3421229126745.1406</v>
      </c>
      <c r="AD9" s="38">
        <v>3730027830672.3306</v>
      </c>
      <c r="AE9" s="38">
        <v>3397791053070.2974</v>
      </c>
      <c r="AF9" s="38">
        <v>3396354075663.728</v>
      </c>
      <c r="AG9" s="38">
        <v>3744408602683.9351</v>
      </c>
      <c r="AH9" s="38">
        <v>3527344944139.8257</v>
      </c>
      <c r="AI9" s="38">
        <v>3732743446218.9185</v>
      </c>
      <c r="AJ9" s="38">
        <v>3883920155292.2583</v>
      </c>
      <c r="AK9" s="38">
        <v>3360549973888.5791</v>
      </c>
      <c r="AL9" s="38">
        <v>3466790065011.8267</v>
      </c>
      <c r="AM9" s="38">
        <v>3656749414477.084</v>
      </c>
      <c r="AN9" s="38">
        <v>3947620162502.9565</v>
      </c>
      <c r="AO9" s="40">
        <v>23635.929220397713</v>
      </c>
      <c r="AP9" s="38">
        <v>23607.882855392225</v>
      </c>
      <c r="AQ9" s="38">
        <v>25077.729075960167</v>
      </c>
      <c r="AR9" s="38">
        <v>30243.576529697923</v>
      </c>
      <c r="AS9" s="38">
        <v>34044.053634124837</v>
      </c>
      <c r="AT9" s="38">
        <v>34507.368814233232</v>
      </c>
      <c r="AU9" s="38">
        <v>36323.447742182201</v>
      </c>
      <c r="AV9" s="38">
        <v>41587.212898426355</v>
      </c>
      <c r="AW9" s="38">
        <v>45427.151677488953</v>
      </c>
      <c r="AX9" s="38">
        <v>41485.901649513944</v>
      </c>
      <c r="AY9" s="38">
        <v>41531.934197868861</v>
      </c>
      <c r="AZ9" s="38">
        <v>46644.776027967957</v>
      </c>
      <c r="BA9" s="38">
        <v>43858.363055107635</v>
      </c>
      <c r="BB9" s="38">
        <v>46285.764068840683</v>
      </c>
      <c r="BC9" s="38">
        <v>47959.993273759865</v>
      </c>
      <c r="BD9" s="38">
        <v>41139.544568553334</v>
      </c>
      <c r="BE9" s="38">
        <v>42098.920445354459</v>
      </c>
      <c r="BF9" s="38">
        <v>44240.044109960385</v>
      </c>
      <c r="BG9" s="38">
        <v>47603.027632875652</v>
      </c>
      <c r="BH9" s="40">
        <f t="shared" si="2"/>
        <v>9171646213377.5566</v>
      </c>
      <c r="BI9" s="38">
        <f t="shared" si="3"/>
        <v>9176186845637.584</v>
      </c>
      <c r="BJ9" s="38">
        <f t="shared" si="4"/>
        <v>9763905891210.2383</v>
      </c>
      <c r="BK9" s="38">
        <f t="shared" si="5"/>
        <v>11831649887133.184</v>
      </c>
      <c r="BL9" s="38">
        <f t="shared" si="6"/>
        <v>12978448472808.543</v>
      </c>
      <c r="BM9" s="38">
        <f t="shared" si="7"/>
        <v>13005318617087.426</v>
      </c>
      <c r="BN9" s="38">
        <f t="shared" si="8"/>
        <v>12804507394304.352</v>
      </c>
      <c r="BO9" s="38">
        <f t="shared" si="9"/>
        <v>14858500734327.947</v>
      </c>
      <c r="BP9" s="38">
        <f t="shared" si="10"/>
        <v>16447706920462.867</v>
      </c>
      <c r="BQ9" s="38">
        <f t="shared" si="11"/>
        <v>16582851278688.525</v>
      </c>
      <c r="BR9" s="38">
        <f t="shared" si="12"/>
        <v>16688597094507.348</v>
      </c>
      <c r="BS9" s="38">
        <f t="shared" si="13"/>
        <v>18002367679983.824</v>
      </c>
      <c r="BT9" s="38">
        <f t="shared" si="14"/>
        <v>17401486086374.441</v>
      </c>
      <c r="BU9" s="38">
        <f t="shared" si="15"/>
        <v>18420976924786.977</v>
      </c>
      <c r="BV9" s="38">
        <f t="shared" si="16"/>
        <v>19112227335371.465</v>
      </c>
      <c r="BW9" s="38">
        <f t="shared" si="17"/>
        <v>16148047523529.922</v>
      </c>
      <c r="BX9" s="38">
        <f t="shared" si="18"/>
        <v>16643816426817.229</v>
      </c>
      <c r="BY9" s="38">
        <f t="shared" si="19"/>
        <v>17563568558951.232</v>
      </c>
      <c r="BZ9" s="38">
        <f t="shared" si="20"/>
        <v>18956442413187.98</v>
      </c>
      <c r="CA9" s="41">
        <v>4.72</v>
      </c>
      <c r="CB9" s="37">
        <v>4.72</v>
      </c>
      <c r="CC9" s="37">
        <v>4.72</v>
      </c>
      <c r="CD9" s="37">
        <v>4.74</v>
      </c>
      <c r="CE9" s="37">
        <v>4.62</v>
      </c>
      <c r="CF9" s="37">
        <v>4.57</v>
      </c>
      <c r="CG9" s="37">
        <v>4.2793000000000001</v>
      </c>
      <c r="CH9" s="37">
        <v>4.3430299999999997</v>
      </c>
      <c r="CI9" s="37">
        <v>4.4095399999999998</v>
      </c>
      <c r="CJ9" s="37">
        <v>4.8804800000000004</v>
      </c>
      <c r="CK9" s="37">
        <v>4.9136800000000003</v>
      </c>
      <c r="CL9" s="37">
        <v>4.8078000000000003</v>
      </c>
      <c r="CM9" s="37">
        <v>4.9333099999999996</v>
      </c>
      <c r="CN9" s="37">
        <v>4.9349699999999999</v>
      </c>
      <c r="CO9" s="37">
        <v>4.9208600000000002</v>
      </c>
      <c r="CP9" s="37">
        <v>4.80518</v>
      </c>
      <c r="CQ9" s="37">
        <v>4.8009300000000001</v>
      </c>
      <c r="CR9" s="37">
        <v>4.8030550000000005</v>
      </c>
      <c r="CS9" s="37">
        <v>4.8019925000000008</v>
      </c>
      <c r="CT9" s="40">
        <f t="shared" si="21"/>
        <v>111561.5859202772</v>
      </c>
      <c r="CU9" s="38">
        <f t="shared" si="22"/>
        <v>111429.2070774513</v>
      </c>
      <c r="CV9" s="38">
        <f t="shared" si="23"/>
        <v>118366.88123853198</v>
      </c>
      <c r="CW9" s="38">
        <f t="shared" si="24"/>
        <v>143354.55275076817</v>
      </c>
      <c r="CX9" s="38">
        <f t="shared" si="25"/>
        <v>157283.52778965677</v>
      </c>
      <c r="CY9" s="38">
        <f t="shared" si="26"/>
        <v>157698.67548104588</v>
      </c>
      <c r="CZ9" s="38">
        <f t="shared" si="27"/>
        <v>155438.92992312027</v>
      </c>
      <c r="DA9" s="38">
        <f t="shared" si="28"/>
        <v>180614.5132342526</v>
      </c>
      <c r="DB9" s="38">
        <f t="shared" si="29"/>
        <v>200312.84240795462</v>
      </c>
      <c r="DC9" s="38">
        <f t="shared" si="30"/>
        <v>202471.11328241983</v>
      </c>
      <c r="DD9" s="38">
        <f t="shared" si="31"/>
        <v>204074.63442938428</v>
      </c>
      <c r="DE9" s="38">
        <f t="shared" si="32"/>
        <v>224258.75418726433</v>
      </c>
      <c r="DF9" s="38">
        <f t="shared" si="33"/>
        <v>216366.90104339301</v>
      </c>
      <c r="DG9" s="38">
        <f t="shared" si="34"/>
        <v>228418.85710680671</v>
      </c>
      <c r="DH9" s="38">
        <f t="shared" si="35"/>
        <v>236004.41250111401</v>
      </c>
      <c r="DI9" s="38">
        <f t="shared" si="36"/>
        <v>197682.91676992111</v>
      </c>
      <c r="DJ9" s="38">
        <f t="shared" si="37"/>
        <v>202113.97013371557</v>
      </c>
      <c r="DK9" s="38">
        <f t="shared" si="38"/>
        <v>212487.3650625658</v>
      </c>
      <c r="DL9" s="38">
        <f t="shared" si="39"/>
        <v>228589.38167036165</v>
      </c>
      <c r="DM9" s="40">
        <v>28149990786.806698</v>
      </c>
      <c r="DN9" s="38">
        <v>27425257939.526299</v>
      </c>
      <c r="DO9" s="38">
        <v>29333207849.0424</v>
      </c>
      <c r="DP9" s="38">
        <v>35055088179.460396</v>
      </c>
      <c r="DQ9" s="38">
        <v>38007611455.6754</v>
      </c>
      <c r="DR9" s="38">
        <v>38054021787.7929</v>
      </c>
      <c r="DS9" s="38">
        <v>38092382652.504402</v>
      </c>
      <c r="DT9" s="38">
        <v>42551851943.096298</v>
      </c>
      <c r="DU9" s="38">
        <v>48081444318.306694</v>
      </c>
      <c r="DV9" s="38">
        <v>47470073335.4356</v>
      </c>
      <c r="DW9" s="38">
        <v>46255521194.100998</v>
      </c>
      <c r="DX9" s="38">
        <v>48140347950.594604</v>
      </c>
      <c r="DY9" s="38">
        <v>46470870904.825195</v>
      </c>
      <c r="DZ9" s="38">
        <v>45930540563.148003</v>
      </c>
      <c r="EA9" s="38">
        <v>46102673010.400101</v>
      </c>
      <c r="EB9" s="38">
        <v>39812576244.870796</v>
      </c>
      <c r="EC9" s="38">
        <v>41579494873.820496</v>
      </c>
      <c r="ED9" s="38">
        <v>45381722042.225006</v>
      </c>
      <c r="EE9" s="38">
        <v>49470627810.629898</v>
      </c>
      <c r="EF9" s="41">
        <v>1.4436233746598102</v>
      </c>
      <c r="EG9" s="37">
        <v>1.4059683005711401</v>
      </c>
      <c r="EH9" s="37">
        <v>1.4107699758746</v>
      </c>
      <c r="EI9" s="37">
        <v>1.3990486829303399</v>
      </c>
      <c r="EJ9" s="37">
        <v>1.3480899490007101</v>
      </c>
      <c r="EK9" s="37">
        <v>1.32993750162983</v>
      </c>
      <c r="EL9" s="37">
        <v>1.26877676799331</v>
      </c>
      <c r="EM9" s="37">
        <v>1.23705351281021</v>
      </c>
      <c r="EN9" s="37">
        <v>1.2813166051199598</v>
      </c>
      <c r="EO9" s="37">
        <v>1.38890695368007</v>
      </c>
      <c r="EP9" s="37">
        <v>1.35365069029402</v>
      </c>
      <c r="EQ9" s="37">
        <v>1.2811121962768899</v>
      </c>
      <c r="ER9" s="37">
        <v>1.3112614474342499</v>
      </c>
      <c r="ES9" s="37">
        <v>1.22399371603261</v>
      </c>
      <c r="ET9" s="37">
        <v>1.1825058956846701</v>
      </c>
      <c r="EU9" s="37">
        <v>1.1774564919346899</v>
      </c>
      <c r="EV9" s="37">
        <v>1.1899042645778899</v>
      </c>
      <c r="EW9" s="37">
        <v>1.2341411022353499</v>
      </c>
      <c r="EX9" s="37">
        <v>1.2337687568881202</v>
      </c>
      <c r="EY9" s="40">
        <f t="shared" si="40"/>
        <v>342.40937152991643</v>
      </c>
      <c r="EZ9" s="38">
        <f t="shared" si="41"/>
        <v>333.03318660613593</v>
      </c>
      <c r="FA9" s="38">
        <f t="shared" si="42"/>
        <v>355.60362507574422</v>
      </c>
      <c r="FB9" s="38">
        <f t="shared" si="43"/>
        <v>424.73421167323943</v>
      </c>
      <c r="FC9" s="38">
        <f t="shared" si="44"/>
        <v>460.60753911623476</v>
      </c>
      <c r="FD9" s="38">
        <f t="shared" si="45"/>
        <v>461.43189639176688</v>
      </c>
      <c r="FE9" s="38">
        <f t="shared" si="46"/>
        <v>462.41835124099242</v>
      </c>
      <c r="FF9" s="38">
        <f t="shared" si="47"/>
        <v>517.24478554975417</v>
      </c>
      <c r="FG9" s="38">
        <f t="shared" si="48"/>
        <v>585.57285979465712</v>
      </c>
      <c r="FH9" s="38">
        <f t="shared" si="49"/>
        <v>579.59384874757677</v>
      </c>
      <c r="FI9" s="38">
        <f t="shared" si="50"/>
        <v>565.63044362390463</v>
      </c>
      <c r="FJ9" s="38">
        <f t="shared" si="51"/>
        <v>599.69303201963442</v>
      </c>
      <c r="FK9" s="38">
        <f t="shared" si="52"/>
        <v>577.81032473643688</v>
      </c>
      <c r="FL9" s="38">
        <f t="shared" si="53"/>
        <v>569.53556939833243</v>
      </c>
      <c r="FM9" s="38">
        <f t="shared" si="54"/>
        <v>569.29179773901899</v>
      </c>
      <c r="FN9" s="38">
        <f t="shared" si="55"/>
        <v>487.3819069917198</v>
      </c>
      <c r="FO9" s="38">
        <f t="shared" si="56"/>
        <v>504.92005977437833</v>
      </c>
      <c r="FP9" s="38">
        <f t="shared" si="57"/>
        <v>549.0366326403298</v>
      </c>
      <c r="FQ9" s="38">
        <f t="shared" si="58"/>
        <v>596.54970988697744</v>
      </c>
      <c r="FR9" s="40">
        <f>GK9*V9</f>
        <v>19096346470053.898</v>
      </c>
      <c r="FS9" s="38">
        <f>GL9*W9</f>
        <v>19176728373372.352</v>
      </c>
      <c r="FT9" s="38">
        <f>GM9*X9</f>
        <v>20912926753704.5</v>
      </c>
      <c r="FU9" s="38">
        <f>GN9*Y9</f>
        <v>25789476838108.918</v>
      </c>
      <c r="FV9" s="38">
        <f>GO9*Z9</f>
        <v>28306037358074.996</v>
      </c>
      <c r="FW9" s="38">
        <f>GP9*AA9</f>
        <v>29099207061893.543</v>
      </c>
      <c r="FX9" s="38">
        <f>GQ9*AB9</f>
        <v>30261414074300.34</v>
      </c>
      <c r="FY9" s="38">
        <f>GR9*AC9</f>
        <v>34104613417804.543</v>
      </c>
      <c r="FZ9" s="38">
        <f>GS9*AD9</f>
        <v>37878185543434.016</v>
      </c>
      <c r="GA9" s="38">
        <f>GT9*AE9</f>
        <v>37842665138861.211</v>
      </c>
      <c r="GB9" s="38">
        <f>GU9*AF9</f>
        <v>37373374621991.914</v>
      </c>
      <c r="GC9" s="38">
        <f>GV9*AG9</f>
        <v>40121711083411.102</v>
      </c>
      <c r="GD9" s="38">
        <f>GW9*AH9</f>
        <v>37979964709062.406</v>
      </c>
      <c r="GE9" s="38">
        <f>GX9*AI9</f>
        <v>40743278254868.594</v>
      </c>
      <c r="GF9" s="38">
        <f>GY9*AJ9</f>
        <v>42557604761072.914</v>
      </c>
      <c r="GG9" s="38">
        <f>GZ9*AK9</f>
        <v>37231755797147.336</v>
      </c>
      <c r="GH9" s="38">
        <f>HA9*AL9</f>
        <v>38617155672185.336</v>
      </c>
      <c r="GI9" s="38">
        <f t="shared" ref="GI9:GJ9" si="72">(GG9+GH9)/2</f>
        <v>37924455734666.336</v>
      </c>
      <c r="GJ9" s="38">
        <f t="shared" si="72"/>
        <v>38270805703425.836</v>
      </c>
      <c r="GK9" s="41">
        <v>9.8275438499999996</v>
      </c>
      <c r="GL9" s="37">
        <v>9.8640273399999998</v>
      </c>
      <c r="GM9" s="37">
        <v>10.109582720000001</v>
      </c>
      <c r="GN9" s="37">
        <v>10.33178985</v>
      </c>
      <c r="GO9" s="37">
        <v>10.076234680000001</v>
      </c>
      <c r="GP9" s="37">
        <v>10.22530706</v>
      </c>
      <c r="GQ9" s="37">
        <v>10.113444060000001</v>
      </c>
      <c r="GR9" s="37">
        <v>9.9685265600000008</v>
      </c>
      <c r="GS9" s="37">
        <v>10.15493376</v>
      </c>
      <c r="GT9" s="37">
        <v>11.137431510000001</v>
      </c>
      <c r="GU9" s="37">
        <v>11.0039689</v>
      </c>
      <c r="GV9" s="37">
        <v>10.715099589999999</v>
      </c>
      <c r="GW9" s="37">
        <v>10.767295320000001</v>
      </c>
      <c r="GX9" s="37">
        <v>10.915102750000001</v>
      </c>
      <c r="GY9" s="37">
        <v>10.95738405</v>
      </c>
      <c r="GZ9" s="37">
        <v>11.07906625</v>
      </c>
      <c r="HA9" s="37">
        <v>11.139167629999999</v>
      </c>
      <c r="HB9" s="37">
        <f t="shared" ref="HB9:HC9" si="73">(GZ9+HA9)/2</f>
        <v>11.10911694</v>
      </c>
      <c r="HC9" s="37">
        <f t="shared" si="73"/>
        <v>11.124142285</v>
      </c>
      <c r="HD9" s="40">
        <v>2332.3307746800001</v>
      </c>
      <c r="HE9" s="38">
        <v>2339.0698047599999</v>
      </c>
      <c r="HF9" s="38">
        <v>2549.7415008299999</v>
      </c>
      <c r="HG9" s="38">
        <v>3136.5109287599998</v>
      </c>
      <c r="HH9" s="38">
        <v>3442.14644107</v>
      </c>
      <c r="HI9" s="38">
        <v>3546.3963449299999</v>
      </c>
      <c r="HJ9" s="38">
        <v>3683.1938476400001</v>
      </c>
      <c r="HK9" s="38">
        <v>4165.6469832100001</v>
      </c>
      <c r="HL9" s="38">
        <v>4634.8117379200003</v>
      </c>
      <c r="HM9" s="38">
        <v>4642.0035323000002</v>
      </c>
      <c r="HN9" s="38">
        <v>4596.6457752699998</v>
      </c>
      <c r="HO9" s="38">
        <v>5019.0836525200002</v>
      </c>
      <c r="HP9" s="38">
        <v>4750.4169572999999</v>
      </c>
      <c r="HQ9" s="38">
        <v>5086.5840684499999</v>
      </c>
      <c r="HR9" s="38">
        <v>5278.2218775399997</v>
      </c>
      <c r="HS9" s="38">
        <v>4605.8807716600004</v>
      </c>
      <c r="HT9" s="38">
        <v>4714.2608732999997</v>
      </c>
      <c r="HU9" s="38">
        <f t="shared" si="61"/>
        <v>4660.0708224800001</v>
      </c>
      <c r="HV9" s="38">
        <f t="shared" si="61"/>
        <v>4687.1658478899999</v>
      </c>
    </row>
    <row r="10" spans="1:230" ht="11" x14ac:dyDescent="0.15">
      <c r="A10" s="5" t="s">
        <v>8</v>
      </c>
      <c r="B10" s="5" t="s">
        <v>29</v>
      </c>
      <c r="C10" s="35">
        <v>1056575549</v>
      </c>
      <c r="D10" s="35">
        <v>1075000085</v>
      </c>
      <c r="E10" s="35">
        <v>1093317189</v>
      </c>
      <c r="F10" s="35">
        <v>1111523144</v>
      </c>
      <c r="G10" s="35">
        <v>1129623456</v>
      </c>
      <c r="H10" s="35">
        <v>1147609927</v>
      </c>
      <c r="I10" s="35">
        <v>1165486291</v>
      </c>
      <c r="J10" s="35">
        <v>1183209472</v>
      </c>
      <c r="K10" s="35">
        <v>1200669765</v>
      </c>
      <c r="L10" s="35">
        <v>1217726215</v>
      </c>
      <c r="M10" s="35">
        <v>1234281170</v>
      </c>
      <c r="N10" s="35">
        <v>1250288729</v>
      </c>
      <c r="O10" s="35">
        <v>1265782790</v>
      </c>
      <c r="P10" s="35">
        <v>1280846129</v>
      </c>
      <c r="Q10" s="35">
        <v>1295604184</v>
      </c>
      <c r="R10" s="35">
        <v>1310152403</v>
      </c>
      <c r="S10" s="35">
        <v>1324509589</v>
      </c>
      <c r="T10" s="35">
        <v>1338658835</v>
      </c>
      <c r="U10" s="35">
        <v>1352617328</v>
      </c>
      <c r="V10" s="40">
        <v>468394937262.36993</v>
      </c>
      <c r="W10" s="38">
        <v>485441014538.63824</v>
      </c>
      <c r="X10" s="38">
        <v>514937948870.08032</v>
      </c>
      <c r="Y10" s="38">
        <v>607699285433.87183</v>
      </c>
      <c r="Z10" s="38">
        <v>709148514804.65955</v>
      </c>
      <c r="AA10" s="38">
        <v>820381595512.90161</v>
      </c>
      <c r="AB10" s="38">
        <v>940259888792.14136</v>
      </c>
      <c r="AC10" s="38">
        <v>1216735441524.8618</v>
      </c>
      <c r="AD10" s="38">
        <v>1198895582137.5146</v>
      </c>
      <c r="AE10" s="38">
        <v>1341886602798.6855</v>
      </c>
      <c r="AF10" s="38">
        <v>1675615335600.5637</v>
      </c>
      <c r="AG10" s="38">
        <v>1823050405350.4167</v>
      </c>
      <c r="AH10" s="38">
        <v>1827637859135.6963</v>
      </c>
      <c r="AI10" s="38">
        <v>1856722121394.5347</v>
      </c>
      <c r="AJ10" s="38">
        <v>2039127446298.5498</v>
      </c>
      <c r="AK10" s="38">
        <v>2103587813812.7495</v>
      </c>
      <c r="AL10" s="38">
        <v>2290432075123.7476</v>
      </c>
      <c r="AM10" s="38">
        <v>2652242857923.9131</v>
      </c>
      <c r="AN10" s="38">
        <v>2718732231257.5708</v>
      </c>
      <c r="AO10" s="40">
        <v>443.31419339174005</v>
      </c>
      <c r="AP10" s="38">
        <v>451.5730010743564</v>
      </c>
      <c r="AQ10" s="38">
        <v>470.98678594916004</v>
      </c>
      <c r="AR10" s="38">
        <v>546.72661447872815</v>
      </c>
      <c r="AS10" s="38">
        <v>627.77424728391929</v>
      </c>
      <c r="AT10" s="38">
        <v>714.86101349566104</v>
      </c>
      <c r="AU10" s="38">
        <v>806.75328062879919</v>
      </c>
      <c r="AV10" s="38">
        <v>1028.3347710766652</v>
      </c>
      <c r="AW10" s="38">
        <v>998.52233901926786</v>
      </c>
      <c r="AX10" s="38">
        <v>1101.9608400223901</v>
      </c>
      <c r="AY10" s="38">
        <v>1357.5637191326218</v>
      </c>
      <c r="AZ10" s="38">
        <v>1458.1035268617675</v>
      </c>
      <c r="BA10" s="38">
        <v>1443.8795293904227</v>
      </c>
      <c r="BB10" s="38">
        <v>1449.6059123386981</v>
      </c>
      <c r="BC10" s="38">
        <v>1573.8814921105177</v>
      </c>
      <c r="BD10" s="38">
        <v>1605.6054310902557</v>
      </c>
      <c r="BE10" s="38">
        <v>1729.2680205154388</v>
      </c>
      <c r="BF10" s="38">
        <v>1981.2687060956148</v>
      </c>
      <c r="BG10" s="38">
        <v>2009.9788572703919</v>
      </c>
      <c r="BH10" s="40">
        <f t="shared" si="2"/>
        <v>2025709740722.925</v>
      </c>
      <c r="BI10" s="38">
        <f t="shared" si="3"/>
        <v>2099430445266.5574</v>
      </c>
      <c r="BJ10" s="38">
        <f t="shared" si="4"/>
        <v>2226998491893.835</v>
      </c>
      <c r="BK10" s="38">
        <f t="shared" si="5"/>
        <v>2195866674979.6067</v>
      </c>
      <c r="BL10" s="38">
        <f t="shared" si="6"/>
        <v>2377448761823.2134</v>
      </c>
      <c r="BM10" s="38">
        <f t="shared" si="7"/>
        <v>2615991812691.7651</v>
      </c>
      <c r="BN10" s="38">
        <f t="shared" si="8"/>
        <v>2955095791490.3818</v>
      </c>
      <c r="BO10" s="38">
        <f t="shared" si="9"/>
        <v>3851941060779.4077</v>
      </c>
      <c r="BP10" s="38">
        <f t="shared" si="10"/>
        <v>3781706307125.916</v>
      </c>
      <c r="BQ10" s="38">
        <f t="shared" si="11"/>
        <v>4399039755624.791</v>
      </c>
      <c r="BR10" s="38">
        <f t="shared" si="12"/>
        <v>5659709162904.668</v>
      </c>
      <c r="BS10" s="38">
        <f t="shared" si="13"/>
        <v>6920627487783.1455</v>
      </c>
      <c r="BT10" s="38">
        <f t="shared" si="14"/>
        <v>7068389420207.3057</v>
      </c>
      <c r="BU10" s="38">
        <f t="shared" si="15"/>
        <v>7138483838461.9248</v>
      </c>
      <c r="BV10" s="38">
        <f t="shared" si="16"/>
        <v>7863048758760.1436</v>
      </c>
      <c r="BW10" s="38">
        <f t="shared" si="17"/>
        <v>8099607187578.7998</v>
      </c>
      <c r="BX10" s="38">
        <f t="shared" si="18"/>
        <v>8825564447869.1719</v>
      </c>
      <c r="BY10" s="38">
        <f t="shared" si="19"/>
        <v>10215920643713.832</v>
      </c>
      <c r="BZ10" s="38">
        <f t="shared" si="20"/>
        <v>10473964348337.662</v>
      </c>
      <c r="CA10" s="41">
        <v>4.3247900000000001</v>
      </c>
      <c r="CB10" s="37">
        <v>4.3247900000000001</v>
      </c>
      <c r="CC10" s="37">
        <v>4.3247900000000001</v>
      </c>
      <c r="CD10" s="37">
        <v>3.61341</v>
      </c>
      <c r="CE10" s="37">
        <v>3.3525399999999999</v>
      </c>
      <c r="CF10" s="37">
        <v>3.1887500000000002</v>
      </c>
      <c r="CG10" s="37">
        <v>3.1428500000000001</v>
      </c>
      <c r="CH10" s="37">
        <v>3.1657999999999999</v>
      </c>
      <c r="CI10" s="37">
        <v>3.154325</v>
      </c>
      <c r="CJ10" s="37">
        <v>3.2782499999999999</v>
      </c>
      <c r="CK10" s="37">
        <v>3.3776899999999999</v>
      </c>
      <c r="CL10" s="37">
        <v>3.7961800000000001</v>
      </c>
      <c r="CM10" s="37">
        <v>3.8675000000000002</v>
      </c>
      <c r="CN10" s="37">
        <v>3.8446699999999998</v>
      </c>
      <c r="CO10" s="37">
        <f>(CM10+CN10)/2</f>
        <v>3.8560850000000002</v>
      </c>
      <c r="CP10" s="37">
        <f>(CN10+CO10)/2</f>
        <v>3.8503775</v>
      </c>
      <c r="CQ10" s="37">
        <f>(CO10+CP10)/2</f>
        <v>3.8532312500000003</v>
      </c>
      <c r="CR10" s="37">
        <f>(CP10+CQ10)/2</f>
        <v>3.8518043750000004</v>
      </c>
      <c r="CS10" s="37">
        <f>(CQ10+CR10)/2</f>
        <v>3.8525178125000004</v>
      </c>
      <c r="CT10" s="40">
        <f t="shared" si="21"/>
        <v>1917.2407904386637</v>
      </c>
      <c r="CU10" s="38">
        <f t="shared" si="22"/>
        <v>1952.958399316366</v>
      </c>
      <c r="CV10" s="38">
        <f t="shared" si="23"/>
        <v>2036.9189420050679</v>
      </c>
      <c r="CW10" s="38">
        <f t="shared" si="24"/>
        <v>1975.547416023581</v>
      </c>
      <c r="CX10" s="38">
        <f t="shared" si="25"/>
        <v>2104.6382749892309</v>
      </c>
      <c r="CY10" s="38">
        <f t="shared" si="26"/>
        <v>2279.5130567842893</v>
      </c>
      <c r="CZ10" s="38">
        <f t="shared" si="27"/>
        <v>2535.504548024222</v>
      </c>
      <c r="DA10" s="38">
        <f t="shared" si="28"/>
        <v>3255.5022182745065</v>
      </c>
      <c r="DB10" s="38">
        <f t="shared" si="29"/>
        <v>3149.6639770269521</v>
      </c>
      <c r="DC10" s="38">
        <f t="shared" si="30"/>
        <v>3612.5031238034003</v>
      </c>
      <c r="DD10" s="38">
        <f t="shared" si="31"/>
        <v>4585.4293984770648</v>
      </c>
      <c r="DE10" s="38">
        <f t="shared" si="32"/>
        <v>5535.2234466021055</v>
      </c>
      <c r="DF10" s="38">
        <f t="shared" si="33"/>
        <v>5584.2040799174601</v>
      </c>
      <c r="DG10" s="38">
        <f t="shared" si="34"/>
        <v>5573.2563629912211</v>
      </c>
      <c r="DH10" s="38">
        <f t="shared" si="35"/>
        <v>6069.0208135049861</v>
      </c>
      <c r="DI10" s="38">
        <f t="shared" si="36"/>
        <v>6182.1870257477212</v>
      </c>
      <c r="DJ10" s="38">
        <f t="shared" si="37"/>
        <v>6663.2695762757303</v>
      </c>
      <c r="DK10" s="38">
        <f t="shared" si="38"/>
        <v>7631.4594701896785</v>
      </c>
      <c r="DL10" s="38">
        <f t="shared" si="39"/>
        <v>7743.4793503825804</v>
      </c>
      <c r="DM10" s="40">
        <v>14287514240.703501</v>
      </c>
      <c r="DN10" s="38">
        <v>14600642346.099699</v>
      </c>
      <c r="DO10" s="38">
        <v>14749667251.5907</v>
      </c>
      <c r="DP10" s="38">
        <v>16333986643.282</v>
      </c>
      <c r="DQ10" s="38">
        <v>20238566526.5411</v>
      </c>
      <c r="DR10" s="38">
        <v>23072312925.170101</v>
      </c>
      <c r="DS10" s="38">
        <v>23951927958.152199</v>
      </c>
      <c r="DT10" s="38">
        <v>28254773450.064697</v>
      </c>
      <c r="DU10" s="38">
        <v>33002376727.3797</v>
      </c>
      <c r="DV10" s="38">
        <v>38722154392.184296</v>
      </c>
      <c r="DW10" s="38">
        <v>46090445656.500298</v>
      </c>
      <c r="DX10" s="38">
        <v>49633815793.702698</v>
      </c>
      <c r="DY10" s="38">
        <v>47216920048.2061</v>
      </c>
      <c r="DZ10" s="38">
        <v>47403528801.4226</v>
      </c>
      <c r="EA10" s="38">
        <v>50914108341.048203</v>
      </c>
      <c r="EB10" s="38">
        <v>51295483753.943596</v>
      </c>
      <c r="EC10" s="38">
        <v>56637622640.8741</v>
      </c>
      <c r="ED10" s="38">
        <v>64559435280.692696</v>
      </c>
      <c r="EE10" s="38">
        <v>66510289108.474304</v>
      </c>
      <c r="EF10" s="41">
        <v>2.9489299062257199</v>
      </c>
      <c r="EG10" s="37">
        <v>2.9244355462896001</v>
      </c>
      <c r="EH10" s="37">
        <v>2.8268668304583802</v>
      </c>
      <c r="EI10" s="37">
        <v>2.6777769322274803</v>
      </c>
      <c r="EJ10" s="37">
        <v>2.8287522479810501</v>
      </c>
      <c r="EK10" s="37">
        <v>2.7549076662149603</v>
      </c>
      <c r="EL10" s="37">
        <v>2.5268086302634498</v>
      </c>
      <c r="EM10" s="37">
        <v>2.3426338832421898</v>
      </c>
      <c r="EN10" s="37">
        <v>2.5501948469465701</v>
      </c>
      <c r="EO10" s="37">
        <v>2.8934959701011</v>
      </c>
      <c r="EP10" s="37">
        <v>2.7074640421781799</v>
      </c>
      <c r="EQ10" s="37">
        <v>2.65149668110065</v>
      </c>
      <c r="ER10" s="37">
        <v>2.53734660363375</v>
      </c>
      <c r="ES10" s="37">
        <v>2.4727267143335299</v>
      </c>
      <c r="ET10" s="37">
        <v>2.4967698810699401</v>
      </c>
      <c r="EU10" s="37">
        <v>2.4051274700264003</v>
      </c>
      <c r="EV10" s="37">
        <v>2.5064707505609602</v>
      </c>
      <c r="EW10" s="37">
        <v>2.5096245584148202</v>
      </c>
      <c r="EX10" s="37">
        <v>2.4190343416652298</v>
      </c>
      <c r="EY10" s="40">
        <f t="shared" si="40"/>
        <v>13.522472911876461</v>
      </c>
      <c r="EZ10" s="38">
        <f t="shared" si="41"/>
        <v>13.58199180616781</v>
      </c>
      <c r="FA10" s="38">
        <f t="shared" si="42"/>
        <v>13.490748522010753</v>
      </c>
      <c r="FB10" s="38">
        <f t="shared" si="43"/>
        <v>14.69513858658979</v>
      </c>
      <c r="FC10" s="38">
        <f t="shared" si="44"/>
        <v>17.916205987972244</v>
      </c>
      <c r="FD10" s="38">
        <f t="shared" si="45"/>
        <v>20.104664818893731</v>
      </c>
      <c r="FE10" s="38">
        <f t="shared" si="46"/>
        <v>20.551016466784162</v>
      </c>
      <c r="FF10" s="38">
        <f t="shared" si="47"/>
        <v>23.879772870906073</v>
      </c>
      <c r="FG10" s="38">
        <f t="shared" si="48"/>
        <v>27.486639282017482</v>
      </c>
      <c r="FH10" s="38">
        <f t="shared" si="49"/>
        <v>31.798735968071686</v>
      </c>
      <c r="FI10" s="38">
        <f t="shared" si="50"/>
        <v>37.341933731760889</v>
      </c>
      <c r="FJ10" s="38">
        <f t="shared" si="51"/>
        <v>39.697883090892596</v>
      </c>
      <c r="FK10" s="38">
        <f t="shared" si="52"/>
        <v>37.302545445578467</v>
      </c>
      <c r="FL10" s="38">
        <f t="shared" si="53"/>
        <v>37.009542151977413</v>
      </c>
      <c r="FM10" s="38">
        <f t="shared" si="54"/>
        <v>39.297579438079524</v>
      </c>
      <c r="FN10" s="38">
        <f t="shared" si="55"/>
        <v>39.152302920245525</v>
      </c>
      <c r="FO10" s="38">
        <f t="shared" si="56"/>
        <v>42.761202418802647</v>
      </c>
      <c r="FP10" s="38">
        <f t="shared" si="57"/>
        <v>48.2269519258749</v>
      </c>
      <c r="FQ10" s="38">
        <f t="shared" si="58"/>
        <v>49.171548916068822</v>
      </c>
      <c r="FR10" s="40">
        <f>GK10*V10</f>
        <v>1889942156605.2205</v>
      </c>
      <c r="FS10" s="38">
        <f>GL10*W10</f>
        <v>2069328612035.7773</v>
      </c>
      <c r="FT10" s="38">
        <f>GM10*X10</f>
        <v>2183423134718.0586</v>
      </c>
      <c r="FU10" s="38">
        <f>GN10*Y10</f>
        <v>2435950747679.5947</v>
      </c>
      <c r="FV10" s="38">
        <f>GO10*Z10</f>
        <v>2806378538744.5938</v>
      </c>
      <c r="FW10" s="38">
        <f>GP10*AA10</f>
        <v>3110199948802.4966</v>
      </c>
      <c r="FX10" s="38">
        <f>GQ10*AB10</f>
        <v>3417635958064.1221</v>
      </c>
      <c r="FY10" s="38">
        <f>GR10*AC10</f>
        <v>4279918030619.6001</v>
      </c>
      <c r="FZ10" s="38">
        <f>GS10*AD10</f>
        <v>4213735127887.1201</v>
      </c>
      <c r="GA10" s="38">
        <f>GT10*AE10</f>
        <v>4676982916115.5684</v>
      </c>
      <c r="GB10" s="38">
        <f>GU10*AF10</f>
        <v>5482813346019.1953</v>
      </c>
      <c r="GC10" s="38">
        <f>GV10*AG10</f>
        <v>5918245372463.6436</v>
      </c>
      <c r="GD10" s="38">
        <f>GW10*AH10</f>
        <v>6084851516121.4932</v>
      </c>
      <c r="GE10" s="38">
        <f>GX10*AI10</f>
        <v>6961671607210.2275</v>
      </c>
      <c r="GF10" s="38">
        <f>GY10*AJ10</f>
        <v>7380755395507.8828</v>
      </c>
      <c r="GG10" s="38">
        <f>GZ10*AK10</f>
        <v>7568089468522.9824</v>
      </c>
      <c r="GH10" s="38">
        <f>HA10*AL10</f>
        <v>8379157678933.7422</v>
      </c>
      <c r="GI10" s="38">
        <f t="shared" ref="GI10:GJ10" si="74">(GG10+GH10)/2</f>
        <v>7973623573728.3623</v>
      </c>
      <c r="GJ10" s="38">
        <f t="shared" si="74"/>
        <v>8176390626331.0527</v>
      </c>
      <c r="GK10" s="41">
        <v>4.0349329300000001</v>
      </c>
      <c r="GL10" s="37">
        <v>4.2627807500000001</v>
      </c>
      <c r="GM10" s="37">
        <v>4.2401674600000003</v>
      </c>
      <c r="GN10" s="37">
        <v>4.00848052</v>
      </c>
      <c r="GO10" s="37">
        <v>3.9573918300000002</v>
      </c>
      <c r="GP10" s="37">
        <v>3.7911625099999999</v>
      </c>
      <c r="GQ10" s="37">
        <v>3.6347779999999998</v>
      </c>
      <c r="GR10" s="37">
        <v>3.5175420100000001</v>
      </c>
      <c r="GS10" s="37">
        <v>3.5146806700000002</v>
      </c>
      <c r="GT10" s="37">
        <v>3.4853786499999999</v>
      </c>
      <c r="GU10" s="37">
        <v>3.2721193400000002</v>
      </c>
      <c r="GV10" s="37">
        <v>3.2463421499999998</v>
      </c>
      <c r="GW10" s="37">
        <v>3.32935296</v>
      </c>
      <c r="GX10" s="37">
        <v>3.7494418399999998</v>
      </c>
      <c r="GY10" s="37">
        <v>3.6195655200000001</v>
      </c>
      <c r="GZ10" s="37">
        <v>3.5977055099999999</v>
      </c>
      <c r="HA10" s="37">
        <v>3.6583305699999999</v>
      </c>
      <c r="HB10" s="37">
        <f t="shared" ref="HB10:HC10" si="75">(GZ10+HA10)/2</f>
        <v>3.6280180399999997</v>
      </c>
      <c r="HC10" s="37">
        <f t="shared" si="75"/>
        <v>3.6431743049999996</v>
      </c>
      <c r="HD10" s="40">
        <v>18.564323380000001</v>
      </c>
      <c r="HE10" s="38">
        <v>19.862758880000001</v>
      </c>
      <c r="HF10" s="38">
        <v>20.300656149999998</v>
      </c>
      <c r="HG10" s="38">
        <v>22.067191080000001</v>
      </c>
      <c r="HH10" s="38">
        <v>25.142210089999999</v>
      </c>
      <c r="HI10" s="38">
        <v>27.751448700000001</v>
      </c>
      <c r="HJ10" s="38">
        <v>29.651600009999999</v>
      </c>
      <c r="HK10" s="38">
        <v>35.963477709999999</v>
      </c>
      <c r="HL10" s="38">
        <v>37.993599959999997</v>
      </c>
      <c r="HM10" s="38">
        <v>38.412412430000003</v>
      </c>
      <c r="HN10" s="38">
        <v>45.250771620000002</v>
      </c>
      <c r="HO10" s="38">
        <v>48.72283264</v>
      </c>
      <c r="HP10" s="38">
        <v>49.051402879999998</v>
      </c>
      <c r="HQ10" s="38">
        <v>56.218463749999998</v>
      </c>
      <c r="HR10" s="38">
        <v>57.151137380000002</v>
      </c>
      <c r="HS10" s="38">
        <v>58.966338020000002</v>
      </c>
      <c r="HT10" s="38">
        <v>62.715554070000003</v>
      </c>
      <c r="HU10" s="38">
        <f t="shared" si="61"/>
        <v>60.840946045000003</v>
      </c>
      <c r="HV10" s="38">
        <f t="shared" si="61"/>
        <v>61.778250057500003</v>
      </c>
    </row>
    <row r="11" spans="1:230" ht="11" x14ac:dyDescent="0.15">
      <c r="A11" s="5" t="s">
        <v>9</v>
      </c>
      <c r="B11" s="5" t="s">
        <v>28</v>
      </c>
      <c r="C11" s="35">
        <v>211513823</v>
      </c>
      <c r="D11" s="35">
        <v>214427417</v>
      </c>
      <c r="E11" s="35">
        <v>217357793</v>
      </c>
      <c r="F11" s="35">
        <v>220309469</v>
      </c>
      <c r="G11" s="35">
        <v>223285676</v>
      </c>
      <c r="H11" s="35">
        <v>226289470</v>
      </c>
      <c r="I11" s="35">
        <v>229318262</v>
      </c>
      <c r="J11" s="35">
        <v>232374245</v>
      </c>
      <c r="K11" s="35">
        <v>235469762</v>
      </c>
      <c r="L11" s="35">
        <v>238620563</v>
      </c>
      <c r="M11" s="35">
        <v>241834215</v>
      </c>
      <c r="N11" s="35">
        <v>245116206</v>
      </c>
      <c r="O11" s="35">
        <v>248452413</v>
      </c>
      <c r="P11" s="35">
        <v>251806402</v>
      </c>
      <c r="Q11" s="35">
        <v>255129004</v>
      </c>
      <c r="R11" s="35">
        <v>258383256</v>
      </c>
      <c r="S11" s="35">
        <v>261554226</v>
      </c>
      <c r="T11" s="35">
        <v>264645886</v>
      </c>
      <c r="U11" s="35">
        <v>267663435</v>
      </c>
      <c r="V11" s="40">
        <v>165021012077.80963</v>
      </c>
      <c r="W11" s="38">
        <v>160446947784.90857</v>
      </c>
      <c r="X11" s="38">
        <v>195660611165.18344</v>
      </c>
      <c r="Y11" s="38">
        <v>234772463823.80835</v>
      </c>
      <c r="Z11" s="38">
        <v>256836875295.4519</v>
      </c>
      <c r="AA11" s="38">
        <v>285868618224.01727</v>
      </c>
      <c r="AB11" s="38">
        <v>364570514304.84979</v>
      </c>
      <c r="AC11" s="38">
        <v>432216737774.8606</v>
      </c>
      <c r="AD11" s="38">
        <v>510228634992.25824</v>
      </c>
      <c r="AE11" s="38">
        <v>539580085612.40143</v>
      </c>
      <c r="AF11" s="38">
        <v>755094160363.07104</v>
      </c>
      <c r="AG11" s="38">
        <v>892969107923.09436</v>
      </c>
      <c r="AH11" s="38">
        <v>917869910105.74915</v>
      </c>
      <c r="AI11" s="38">
        <v>912524136718.01819</v>
      </c>
      <c r="AJ11" s="38">
        <v>890814755233.22546</v>
      </c>
      <c r="AK11" s="38">
        <v>860854235065.07886</v>
      </c>
      <c r="AL11" s="38">
        <v>931877364177.7417</v>
      </c>
      <c r="AM11" s="38">
        <v>1015423455783.2753</v>
      </c>
      <c r="AN11" s="38">
        <v>1042173300625.5529</v>
      </c>
      <c r="AO11" s="40">
        <v>780.1902009865787</v>
      </c>
      <c r="AP11" s="38">
        <v>748.25761569896895</v>
      </c>
      <c r="AQ11" s="38">
        <v>900.1775757135307</v>
      </c>
      <c r="AR11" s="38">
        <v>1065.6485392546081</v>
      </c>
      <c r="AS11" s="38">
        <v>1150.2613149956467</v>
      </c>
      <c r="AT11" s="38">
        <v>1263.2873205457474</v>
      </c>
      <c r="AU11" s="38">
        <v>1589.801488661421</v>
      </c>
      <c r="AV11" s="38">
        <v>1860.0027631068176</v>
      </c>
      <c r="AW11" s="38">
        <v>2166.8541670002546</v>
      </c>
      <c r="AX11" s="38">
        <v>2261.247223745765</v>
      </c>
      <c r="AY11" s="38">
        <v>3122.3628152164947</v>
      </c>
      <c r="AZ11" s="38">
        <v>3643.0439361610156</v>
      </c>
      <c r="BA11" s="38">
        <v>3694.3489460323703</v>
      </c>
      <c r="BB11" s="38">
        <v>3623.9115823513421</v>
      </c>
      <c r="BC11" s="38">
        <v>3491.6247908576693</v>
      </c>
      <c r="BD11" s="38">
        <v>3331.6951275862816</v>
      </c>
      <c r="BE11" s="38">
        <v>3562.8457564197097</v>
      </c>
      <c r="BF11" s="38">
        <v>3836.9138138927096</v>
      </c>
      <c r="BG11" s="38">
        <v>3893.596077572392</v>
      </c>
      <c r="BH11" s="40">
        <f t="shared" si="2"/>
        <v>405956640341.77405</v>
      </c>
      <c r="BI11" s="38">
        <f t="shared" si="3"/>
        <v>394704304959.30865</v>
      </c>
      <c r="BJ11" s="38">
        <f t="shared" si="4"/>
        <v>517657322353.6142</v>
      </c>
      <c r="BK11" s="38">
        <f t="shared" si="5"/>
        <v>755497788585.01526</v>
      </c>
      <c r="BL11" s="38">
        <f t="shared" si="6"/>
        <v>705908446643.29077</v>
      </c>
      <c r="BM11" s="38">
        <f t="shared" si="7"/>
        <v>821249083806.32129</v>
      </c>
      <c r="BN11" s="38">
        <f t="shared" si="8"/>
        <v>1078594626538.8988</v>
      </c>
      <c r="BO11" s="38">
        <f t="shared" si="9"/>
        <v>1315775803971.1194</v>
      </c>
      <c r="BP11" s="38">
        <f t="shared" si="10"/>
        <v>1480632475884.0342</v>
      </c>
      <c r="BQ11" s="38">
        <f t="shared" si="11"/>
        <v>1902089947194.8445</v>
      </c>
      <c r="BR11" s="38">
        <f t="shared" si="12"/>
        <v>2123536205305.8574</v>
      </c>
      <c r="BS11" s="38">
        <f t="shared" si="13"/>
        <v>2848071391574.2339</v>
      </c>
      <c r="BT11" s="38">
        <f t="shared" si="14"/>
        <v>3127623361287.1382</v>
      </c>
      <c r="BU11" s="38">
        <f t="shared" si="15"/>
        <v>3065205076201.2915</v>
      </c>
      <c r="BV11" s="38">
        <f t="shared" si="16"/>
        <v>2929007823354.3975</v>
      </c>
      <c r="BW11" s="38">
        <f t="shared" si="17"/>
        <v>3084957236779.2168</v>
      </c>
      <c r="BX11" s="38">
        <f t="shared" si="18"/>
        <v>3339475722267.3555</v>
      </c>
      <c r="BY11" s="38">
        <f t="shared" si="19"/>
        <v>3638871496144.9453</v>
      </c>
      <c r="BZ11" s="38">
        <f t="shared" si="20"/>
        <v>3734732240121.7314</v>
      </c>
      <c r="CA11" s="41">
        <v>2.4600300000000002</v>
      </c>
      <c r="CB11" s="37">
        <v>2.4600300000000002</v>
      </c>
      <c r="CC11" s="37">
        <v>2.6456900000000001</v>
      </c>
      <c r="CD11" s="37">
        <v>3.218</v>
      </c>
      <c r="CE11" s="37">
        <v>2.7484700000000002</v>
      </c>
      <c r="CF11" s="37">
        <v>2.8728199999999999</v>
      </c>
      <c r="CG11" s="37">
        <v>2.9585349999999999</v>
      </c>
      <c r="CH11" s="37">
        <v>3.0442499999999999</v>
      </c>
      <c r="CI11" s="37">
        <v>2.9018999999999999</v>
      </c>
      <c r="CJ11" s="37">
        <v>3.5251299999999999</v>
      </c>
      <c r="CK11" s="37">
        <v>2.8122799999999999</v>
      </c>
      <c r="CL11" s="37">
        <v>3.1894399999999998</v>
      </c>
      <c r="CM11" s="37">
        <v>3.4074800000000001</v>
      </c>
      <c r="CN11" s="37">
        <v>3.3590399999999998</v>
      </c>
      <c r="CO11" s="37">
        <v>3.2880099999999999</v>
      </c>
      <c r="CP11" s="37">
        <v>3.5836000000000001</v>
      </c>
      <c r="CQ11" s="37">
        <v>3.5836000000000001</v>
      </c>
      <c r="CR11" s="37">
        <v>3.5836000000000001</v>
      </c>
      <c r="CS11" s="37">
        <v>3.5836000000000001</v>
      </c>
      <c r="CT11" s="40">
        <f t="shared" si="21"/>
        <v>1919.2913001330132</v>
      </c>
      <c r="CU11" s="38">
        <f t="shared" si="22"/>
        <v>1840.7361823479348</v>
      </c>
      <c r="CV11" s="38">
        <f t="shared" si="23"/>
        <v>2381.5908102895314</v>
      </c>
      <c r="CW11" s="38">
        <f t="shared" si="24"/>
        <v>3429.2569993213287</v>
      </c>
      <c r="CX11" s="38">
        <f t="shared" si="25"/>
        <v>3161.4587164260852</v>
      </c>
      <c r="CY11" s="38">
        <f t="shared" si="26"/>
        <v>3629.1970802102337</v>
      </c>
      <c r="CZ11" s="38">
        <f t="shared" si="27"/>
        <v>4703.4833472569171</v>
      </c>
      <c r="DA11" s="38">
        <f t="shared" si="28"/>
        <v>5662.3134115879293</v>
      </c>
      <c r="DB11" s="38">
        <f t="shared" si="29"/>
        <v>6287.9941072180391</v>
      </c>
      <c r="DC11" s="38">
        <f t="shared" si="30"/>
        <v>7971.1904258429086</v>
      </c>
      <c r="DD11" s="38">
        <f t="shared" si="31"/>
        <v>8780.9584979770443</v>
      </c>
      <c r="DE11" s="38">
        <f t="shared" si="32"/>
        <v>11619.270051749389</v>
      </c>
      <c r="DF11" s="38">
        <f t="shared" si="33"/>
        <v>12588.42014662638</v>
      </c>
      <c r="DG11" s="38">
        <f t="shared" si="34"/>
        <v>12172.863961581452</v>
      </c>
      <c r="DH11" s="38">
        <f t="shared" si="35"/>
        <v>11480.497228587925</v>
      </c>
      <c r="DI11" s="38">
        <f t="shared" si="36"/>
        <v>11939.462659218199</v>
      </c>
      <c r="DJ11" s="38">
        <f t="shared" si="37"/>
        <v>12767.814052705673</v>
      </c>
      <c r="DK11" s="38">
        <f t="shared" si="38"/>
        <v>13749.964343465916</v>
      </c>
      <c r="DL11" s="38">
        <f t="shared" si="39"/>
        <v>13953.090903588423</v>
      </c>
      <c r="DM11" s="40">
        <v>1129542839.56935</v>
      </c>
      <c r="DN11" s="38">
        <v>919022697.81403196</v>
      </c>
      <c r="DO11" s="38">
        <v>1369857128.8954499</v>
      </c>
      <c r="DP11" s="38">
        <v>2134746704.3171802</v>
      </c>
      <c r="DQ11" s="38">
        <v>2428947795.2980499</v>
      </c>
      <c r="DR11" s="38">
        <v>2146270791.3864801</v>
      </c>
      <c r="DS11" s="38">
        <v>2611875117.3667903</v>
      </c>
      <c r="DT11" s="38">
        <v>3348758341.5381298</v>
      </c>
      <c r="DU11" s="38">
        <v>3232202215.4952703</v>
      </c>
      <c r="DV11" s="38">
        <v>3304459138.20152</v>
      </c>
      <c r="DW11" s="38">
        <v>4663365759.3755198</v>
      </c>
      <c r="DX11" s="38">
        <v>5838026185.7172298</v>
      </c>
      <c r="DY11" s="38">
        <v>6531097955.2832098</v>
      </c>
      <c r="DZ11" s="38">
        <v>8384028600.9253197</v>
      </c>
      <c r="EA11" s="38">
        <v>6929255301.217</v>
      </c>
      <c r="EB11" s="38">
        <v>7639095192.9723997</v>
      </c>
      <c r="EC11" s="38">
        <v>7385408685.3474503</v>
      </c>
      <c r="ED11" s="38">
        <v>8178144376.7962198</v>
      </c>
      <c r="EE11" s="38">
        <v>7437197347.7386398</v>
      </c>
      <c r="EF11" s="41">
        <v>0.68448376350043494</v>
      </c>
      <c r="EG11" s="37">
        <v>0.57279265270421298</v>
      </c>
      <c r="EH11" s="37">
        <v>0.70012020880104109</v>
      </c>
      <c r="EI11" s="37">
        <v>0.90928503677365191</v>
      </c>
      <c r="EJ11" s="37">
        <v>0.9457146217272181</v>
      </c>
      <c r="EK11" s="37">
        <v>0.75078939400493094</v>
      </c>
      <c r="EL11" s="37">
        <v>0.71642479381412405</v>
      </c>
      <c r="EM11" s="37">
        <v>0.77478745295363805</v>
      </c>
      <c r="EN11" s="37">
        <v>0.63348077976191697</v>
      </c>
      <c r="EO11" s="37">
        <v>0.61241125896329107</v>
      </c>
      <c r="EP11" s="37">
        <v>0.61758709195193195</v>
      </c>
      <c r="EQ11" s="37">
        <v>0.65377670260680698</v>
      </c>
      <c r="ER11" s="37">
        <v>0.71154947340638297</v>
      </c>
      <c r="ES11" s="37">
        <v>0.91876983918306587</v>
      </c>
      <c r="ET11" s="37">
        <v>0.77785517823283101</v>
      </c>
      <c r="EU11" s="37">
        <v>0.88697113263333793</v>
      </c>
      <c r="EV11" s="37">
        <v>0.79069480052801289</v>
      </c>
      <c r="EW11" s="37">
        <v>0.80433671267208795</v>
      </c>
      <c r="EX11" s="37">
        <v>0.71644283278016097</v>
      </c>
      <c r="EY11" s="40">
        <f t="shared" si="40"/>
        <v>5.340279058590653</v>
      </c>
      <c r="EZ11" s="38">
        <f t="shared" si="41"/>
        <v>4.2859383873193417</v>
      </c>
      <c r="FA11" s="38">
        <f t="shared" si="42"/>
        <v>6.3023143085348217</v>
      </c>
      <c r="FB11" s="38">
        <f t="shared" si="43"/>
        <v>9.6897637401013395</v>
      </c>
      <c r="FC11" s="38">
        <f t="shared" si="44"/>
        <v>10.878206962537311</v>
      </c>
      <c r="FD11" s="38">
        <f t="shared" si="45"/>
        <v>9.4846251192619793</v>
      </c>
      <c r="FE11" s="38">
        <f t="shared" si="46"/>
        <v>11.389738848477712</v>
      </c>
      <c r="FF11" s="38">
        <f t="shared" si="47"/>
        <v>14.411056360992715</v>
      </c>
      <c r="FG11" s="38">
        <f t="shared" si="48"/>
        <v>13.726612657362223</v>
      </c>
      <c r="FH11" s="38">
        <f t="shared" si="49"/>
        <v>13.848174258986724</v>
      </c>
      <c r="FI11" s="38">
        <f t="shared" si="50"/>
        <v>19.283316710894361</v>
      </c>
      <c r="FJ11" s="38">
        <f t="shared" si="51"/>
        <v>23.817381481978511</v>
      </c>
      <c r="FK11" s="38">
        <f t="shared" si="52"/>
        <v>26.287118230899249</v>
      </c>
      <c r="FL11" s="38">
        <f t="shared" si="53"/>
        <v>33.295533927391247</v>
      </c>
      <c r="FM11" s="38">
        <f t="shared" si="54"/>
        <v>27.159810106172799</v>
      </c>
      <c r="FN11" s="38">
        <f t="shared" si="55"/>
        <v>29.564977666247845</v>
      </c>
      <c r="FO11" s="38">
        <f t="shared" si="56"/>
        <v>28.236625338821518</v>
      </c>
      <c r="FP11" s="38" t="s">
        <v>52</v>
      </c>
      <c r="FQ11" s="38">
        <f t="shared" si="58"/>
        <v>27.785630666133535</v>
      </c>
      <c r="FR11" s="40">
        <f>GK11*V11</f>
        <v>316130399692.49408</v>
      </c>
      <c r="FS11" s="38">
        <f>GL11*W11</f>
        <v>350408984446.24701</v>
      </c>
      <c r="FT11" s="38">
        <f>GM11*X11</f>
        <v>402199764476.96442</v>
      </c>
      <c r="FU11" s="38">
        <f>GN11*Y11</f>
        <v>540290653835.60181</v>
      </c>
      <c r="FV11" s="38">
        <f>GO11*Z11</f>
        <v>557883438938.7666</v>
      </c>
      <c r="FW11" s="38">
        <f>GP11*AA11</f>
        <v>738710343437.88965</v>
      </c>
      <c r="FX11" s="38">
        <f>GQ11*AB11</f>
        <v>974140347276.94983</v>
      </c>
      <c r="FY11" s="38">
        <f>GR11*AC11</f>
        <v>1243129112915.4697</v>
      </c>
      <c r="FZ11" s="38">
        <f>GS11*AD11</f>
        <v>1333227846724.5378</v>
      </c>
      <c r="GA11" s="38">
        <f>GT11*AE11</f>
        <v>1448742027407.0581</v>
      </c>
      <c r="GB11" s="38">
        <f>GU11*AF11</f>
        <v>2235758140849.2432</v>
      </c>
      <c r="GC11" s="38">
        <f>GV11*AG11</f>
        <v>2639099002039.7305</v>
      </c>
      <c r="GD11" s="38">
        <f>GW11*AH11</f>
        <v>2664454006156.6719</v>
      </c>
      <c r="GE11" s="38">
        <f>GX11*AI11</f>
        <v>2701665087262.4756</v>
      </c>
      <c r="GF11" s="38">
        <f>GY11*AJ11</f>
        <v>2776777434096.2324</v>
      </c>
      <c r="GG11" s="38">
        <f>GZ11*AK11</f>
        <v>2587178003005.6909</v>
      </c>
      <c r="GH11" s="38">
        <f>HA11*AL11</f>
        <v>2911642381564.4346</v>
      </c>
      <c r="GI11" s="38">
        <f t="shared" ref="GI11:GJ11" si="76">(GG11+GH11)/2</f>
        <v>2749410192285.0625</v>
      </c>
      <c r="GJ11" s="38">
        <f t="shared" si="76"/>
        <v>2830526286924.7485</v>
      </c>
      <c r="GK11" s="41">
        <v>1.9156978600000001</v>
      </c>
      <c r="GL11" s="37">
        <v>2.1839554400000001</v>
      </c>
      <c r="GM11" s="37">
        <v>2.0555990400000002</v>
      </c>
      <c r="GN11" s="37">
        <v>2.3013374099999999</v>
      </c>
      <c r="GO11" s="37">
        <v>2.1721313900000001</v>
      </c>
      <c r="GP11" s="37">
        <v>2.5840903700000002</v>
      </c>
      <c r="GQ11" s="37">
        <v>2.6720217599999998</v>
      </c>
      <c r="GR11" s="37">
        <v>2.8761706899999999</v>
      </c>
      <c r="GS11" s="37">
        <v>2.6130008299999998</v>
      </c>
      <c r="GT11" s="37">
        <v>2.6849434699999999</v>
      </c>
      <c r="GU11" s="37">
        <v>2.96089979</v>
      </c>
      <c r="GV11" s="37">
        <v>2.9554202699999998</v>
      </c>
      <c r="GW11" s="37">
        <v>2.9028667100000001</v>
      </c>
      <c r="GX11" s="37">
        <v>2.96065055</v>
      </c>
      <c r="GY11" s="37">
        <v>3.1171210600000001</v>
      </c>
      <c r="GZ11" s="37">
        <v>3.0053613000000001</v>
      </c>
      <c r="HA11" s="37">
        <v>3.1244909399999998</v>
      </c>
      <c r="HB11" s="37">
        <f t="shared" ref="HB11:HC11" si="77">(GZ11+HA11)/2</f>
        <v>3.06492612</v>
      </c>
      <c r="HC11" s="37">
        <f t="shared" si="77"/>
        <v>3.0947085300000001</v>
      </c>
      <c r="HD11" s="40">
        <v>16.253781360000001</v>
      </c>
      <c r="HE11" s="38">
        <v>17.767089859999999</v>
      </c>
      <c r="HF11" s="38">
        <v>20.111661990000002</v>
      </c>
      <c r="HG11" s="38">
        <v>26.644730039999999</v>
      </c>
      <c r="HH11" s="38">
        <v>27.134681910000001</v>
      </c>
      <c r="HI11" s="38">
        <v>35.438865040000003</v>
      </c>
      <c r="HJ11" s="38">
        <v>46.09786862</v>
      </c>
      <c r="HK11" s="38">
        <v>58.031270890000002</v>
      </c>
      <c r="HL11" s="38">
        <v>61.772480420000001</v>
      </c>
      <c r="HM11" s="38">
        <v>64.905257629999994</v>
      </c>
      <c r="HN11" s="38">
        <v>92.187041170000001</v>
      </c>
      <c r="HO11" s="38">
        <v>107.40815305</v>
      </c>
      <c r="HP11" s="38">
        <v>107.05638913999999</v>
      </c>
      <c r="HQ11" s="38">
        <v>107.19520804</v>
      </c>
      <c r="HR11" s="38">
        <v>108.83727072000001</v>
      </c>
      <c r="HS11" s="38">
        <v>100.21524702000001</v>
      </c>
      <c r="HT11" s="38">
        <v>111.55321931</v>
      </c>
      <c r="HU11" s="38">
        <f t="shared" si="61"/>
        <v>105.88423316500001</v>
      </c>
      <c r="HV11" s="38">
        <f t="shared" si="61"/>
        <v>108.71872623750001</v>
      </c>
    </row>
    <row r="12" spans="1:230" ht="11" x14ac:dyDescent="0.15">
      <c r="A12" s="5" t="s">
        <v>10</v>
      </c>
      <c r="B12" s="5" t="s">
        <v>30</v>
      </c>
      <c r="C12" s="35">
        <v>56942108</v>
      </c>
      <c r="D12" s="35">
        <v>56974100</v>
      </c>
      <c r="E12" s="35">
        <v>57059007</v>
      </c>
      <c r="F12" s="35">
        <v>57313203</v>
      </c>
      <c r="G12" s="35">
        <v>57685327</v>
      </c>
      <c r="H12" s="35">
        <v>57969484</v>
      </c>
      <c r="I12" s="35">
        <v>58143979</v>
      </c>
      <c r="J12" s="35">
        <v>58438310</v>
      </c>
      <c r="K12" s="35">
        <v>58826731</v>
      </c>
      <c r="L12" s="35">
        <v>59095365</v>
      </c>
      <c r="M12" s="35">
        <v>59277417</v>
      </c>
      <c r="N12" s="35">
        <v>59379449</v>
      </c>
      <c r="O12" s="35">
        <v>59539717</v>
      </c>
      <c r="P12" s="35">
        <v>60233948</v>
      </c>
      <c r="Q12" s="35">
        <v>60789140</v>
      </c>
      <c r="R12" s="35">
        <v>60730582</v>
      </c>
      <c r="S12" s="35">
        <v>60627498</v>
      </c>
      <c r="T12" s="35">
        <v>60536709</v>
      </c>
      <c r="U12" s="35">
        <v>60431283</v>
      </c>
      <c r="V12" s="40">
        <v>1143829832319.8821</v>
      </c>
      <c r="W12" s="38">
        <v>1167012796420.5818</v>
      </c>
      <c r="X12" s="38">
        <v>1270712309429.7007</v>
      </c>
      <c r="Y12" s="38">
        <v>1574145823927.7651</v>
      </c>
      <c r="Z12" s="38">
        <v>1803226967966.228</v>
      </c>
      <c r="AA12" s="38">
        <v>1857524312896.4058</v>
      </c>
      <c r="AB12" s="38">
        <v>1947919708944.9253</v>
      </c>
      <c r="AC12" s="38">
        <v>2210292636189.4331</v>
      </c>
      <c r="AD12" s="38">
        <v>2398856598798.8867</v>
      </c>
      <c r="AE12" s="38">
        <v>2191241872742.4285</v>
      </c>
      <c r="AF12" s="38">
        <v>2134017843247.1558</v>
      </c>
      <c r="AG12" s="38">
        <v>2291991045770.2939</v>
      </c>
      <c r="AH12" s="38">
        <v>2087077032435.1492</v>
      </c>
      <c r="AI12" s="38">
        <v>2141315327318.207</v>
      </c>
      <c r="AJ12" s="38">
        <v>2159133919743.7651</v>
      </c>
      <c r="AK12" s="38">
        <v>1835899237320.0383</v>
      </c>
      <c r="AL12" s="38">
        <v>1875579883543.0935</v>
      </c>
      <c r="AM12" s="38">
        <v>1956960611690.5908</v>
      </c>
      <c r="AN12" s="38">
        <v>2083864259622.6484</v>
      </c>
      <c r="AO12" s="40">
        <v>20087.591985879448</v>
      </c>
      <c r="AP12" s="38">
        <v>20483.215994997408</v>
      </c>
      <c r="AQ12" s="38">
        <v>22270.144123428239</v>
      </c>
      <c r="AR12" s="38">
        <v>27465.675298722446</v>
      </c>
      <c r="AS12" s="38">
        <v>31259.716495430945</v>
      </c>
      <c r="AT12" s="38">
        <v>32043.140368411867</v>
      </c>
      <c r="AU12" s="38">
        <v>33501.658167304398</v>
      </c>
      <c r="AV12" s="38">
        <v>37822.665237742724</v>
      </c>
      <c r="AW12" s="38">
        <v>40778.342736720944</v>
      </c>
      <c r="AX12" s="38">
        <v>37079.758670454583</v>
      </c>
      <c r="AY12" s="38">
        <v>36000.520117925444</v>
      </c>
      <c r="AZ12" s="38">
        <v>38599.06220703217</v>
      </c>
      <c r="BA12" s="38">
        <v>35053.526244257242</v>
      </c>
      <c r="BB12" s="38">
        <v>35549.974697295402</v>
      </c>
      <c r="BC12" s="38">
        <v>35518.415291674879</v>
      </c>
      <c r="BD12" s="38">
        <v>30230.226302129598</v>
      </c>
      <c r="BE12" s="38">
        <v>30936.12544497702</v>
      </c>
      <c r="BF12" s="38">
        <v>32326.84174639541</v>
      </c>
      <c r="BG12" s="38">
        <v>34483.203999204328</v>
      </c>
      <c r="BH12" s="40">
        <f t="shared" si="2"/>
        <v>4917164312966.6484</v>
      </c>
      <c r="BI12" s="38">
        <f t="shared" si="3"/>
        <v>5448642704952.126</v>
      </c>
      <c r="BJ12" s="38">
        <f t="shared" si="4"/>
        <v>5650997418387.917</v>
      </c>
      <c r="BK12" s="38">
        <f t="shared" si="5"/>
        <v>7169919398826.1846</v>
      </c>
      <c r="BL12" s="38">
        <f t="shared" si="6"/>
        <v>7929095526732.0586</v>
      </c>
      <c r="BM12" s="38">
        <f t="shared" si="7"/>
        <v>7893400965708.2441</v>
      </c>
      <c r="BN12" s="38">
        <f t="shared" si="8"/>
        <v>8839211617659.0137</v>
      </c>
      <c r="BO12" s="38">
        <f t="shared" si="9"/>
        <v>9103134427998.9043</v>
      </c>
      <c r="BP12" s="38">
        <f t="shared" si="10"/>
        <v>10561853753153.654</v>
      </c>
      <c r="BQ12" s="38">
        <f t="shared" si="11"/>
        <v>9940152419740.207</v>
      </c>
      <c r="BR12" s="38">
        <f t="shared" si="12"/>
        <v>9288077920770.4883</v>
      </c>
      <c r="BS12" s="38">
        <f t="shared" si="13"/>
        <v>9498171333045.3027</v>
      </c>
      <c r="BT12" s="38">
        <f t="shared" si="14"/>
        <v>8523434763532.2305</v>
      </c>
      <c r="BU12" s="38">
        <f t="shared" si="15"/>
        <v>8917978769988.6836</v>
      </c>
      <c r="BV12" s="38">
        <f t="shared" si="16"/>
        <v>8799010506435.7773</v>
      </c>
      <c r="BW12" s="38">
        <f t="shared" si="17"/>
        <v>7493571557976.8271</v>
      </c>
      <c r="BX12" s="38">
        <f t="shared" si="18"/>
        <v>7182401873436.4287</v>
      </c>
      <c r="BY12" s="38">
        <f t="shared" si="19"/>
        <v>7740875117178.834</v>
      </c>
      <c r="BZ12" s="38">
        <f t="shared" si="20"/>
        <v>8111431211259.8613</v>
      </c>
      <c r="CA12" s="41">
        <v>4.2988600000000003</v>
      </c>
      <c r="CB12" s="37">
        <v>4.6688799999999997</v>
      </c>
      <c r="CC12" s="37">
        <v>4.4471100000000003</v>
      </c>
      <c r="CD12" s="37">
        <v>4.5548000000000002</v>
      </c>
      <c r="CE12" s="37">
        <v>4.39717</v>
      </c>
      <c r="CF12" s="37">
        <v>4.2494199999999998</v>
      </c>
      <c r="CG12" s="37">
        <v>4.5377700000000001</v>
      </c>
      <c r="CH12" s="37">
        <v>4.1185200000000002</v>
      </c>
      <c r="CI12" s="37">
        <v>4.4028700000000001</v>
      </c>
      <c r="CJ12" s="37">
        <v>4.5363100000000003</v>
      </c>
      <c r="CK12" s="37">
        <v>4.3523899999999998</v>
      </c>
      <c r="CL12" s="37">
        <v>4.1440700000000001</v>
      </c>
      <c r="CM12" s="37">
        <v>4.0839100000000004</v>
      </c>
      <c r="CN12" s="37">
        <v>4.16472</v>
      </c>
      <c r="CO12" s="37">
        <v>4.0752499999999996</v>
      </c>
      <c r="CP12" s="37">
        <v>4.08169</v>
      </c>
      <c r="CQ12" s="37">
        <v>3.8294299999999999</v>
      </c>
      <c r="CR12" s="37">
        <v>3.9555600000000002</v>
      </c>
      <c r="CS12" s="37">
        <v>3.8924950000000003</v>
      </c>
      <c r="CT12" s="40">
        <f t="shared" si="21"/>
        <v>86353.745684417736</v>
      </c>
      <c r="CU12" s="38">
        <f t="shared" si="22"/>
        <v>95633.677494723495</v>
      </c>
      <c r="CV12" s="38">
        <f t="shared" si="23"/>
        <v>99037.78063273897</v>
      </c>
      <c r="CW12" s="38">
        <f t="shared" si="24"/>
        <v>125100.65785062099</v>
      </c>
      <c r="CX12" s="38">
        <f t="shared" si="25"/>
        <v>137454.28758221408</v>
      </c>
      <c r="CY12" s="38">
        <f t="shared" si="26"/>
        <v>136164.76154433674</v>
      </c>
      <c r="CZ12" s="38">
        <f t="shared" si="27"/>
        <v>152022.81938184888</v>
      </c>
      <c r="DA12" s="38">
        <f t="shared" si="28"/>
        <v>155773.40323494817</v>
      </c>
      <c r="DB12" s="38">
        <f t="shared" si="29"/>
        <v>179541.74188522654</v>
      </c>
      <c r="DC12" s="38">
        <f t="shared" si="30"/>
        <v>168205.28005436985</v>
      </c>
      <c r="DD12" s="38">
        <f t="shared" si="31"/>
        <v>156688.30375605752</v>
      </c>
      <c r="DE12" s="38">
        <f t="shared" si="32"/>
        <v>159957.21572029579</v>
      </c>
      <c r="DF12" s="38">
        <f t="shared" si="33"/>
        <v>143155.44636418461</v>
      </c>
      <c r="DG12" s="38">
        <f t="shared" si="34"/>
        <v>148055.69062132013</v>
      </c>
      <c r="DH12" s="38">
        <f t="shared" si="35"/>
        <v>144746.42191739802</v>
      </c>
      <c r="DI12" s="38">
        <f t="shared" si="36"/>
        <v>123390.41239513936</v>
      </c>
      <c r="DJ12" s="38">
        <f t="shared" si="37"/>
        <v>118467.72686275835</v>
      </c>
      <c r="DK12" s="38">
        <f t="shared" si="38"/>
        <v>127870.76213837184</v>
      </c>
      <c r="DL12" s="38">
        <f t="shared" si="39"/>
        <v>134225.69915088287</v>
      </c>
      <c r="DM12" s="40">
        <v>19878720932.375198</v>
      </c>
      <c r="DN12" s="38">
        <v>19519381482.044899</v>
      </c>
      <c r="DO12" s="38">
        <v>21610059761.8936</v>
      </c>
      <c r="DP12" s="38">
        <v>26824213292.040699</v>
      </c>
      <c r="DQ12" s="38">
        <v>30261076654.684502</v>
      </c>
      <c r="DR12" s="38">
        <v>29737642391.6828</v>
      </c>
      <c r="DS12" s="38">
        <v>29633022263.313503</v>
      </c>
      <c r="DT12" s="38">
        <v>31982431792.488201</v>
      </c>
      <c r="DU12" s="38">
        <v>36839989746.218895</v>
      </c>
      <c r="DV12" s="38">
        <v>34054481324.399902</v>
      </c>
      <c r="DW12" s="38">
        <v>32020819951.1287</v>
      </c>
      <c r="DX12" s="38">
        <v>33828804971.119999</v>
      </c>
      <c r="DY12" s="38">
        <v>29781008205.125599</v>
      </c>
      <c r="DZ12" s="38">
        <v>29957445904.5168</v>
      </c>
      <c r="EA12" s="38">
        <v>27701034334.9422</v>
      </c>
      <c r="EB12" s="38">
        <v>22180845070.422501</v>
      </c>
      <c r="EC12" s="38">
        <v>25033027894.6754</v>
      </c>
      <c r="ED12" s="38">
        <v>26447892915.427402</v>
      </c>
      <c r="EE12" s="38">
        <v>27807513898.233101</v>
      </c>
      <c r="EF12" s="41">
        <v>1.74105950432123</v>
      </c>
      <c r="EG12" s="37">
        <v>1.6793647376814502</v>
      </c>
      <c r="EH12" s="37">
        <v>1.7061872461629002</v>
      </c>
      <c r="EI12" s="37">
        <v>1.70899553724228</v>
      </c>
      <c r="EJ12" s="37">
        <v>1.6826732696167901</v>
      </c>
      <c r="EK12" s="37">
        <v>1.60517041562355</v>
      </c>
      <c r="EL12" s="37">
        <v>1.5254829046466001</v>
      </c>
      <c r="EM12" s="37">
        <v>1.4518075477953201</v>
      </c>
      <c r="EN12" s="37">
        <v>1.5408956084205001</v>
      </c>
      <c r="EO12" s="37">
        <v>1.55853634702698</v>
      </c>
      <c r="EP12" s="37">
        <v>1.50682091062437</v>
      </c>
      <c r="EQ12" s="37">
        <v>1.4861356553482801</v>
      </c>
      <c r="ER12" s="37">
        <v>1.4367372998236501</v>
      </c>
      <c r="ES12" s="37">
        <v>1.4061281724513</v>
      </c>
      <c r="ET12" s="37">
        <v>1.28738252755904</v>
      </c>
      <c r="EU12" s="37">
        <v>1.2106194994520301</v>
      </c>
      <c r="EV12" s="37">
        <v>1.33960598612479</v>
      </c>
      <c r="EW12" s="37">
        <v>1.36652876351231</v>
      </c>
      <c r="EX12" s="37">
        <v>1.3327023072538999</v>
      </c>
      <c r="EY12" s="40">
        <f t="shared" si="40"/>
        <v>349.10405727120605</v>
      </c>
      <c r="EZ12" s="38">
        <f t="shared" si="41"/>
        <v>342.60096222748405</v>
      </c>
      <c r="FA12" s="38">
        <f t="shared" si="42"/>
        <v>378.73178833787978</v>
      </c>
      <c r="FB12" s="38">
        <f t="shared" si="43"/>
        <v>468.02851503589318</v>
      </c>
      <c r="FC12" s="38">
        <f t="shared" si="44"/>
        <v>524.58880322693676</v>
      </c>
      <c r="FD12" s="38">
        <f t="shared" si="45"/>
        <v>512.98787464940688</v>
      </c>
      <c r="FE12" s="38">
        <f t="shared" si="46"/>
        <v>509.64902596902601</v>
      </c>
      <c r="FF12" s="38">
        <f t="shared" si="47"/>
        <v>547.28536455773963</v>
      </c>
      <c r="FG12" s="38">
        <f t="shared" si="48"/>
        <v>626.24574100877533</v>
      </c>
      <c r="FH12" s="38">
        <f t="shared" si="49"/>
        <v>576.26315235382503</v>
      </c>
      <c r="FI12" s="38">
        <f t="shared" si="50"/>
        <v>540.18581732616155</v>
      </c>
      <c r="FJ12" s="38">
        <f t="shared" si="51"/>
        <v>569.70560590954619</v>
      </c>
      <c r="FK12" s="38">
        <f t="shared" si="52"/>
        <v>500.18726500036269</v>
      </c>
      <c r="FL12" s="38">
        <f t="shared" si="53"/>
        <v>497.35152516512449</v>
      </c>
      <c r="FM12" s="38">
        <f t="shared" si="54"/>
        <v>455.69051207077774</v>
      </c>
      <c r="FN12" s="38">
        <f t="shared" si="55"/>
        <v>365.23353374783238</v>
      </c>
      <c r="FO12" s="38">
        <f t="shared" si="56"/>
        <v>412.89891089807799</v>
      </c>
      <c r="FP12" s="38">
        <f t="shared" si="57"/>
        <v>436.89016717818942</v>
      </c>
      <c r="FQ12" s="38">
        <f t="shared" si="58"/>
        <v>460.15097674218003</v>
      </c>
      <c r="FR12" s="40">
        <f>GK12*V12</f>
        <v>8670656034022.7705</v>
      </c>
      <c r="FS12" s="38">
        <f>GL12*W12</f>
        <v>9066362522968.2617</v>
      </c>
      <c r="FT12" s="38">
        <f>GM12*X12</f>
        <v>10029776047074.811</v>
      </c>
      <c r="FU12" s="38">
        <f>GN12*Y12</f>
        <v>12365567521118.699</v>
      </c>
      <c r="FV12" s="38">
        <f>GO12*Z12</f>
        <v>14764456647149.293</v>
      </c>
      <c r="FW12" s="38">
        <f>GP12*AA12</f>
        <v>15531141201106.129</v>
      </c>
      <c r="FX12" s="38">
        <f>GQ12*AB12</f>
        <v>16478790668700.426</v>
      </c>
      <c r="FY12" s="38">
        <f>GR12*AC12</f>
        <v>18042257384265.398</v>
      </c>
      <c r="FZ12" s="38">
        <f>GS12*AD12</f>
        <v>20538605799670.645</v>
      </c>
      <c r="GA12" s="38">
        <f>GT12*AE12</f>
        <v>19669763396023</v>
      </c>
      <c r="GB12" s="38">
        <f>GU12*AF12</f>
        <v>19107167385388.645</v>
      </c>
      <c r="GC12" s="38">
        <f>GV12*AG12</f>
        <v>20248922442298.012</v>
      </c>
      <c r="GD12" s="38">
        <f>GW12*AH12</f>
        <v>18691989548120.5</v>
      </c>
      <c r="GE12" s="38">
        <f>GX12*AI12</f>
        <v>19169627119500.121</v>
      </c>
      <c r="GF12" s="38">
        <f>GY12*AJ12</f>
        <v>19456907756138.961</v>
      </c>
      <c r="GG12" s="38">
        <f>GZ12*AK12</f>
        <v>16496319648173.742</v>
      </c>
      <c r="GH12" s="38">
        <f>HA12*AL12</f>
        <v>16759230939095.926</v>
      </c>
      <c r="GI12" s="38">
        <f t="shared" ref="GI12:GJ12" si="78">(GG12+GH12)/2</f>
        <v>16627775293634.834</v>
      </c>
      <c r="GJ12" s="38">
        <f t="shared" si="78"/>
        <v>16693503116365.379</v>
      </c>
      <c r="GK12" s="41">
        <v>7.5803723500000002</v>
      </c>
      <c r="GL12" s="37">
        <v>7.7688629899999997</v>
      </c>
      <c r="GM12" s="37">
        <v>7.89303446</v>
      </c>
      <c r="GN12" s="37">
        <v>7.85541424</v>
      </c>
      <c r="GO12" s="37">
        <v>8.1877971600000006</v>
      </c>
      <c r="GP12" s="37">
        <v>8.3612047999999994</v>
      </c>
      <c r="GQ12" s="37">
        <v>8.4596868100000009</v>
      </c>
      <c r="GR12" s="37">
        <v>8.1628364900000001</v>
      </c>
      <c r="GS12" s="37">
        <v>8.5618314200000007</v>
      </c>
      <c r="GT12" s="37">
        <v>8.9765368399999996</v>
      </c>
      <c r="GU12" s="37">
        <v>8.9536118200000008</v>
      </c>
      <c r="GV12" s="37">
        <v>8.8346429099999995</v>
      </c>
      <c r="GW12" s="37">
        <v>8.9560611600000009</v>
      </c>
      <c r="GX12" s="37">
        <v>8.9522672700000001</v>
      </c>
      <c r="GY12" s="37">
        <v>9.0114409200000001</v>
      </c>
      <c r="GZ12" s="37">
        <v>8.9854166899999992</v>
      </c>
      <c r="HA12" s="37">
        <v>8.9354930100000001</v>
      </c>
      <c r="HB12" s="37">
        <f t="shared" ref="HB12:HC12" si="79">(GZ12+HA12)/2</f>
        <v>8.9604548499999996</v>
      </c>
      <c r="HC12" s="37">
        <f t="shared" si="79"/>
        <v>8.9479739299999999</v>
      </c>
      <c r="HD12" s="40">
        <v>1520.45364184</v>
      </c>
      <c r="HE12" s="38">
        <v>1585.2699506399999</v>
      </c>
      <c r="HF12" s="38">
        <v>1754.2553095200001</v>
      </c>
      <c r="HG12" s="38">
        <v>2158.17713138</v>
      </c>
      <c r="HH12" s="38">
        <v>2561.0306645000001</v>
      </c>
      <c r="HI12" s="38">
        <v>2676.4867540700002</v>
      </c>
      <c r="HJ12" s="38">
        <v>2830.18181379</v>
      </c>
      <c r="HK12" s="38">
        <v>3088.4700973200001</v>
      </c>
      <c r="HL12" s="38">
        <v>3489.98572638</v>
      </c>
      <c r="HM12" s="38">
        <v>3324.37361956</v>
      </c>
      <c r="HN12" s="38">
        <v>3214.54628245</v>
      </c>
      <c r="HO12" s="38">
        <v>3387.5756183399999</v>
      </c>
      <c r="HP12" s="38">
        <v>3125.6114677599999</v>
      </c>
      <c r="HQ12" s="38">
        <v>3195.5532845900002</v>
      </c>
      <c r="HR12" s="38">
        <v>3190.08814338</v>
      </c>
      <c r="HS12" s="38">
        <v>2708.9268265699998</v>
      </c>
      <c r="HT12" s="38">
        <v>2738.7061243899998</v>
      </c>
      <c r="HU12" s="38">
        <f t="shared" si="61"/>
        <v>2723.81647548</v>
      </c>
      <c r="HV12" s="38">
        <f t="shared" si="61"/>
        <v>2731.2612999349999</v>
      </c>
    </row>
    <row r="13" spans="1:230" ht="11" x14ac:dyDescent="0.15">
      <c r="A13" s="5" t="s">
        <v>11</v>
      </c>
      <c r="B13" s="5" t="s">
        <v>31</v>
      </c>
      <c r="C13" s="35">
        <v>126843000</v>
      </c>
      <c r="D13" s="35">
        <v>127149000</v>
      </c>
      <c r="E13" s="35">
        <v>127445000</v>
      </c>
      <c r="F13" s="35">
        <v>127718000</v>
      </c>
      <c r="G13" s="35">
        <v>127761000</v>
      </c>
      <c r="H13" s="35">
        <v>127773000</v>
      </c>
      <c r="I13" s="35">
        <v>127854000</v>
      </c>
      <c r="J13" s="35">
        <v>128001000</v>
      </c>
      <c r="K13" s="35">
        <v>128063000</v>
      </c>
      <c r="L13" s="35">
        <v>128047000</v>
      </c>
      <c r="M13" s="35">
        <v>128070000</v>
      </c>
      <c r="N13" s="35">
        <v>127833000</v>
      </c>
      <c r="O13" s="35">
        <v>127629000</v>
      </c>
      <c r="P13" s="35">
        <v>127445000</v>
      </c>
      <c r="Q13" s="35">
        <v>127276000</v>
      </c>
      <c r="R13" s="35">
        <v>127141000</v>
      </c>
      <c r="S13" s="35">
        <v>126994511</v>
      </c>
      <c r="T13" s="35">
        <v>126785797</v>
      </c>
      <c r="U13" s="35">
        <v>126529100</v>
      </c>
      <c r="V13" s="40">
        <v>4887519660744.8584</v>
      </c>
      <c r="W13" s="38">
        <v>4303544259842.7207</v>
      </c>
      <c r="X13" s="38">
        <v>4115116279069.7671</v>
      </c>
      <c r="Y13" s="38">
        <v>4445658071221.8643</v>
      </c>
      <c r="Z13" s="38">
        <v>4815148854362.1123</v>
      </c>
      <c r="AA13" s="38">
        <v>4755410630912.1367</v>
      </c>
      <c r="AB13" s="38">
        <v>4530377224970.3994</v>
      </c>
      <c r="AC13" s="38">
        <v>4515264514430.5684</v>
      </c>
      <c r="AD13" s="38">
        <v>5037908465114.4795</v>
      </c>
      <c r="AE13" s="38">
        <v>5231382674593.7002</v>
      </c>
      <c r="AF13" s="38">
        <v>5700098114744.4102</v>
      </c>
      <c r="AG13" s="38">
        <v>6157459594823.7168</v>
      </c>
      <c r="AH13" s="38">
        <v>6203213121334.1221</v>
      </c>
      <c r="AI13" s="38">
        <v>5155717056270.8271</v>
      </c>
      <c r="AJ13" s="38">
        <v>4850413536037.8408</v>
      </c>
      <c r="AK13" s="38">
        <v>4389475622588.9741</v>
      </c>
      <c r="AL13" s="38">
        <v>4926667087367.5068</v>
      </c>
      <c r="AM13" s="38">
        <v>4859950558538.9707</v>
      </c>
      <c r="AN13" s="38">
        <v>4971323079771.8701</v>
      </c>
      <c r="AO13" s="40">
        <v>38532.04087529354</v>
      </c>
      <c r="AP13" s="38">
        <v>33846.465641434232</v>
      </c>
      <c r="AQ13" s="38">
        <v>32289.350536072558</v>
      </c>
      <c r="AR13" s="38">
        <v>34808.390917661287</v>
      </c>
      <c r="AS13" s="38">
        <v>37688.722335940642</v>
      </c>
      <c r="AT13" s="38">
        <v>37217.648727916981</v>
      </c>
      <c r="AU13" s="38">
        <v>35433.988963743017</v>
      </c>
      <c r="AV13" s="38">
        <v>35275.228431266696</v>
      </c>
      <c r="AW13" s="38">
        <v>39339.297573182572</v>
      </c>
      <c r="AX13" s="38">
        <v>40855.175635459636</v>
      </c>
      <c r="AY13" s="38">
        <v>44507.676385917155</v>
      </c>
      <c r="AZ13" s="38">
        <v>48167.997268496532</v>
      </c>
      <c r="BA13" s="38">
        <v>48603.476649774908</v>
      </c>
      <c r="BB13" s="38">
        <v>40454.447457890281</v>
      </c>
      <c r="BC13" s="38">
        <v>38109.412112557286</v>
      </c>
      <c r="BD13" s="38">
        <v>34524.469860933721</v>
      </c>
      <c r="BE13" s="38">
        <v>38794.330940551496</v>
      </c>
      <c r="BF13" s="38">
        <v>38331.979397810392</v>
      </c>
      <c r="BG13" s="38">
        <v>39289.958434635751</v>
      </c>
      <c r="BH13" s="40">
        <f t="shared" si="2"/>
        <v>17185350005521.248</v>
      </c>
      <c r="BI13" s="38">
        <f t="shared" si="3"/>
        <v>14877653754374.475</v>
      </c>
      <c r="BJ13" s="38">
        <f t="shared" si="4"/>
        <v>14260400500000</v>
      </c>
      <c r="BK13" s="38">
        <f t="shared" si="5"/>
        <v>15665120888983.771</v>
      </c>
      <c r="BL13" s="38">
        <f t="shared" si="6"/>
        <v>16771500520163.043</v>
      </c>
      <c r="BM13" s="38">
        <f t="shared" si="7"/>
        <v>16019171359503.242</v>
      </c>
      <c r="BN13" s="38">
        <f t="shared" si="8"/>
        <v>15082033515876.707</v>
      </c>
      <c r="BO13" s="38">
        <f t="shared" si="9"/>
        <v>15040075181697.357</v>
      </c>
      <c r="BP13" s="38">
        <f t="shared" si="10"/>
        <v>16721573881984.725</v>
      </c>
      <c r="BQ13" s="38">
        <f t="shared" si="11"/>
        <v>18201680524280.727</v>
      </c>
      <c r="BR13" s="38">
        <f t="shared" si="12"/>
        <v>20745507088612.281</v>
      </c>
      <c r="BS13" s="38">
        <f t="shared" si="13"/>
        <v>22429039170912.977</v>
      </c>
      <c r="BT13" s="38">
        <f t="shared" si="14"/>
        <v>22903875679377.125</v>
      </c>
      <c r="BU13" s="38">
        <f t="shared" si="15"/>
        <v>18897662183713.965</v>
      </c>
      <c r="BV13" s="38">
        <f t="shared" si="16"/>
        <v>17415846338362.111</v>
      </c>
      <c r="BW13" s="38">
        <f t="shared" si="17"/>
        <v>15924951716618.459</v>
      </c>
      <c r="BX13" s="38">
        <f t="shared" si="18"/>
        <v>17781757935096.949</v>
      </c>
      <c r="BY13" s="38">
        <f t="shared" si="19"/>
        <v>17586393264336.865</v>
      </c>
      <c r="BZ13" s="38">
        <f t="shared" si="20"/>
        <v>17966172078603.121</v>
      </c>
      <c r="CA13" s="41">
        <v>3.5161699999999998</v>
      </c>
      <c r="CB13" s="37">
        <v>3.4570699999999999</v>
      </c>
      <c r="CC13" s="37">
        <v>3.4653700000000001</v>
      </c>
      <c r="CD13" s="37">
        <v>3.5236900000000002</v>
      </c>
      <c r="CE13" s="37">
        <v>3.4830700000000001</v>
      </c>
      <c r="CF13" s="37">
        <v>3.3686199999999999</v>
      </c>
      <c r="CG13" s="37">
        <v>3.3290899999999999</v>
      </c>
      <c r="CH13" s="37">
        <v>3.33094</v>
      </c>
      <c r="CI13" s="37">
        <v>3.31915</v>
      </c>
      <c r="CJ13" s="37">
        <v>3.4793250000000002</v>
      </c>
      <c r="CK13" s="37">
        <v>3.6395</v>
      </c>
      <c r="CL13" s="37">
        <v>3.6425800000000002</v>
      </c>
      <c r="CM13" s="37">
        <v>3.6922600000000001</v>
      </c>
      <c r="CN13" s="37">
        <v>3.6653799999999999</v>
      </c>
      <c r="CO13" s="37">
        <v>3.5905900000000002</v>
      </c>
      <c r="CP13" s="37">
        <f>(CN13+CO13)/2</f>
        <v>3.6279849999999998</v>
      </c>
      <c r="CQ13" s="37">
        <f>(CO13+CP13)/2</f>
        <v>3.6092874999999998</v>
      </c>
      <c r="CR13" s="37">
        <f>(CP13+CQ13)/2</f>
        <v>3.6186362499999998</v>
      </c>
      <c r="CS13" s="37">
        <f>(CQ13+CR13)/2</f>
        <v>3.6139618749999998</v>
      </c>
      <c r="CT13" s="40">
        <f t="shared" si="21"/>
        <v>135485.20616448089</v>
      </c>
      <c r="CU13" s="38">
        <f t="shared" si="22"/>
        <v>117009.60097503303</v>
      </c>
      <c r="CV13" s="38">
        <f t="shared" si="23"/>
        <v>111894.54666718977</v>
      </c>
      <c r="CW13" s="38">
        <f t="shared" si="24"/>
        <v>122653.97899265391</v>
      </c>
      <c r="CX13" s="38">
        <f t="shared" si="25"/>
        <v>131272.45810664477</v>
      </c>
      <c r="CY13" s="38">
        <f t="shared" si="26"/>
        <v>125372.11585783571</v>
      </c>
      <c r="CZ13" s="38">
        <f t="shared" si="27"/>
        <v>117962.93831930723</v>
      </c>
      <c r="DA13" s="38">
        <f t="shared" si="28"/>
        <v>117499.66939084348</v>
      </c>
      <c r="DB13" s="38">
        <f t="shared" si="29"/>
        <v>130573.02954002893</v>
      </c>
      <c r="DC13" s="38">
        <f t="shared" si="30"/>
        <v>142148.4339678456</v>
      </c>
      <c r="DD13" s="38">
        <f t="shared" si="31"/>
        <v>161985.68820654548</v>
      </c>
      <c r="DE13" s="38">
        <f t="shared" si="32"/>
        <v>175455.7834902801</v>
      </c>
      <c r="DF13" s="38">
        <f t="shared" si="33"/>
        <v>179456.67269489792</v>
      </c>
      <c r="DG13" s="38">
        <f t="shared" si="34"/>
        <v>148280.92262320188</v>
      </c>
      <c r="DH13" s="38">
        <f t="shared" si="35"/>
        <v>136835.27403722706</v>
      </c>
      <c r="DI13" s="38">
        <f t="shared" si="36"/>
        <v>125254.25878841963</v>
      </c>
      <c r="DJ13" s="38">
        <f t="shared" si="37"/>
        <v>140019.89373459574</v>
      </c>
      <c r="DK13" s="38">
        <f t="shared" si="38"/>
        <v>138709.49018316984</v>
      </c>
      <c r="DL13" s="38">
        <f t="shared" si="39"/>
        <v>141992.41185310826</v>
      </c>
      <c r="DM13" s="40">
        <v>45509673827.309402</v>
      </c>
      <c r="DN13" s="38">
        <v>40757967234.158104</v>
      </c>
      <c r="DO13" s="38">
        <v>39333708169.840797</v>
      </c>
      <c r="DP13" s="38">
        <v>42486177361.061996</v>
      </c>
      <c r="DQ13" s="38">
        <v>45339809414.657104</v>
      </c>
      <c r="DR13" s="38">
        <v>44300613329.946098</v>
      </c>
      <c r="DS13" s="38">
        <v>41552592885.579399</v>
      </c>
      <c r="DT13" s="38">
        <v>40530045688.4692</v>
      </c>
      <c r="DU13" s="38">
        <v>46361468280.459396</v>
      </c>
      <c r="DV13" s="38">
        <v>51465158207.589798</v>
      </c>
      <c r="DW13" s="38">
        <v>54655450735.305</v>
      </c>
      <c r="DX13" s="38">
        <v>60762213840.891098</v>
      </c>
      <c r="DY13" s="38">
        <v>60011530194.697403</v>
      </c>
      <c r="DZ13" s="38">
        <v>49023932406.858101</v>
      </c>
      <c r="EA13" s="38">
        <v>46881244398.320694</v>
      </c>
      <c r="EB13" s="38">
        <v>42106103305.792801</v>
      </c>
      <c r="EC13" s="38">
        <v>46471287714.245995</v>
      </c>
      <c r="ED13" s="38">
        <v>45387031801.865295</v>
      </c>
      <c r="EE13" s="38">
        <v>46617954863.953598</v>
      </c>
      <c r="EF13" s="41">
        <v>0.93113615565419794</v>
      </c>
      <c r="EG13" s="37">
        <v>0.94707985583311805</v>
      </c>
      <c r="EH13" s="37">
        <v>0.95583467154741697</v>
      </c>
      <c r="EI13" s="37">
        <v>0.9556739057591499</v>
      </c>
      <c r="EJ13" s="37">
        <v>0.94160763843433803</v>
      </c>
      <c r="EK13" s="37">
        <v>0.93158165258880998</v>
      </c>
      <c r="EL13" s="37">
        <v>0.91719703757802795</v>
      </c>
      <c r="EM13" s="37">
        <v>0.89762665411795906</v>
      </c>
      <c r="EN13" s="37">
        <v>0.920247843496941</v>
      </c>
      <c r="EO13" s="37">
        <v>0.98377735694104795</v>
      </c>
      <c r="EP13" s="37">
        <v>0.95885132503214199</v>
      </c>
      <c r="EQ13" s="37">
        <v>0.98680629252444807</v>
      </c>
      <c r="ER13" s="37">
        <v>0.96742708258411003</v>
      </c>
      <c r="ES13" s="37">
        <v>0.95086586074523505</v>
      </c>
      <c r="ET13" s="37">
        <v>0.96699933446979403</v>
      </c>
      <c r="EU13" s="37">
        <v>0.95805043104533993</v>
      </c>
      <c r="EV13" s="37">
        <v>0.93958260295380291</v>
      </c>
      <c r="EW13" s="37">
        <v>0.93076815701481297</v>
      </c>
      <c r="EX13" s="37">
        <v>0.92383953573828193</v>
      </c>
      <c r="EY13" s="40">
        <f t="shared" si="40"/>
        <v>358.78742876870939</v>
      </c>
      <c r="EZ13" s="38">
        <f t="shared" si="41"/>
        <v>320.55279423478049</v>
      </c>
      <c r="FA13" s="38">
        <f t="shared" si="42"/>
        <v>308.6328076412633</v>
      </c>
      <c r="FB13" s="38">
        <f t="shared" si="43"/>
        <v>332.65614369988566</v>
      </c>
      <c r="FC13" s="38">
        <f t="shared" si="44"/>
        <v>354.87988834352507</v>
      </c>
      <c r="FD13" s="38">
        <f t="shared" si="45"/>
        <v>346.71341621427138</v>
      </c>
      <c r="FE13" s="38">
        <f t="shared" si="46"/>
        <v>325.00033542618456</v>
      </c>
      <c r="FF13" s="38">
        <f t="shared" si="47"/>
        <v>316.63850820282028</v>
      </c>
      <c r="FG13" s="38">
        <f t="shared" si="48"/>
        <v>362.02078883408478</v>
      </c>
      <c r="FH13" s="38">
        <f t="shared" si="49"/>
        <v>401.92396704014772</v>
      </c>
      <c r="FI13" s="38">
        <f t="shared" si="50"/>
        <v>426.76232322405718</v>
      </c>
      <c r="FJ13" s="38">
        <f t="shared" si="51"/>
        <v>475.32494614763868</v>
      </c>
      <c r="FK13" s="38">
        <f t="shared" si="52"/>
        <v>470.20293346102693</v>
      </c>
      <c r="FL13" s="38">
        <f t="shared" si="53"/>
        <v>384.66736558404097</v>
      </c>
      <c r="FM13" s="38">
        <f t="shared" si="54"/>
        <v>368.34316287690291</v>
      </c>
      <c r="FN13" s="38">
        <f t="shared" si="55"/>
        <v>331.17643644294759</v>
      </c>
      <c r="FO13" s="38">
        <f t="shared" si="56"/>
        <v>365.93146702416135</v>
      </c>
      <c r="FP13" s="38">
        <f t="shared" si="57"/>
        <v>357.98198911716662</v>
      </c>
      <c r="FQ13" s="38">
        <f t="shared" si="58"/>
        <v>368.43662733674387</v>
      </c>
      <c r="FR13" s="40">
        <f>GK13*V13</f>
        <v>34950227928651.195</v>
      </c>
      <c r="FS13" s="38">
        <f>GL13*W13</f>
        <v>31670634697265.012</v>
      </c>
      <c r="FT13" s="38">
        <f>GM13*X13</f>
        <v>30753764366034.883</v>
      </c>
      <c r="FU13" s="38">
        <f>GN13*Y13</f>
        <v>33835916383564.855</v>
      </c>
      <c r="FV13" s="38">
        <f>GO13*Z13</f>
        <v>36870531179848.406</v>
      </c>
      <c r="FW13" s="38">
        <f>GP13*AA13</f>
        <v>37000273985827.828</v>
      </c>
      <c r="FX13" s="38">
        <f>GQ13*AB13</f>
        <v>35372472336497.438</v>
      </c>
      <c r="FY13" s="38">
        <f>GR13*AC13</f>
        <v>35627517110913.695</v>
      </c>
      <c r="FZ13" s="38">
        <f>GS13*AD13</f>
        <v>41308402552176.305</v>
      </c>
      <c r="GA13" s="38">
        <f>GT13*AE13</f>
        <v>47387418091751.742</v>
      </c>
      <c r="GB13" s="38">
        <f>GU13*AF13</f>
        <v>52194504001433.688</v>
      </c>
      <c r="GC13" s="38">
        <f>GV13*AG13</f>
        <v>65372009959526.805</v>
      </c>
      <c r="GD13" s="38">
        <f>GW13*AH13</f>
        <v>66936722014263.086</v>
      </c>
      <c r="GE13" s="38">
        <f>GX13*AI13</f>
        <v>55638405971950.312</v>
      </c>
      <c r="GF13" s="38">
        <f>GY13*AJ13</f>
        <v>52539922234063.508</v>
      </c>
      <c r="GG13" s="38">
        <f>GZ13*AK13</f>
        <v>47721849510237.727</v>
      </c>
      <c r="GH13" s="38">
        <f>HA13*AL13</f>
        <v>53829371906829.234</v>
      </c>
      <c r="GI13" s="38">
        <f t="shared" ref="GI13:GJ13" si="80">(GG13+GH13)/2</f>
        <v>50775610708533.484</v>
      </c>
      <c r="GJ13" s="38">
        <f t="shared" si="80"/>
        <v>52302491307681.359</v>
      </c>
      <c r="GK13" s="41">
        <v>7.15091301</v>
      </c>
      <c r="GL13" s="37">
        <v>7.3591980899999996</v>
      </c>
      <c r="GM13" s="37">
        <v>7.47336461</v>
      </c>
      <c r="GN13" s="37">
        <v>7.61100288</v>
      </c>
      <c r="GO13" s="37">
        <v>7.6571944700000003</v>
      </c>
      <c r="GP13" s="37">
        <v>7.7806685599999996</v>
      </c>
      <c r="GQ13" s="37">
        <v>7.8078426099999998</v>
      </c>
      <c r="GR13" s="37">
        <v>7.8904606800000003</v>
      </c>
      <c r="GS13" s="37">
        <v>8.1995143099999996</v>
      </c>
      <c r="GT13" s="37">
        <v>9.0582970199999995</v>
      </c>
      <c r="GU13" s="37">
        <v>9.1567729100000008</v>
      </c>
      <c r="GV13" s="37">
        <v>10.61671765</v>
      </c>
      <c r="GW13" s="37">
        <v>10.790653280000001</v>
      </c>
      <c r="GX13" s="37">
        <v>10.791594140000001</v>
      </c>
      <c r="GY13" s="37">
        <v>10.83205006</v>
      </c>
      <c r="GZ13" s="37">
        <v>10.871879379999999</v>
      </c>
      <c r="HA13" s="37">
        <v>10.92612327</v>
      </c>
      <c r="HB13" s="37">
        <f t="shared" ref="HB13:HC13" si="81">(GZ13+HA13)/2</f>
        <v>10.899001325</v>
      </c>
      <c r="HC13" s="37">
        <f t="shared" si="81"/>
        <v>10.912562297499999</v>
      </c>
      <c r="HD13" s="40">
        <v>2740.4650247200002</v>
      </c>
      <c r="HE13" s="38">
        <v>2479.62348101</v>
      </c>
      <c r="HF13" s="38">
        <v>2404.4668050700002</v>
      </c>
      <c r="HG13" s="38">
        <v>2642.0324612899999</v>
      </c>
      <c r="HH13" s="38">
        <v>2875.72214132</v>
      </c>
      <c r="HI13" s="38">
        <v>2883.0832467</v>
      </c>
      <c r="HJ13" s="38">
        <v>2754.1574465399999</v>
      </c>
      <c r="HK13" s="38">
        <v>2772.4554481099999</v>
      </c>
      <c r="HL13" s="38">
        <v>3213.3988087399998</v>
      </c>
      <c r="HM13" s="38">
        <v>3685.8252371799999</v>
      </c>
      <c r="HN13" s="38">
        <v>4060.1900834600001</v>
      </c>
      <c r="HO13" s="38">
        <v>5087.1022005200002</v>
      </c>
      <c r="HP13" s="38">
        <v>5212.0693800400004</v>
      </c>
      <c r="HQ13" s="38">
        <v>4336.1499468299999</v>
      </c>
      <c r="HR13" s="38">
        <v>4099.46507982</v>
      </c>
      <c r="HS13" s="38">
        <v>3733.6732604899998</v>
      </c>
      <c r="HT13" s="38">
        <v>4233.0332764000004</v>
      </c>
      <c r="HU13" s="38">
        <f t="shared" si="61"/>
        <v>3983.3532684450001</v>
      </c>
      <c r="HV13" s="38">
        <f t="shared" si="61"/>
        <v>4108.1932724225007</v>
      </c>
    </row>
    <row r="14" spans="1:230" ht="11" x14ac:dyDescent="0.15">
      <c r="A14" s="5" t="s">
        <v>12</v>
      </c>
      <c r="B14" s="5" t="s">
        <v>32</v>
      </c>
      <c r="C14" s="35">
        <v>47008111</v>
      </c>
      <c r="D14" s="35">
        <v>47370164</v>
      </c>
      <c r="E14" s="35">
        <v>47644736</v>
      </c>
      <c r="F14" s="35">
        <v>47892330</v>
      </c>
      <c r="G14" s="35">
        <v>48082519</v>
      </c>
      <c r="H14" s="35">
        <v>48184561</v>
      </c>
      <c r="I14" s="35">
        <v>48438292</v>
      </c>
      <c r="J14" s="35">
        <v>48683638</v>
      </c>
      <c r="K14" s="35">
        <v>49054708</v>
      </c>
      <c r="L14" s="35">
        <v>49307835</v>
      </c>
      <c r="M14" s="35">
        <v>49554112</v>
      </c>
      <c r="N14" s="35">
        <v>49936638</v>
      </c>
      <c r="O14" s="35">
        <v>50199853</v>
      </c>
      <c r="P14" s="35">
        <v>50428893</v>
      </c>
      <c r="Q14" s="35">
        <v>50746659</v>
      </c>
      <c r="R14" s="35">
        <v>51014947</v>
      </c>
      <c r="S14" s="35">
        <v>51245707</v>
      </c>
      <c r="T14" s="35">
        <v>51466201</v>
      </c>
      <c r="U14" s="35">
        <v>51635256</v>
      </c>
      <c r="V14" s="40">
        <v>561633125839.99426</v>
      </c>
      <c r="W14" s="38">
        <v>533052076313.52679</v>
      </c>
      <c r="X14" s="38">
        <v>609020054512.46521</v>
      </c>
      <c r="Y14" s="38">
        <v>680520724062.40308</v>
      </c>
      <c r="Z14" s="38">
        <v>764880644710.64856</v>
      </c>
      <c r="AA14" s="38">
        <v>898137194716.18811</v>
      </c>
      <c r="AB14" s="38">
        <v>1011797457138.5032</v>
      </c>
      <c r="AC14" s="38">
        <v>1122679154632.4143</v>
      </c>
      <c r="AD14" s="38">
        <v>1002219052967.5377</v>
      </c>
      <c r="AE14" s="38">
        <v>901934953364.71082</v>
      </c>
      <c r="AF14" s="38">
        <v>1094499338702.7156</v>
      </c>
      <c r="AG14" s="38">
        <v>1202463682633.8474</v>
      </c>
      <c r="AH14" s="38">
        <v>1222807284485.3149</v>
      </c>
      <c r="AI14" s="38">
        <v>1305604981271.9133</v>
      </c>
      <c r="AJ14" s="38">
        <v>1411333926201.2412</v>
      </c>
      <c r="AK14" s="38">
        <v>1382764027113.8193</v>
      </c>
      <c r="AL14" s="38">
        <v>1414804158515.2581</v>
      </c>
      <c r="AM14" s="38">
        <v>1530750923148.7</v>
      </c>
      <c r="AN14" s="38">
        <v>1619423701169.6343</v>
      </c>
      <c r="AO14" s="40">
        <v>11947.579128206073</v>
      </c>
      <c r="AP14" s="38">
        <v>11252.907554078276</v>
      </c>
      <c r="AQ14" s="38">
        <v>12782.52553466694</v>
      </c>
      <c r="AR14" s="38">
        <v>14209.388519255654</v>
      </c>
      <c r="AS14" s="38">
        <v>15907.665834035204</v>
      </c>
      <c r="AT14" s="38">
        <v>18639.522205384172</v>
      </c>
      <c r="AU14" s="38">
        <v>20888.380150532623</v>
      </c>
      <c r="AV14" s="38">
        <v>23060.707883671599</v>
      </c>
      <c r="AW14" s="38">
        <v>20430.639460080725</v>
      </c>
      <c r="AX14" s="38">
        <v>18291.919597863318</v>
      </c>
      <c r="AY14" s="38">
        <v>22086.952919320109</v>
      </c>
      <c r="AZ14" s="38">
        <v>24079.788523885956</v>
      </c>
      <c r="BA14" s="38">
        <v>24358.782175822605</v>
      </c>
      <c r="BB14" s="38">
        <v>25890.01866989056</v>
      </c>
      <c r="BC14" s="38">
        <v>27811.366383770037</v>
      </c>
      <c r="BD14" s="38">
        <v>27105.076226264027</v>
      </c>
      <c r="BE14" s="38">
        <v>27608.247428711602</v>
      </c>
      <c r="BF14" s="38">
        <v>29742.838861347082</v>
      </c>
      <c r="BG14" s="38">
        <v>31362.751472940006</v>
      </c>
      <c r="BH14" s="40">
        <f t="shared" si="2"/>
        <v>1937634284147.9802</v>
      </c>
      <c r="BI14" s="38">
        <f t="shared" si="3"/>
        <v>1839029663281.6675</v>
      </c>
      <c r="BJ14" s="38">
        <f t="shared" si="4"/>
        <v>2308186006602.2432</v>
      </c>
      <c r="BK14" s="38">
        <f t="shared" si="5"/>
        <v>2810550590377.7246</v>
      </c>
      <c r="BL14" s="38">
        <f t="shared" si="6"/>
        <v>3151308256207.8721</v>
      </c>
      <c r="BM14" s="38">
        <f t="shared" si="7"/>
        <v>3502735059393.1338</v>
      </c>
      <c r="BN14" s="38">
        <f t="shared" si="8"/>
        <v>4016835904839.8579</v>
      </c>
      <c r="BO14" s="38">
        <f t="shared" si="9"/>
        <v>4434582660798.0371</v>
      </c>
      <c r="BP14" s="38">
        <f t="shared" si="10"/>
        <v>4469896976235.2178</v>
      </c>
      <c r="BQ14" s="38">
        <f t="shared" si="11"/>
        <v>4212036232213.1992</v>
      </c>
      <c r="BR14" s="38">
        <f t="shared" si="12"/>
        <v>5215289348918.4404</v>
      </c>
      <c r="BS14" s="38">
        <f t="shared" si="13"/>
        <v>5843973497600.499</v>
      </c>
      <c r="BT14" s="38">
        <f t="shared" si="14"/>
        <v>6236317150875.1055</v>
      </c>
      <c r="BU14" s="38">
        <f t="shared" si="15"/>
        <v>6854426151677.5449</v>
      </c>
      <c r="BV14" s="38">
        <f t="shared" si="16"/>
        <v>7437729791080.541</v>
      </c>
      <c r="BW14" s="38">
        <f t="shared" si="17"/>
        <v>7259511142347.5518</v>
      </c>
      <c r="BX14" s="38">
        <f t="shared" si="18"/>
        <v>6493951087585.0342</v>
      </c>
      <c r="BY14" s="38">
        <f t="shared" si="19"/>
        <v>7735394664978.0977</v>
      </c>
      <c r="BZ14" s="38">
        <f t="shared" si="20"/>
        <v>8230990865144.8604</v>
      </c>
      <c r="CA14" s="41">
        <v>3.45</v>
      </c>
      <c r="CB14" s="48">
        <v>3.45</v>
      </c>
      <c r="CC14" s="37">
        <f>(CB14+CD14)/2</f>
        <v>3.79</v>
      </c>
      <c r="CD14" s="37">
        <v>4.13</v>
      </c>
      <c r="CE14" s="37">
        <v>4.12</v>
      </c>
      <c r="CF14" s="37">
        <v>3.9</v>
      </c>
      <c r="CG14" s="37">
        <v>3.97</v>
      </c>
      <c r="CH14" s="37">
        <v>3.95</v>
      </c>
      <c r="CI14" s="37">
        <v>4.46</v>
      </c>
      <c r="CJ14" s="37">
        <v>4.67</v>
      </c>
      <c r="CK14" s="37">
        <f>(CJ14+CL14)/2</f>
        <v>4.7650000000000006</v>
      </c>
      <c r="CL14" s="37">
        <v>4.8600000000000003</v>
      </c>
      <c r="CM14" s="37">
        <v>5.0999999999999996</v>
      </c>
      <c r="CN14" s="37">
        <v>5.25</v>
      </c>
      <c r="CO14" s="37">
        <v>5.27</v>
      </c>
      <c r="CP14" s="37">
        <v>5.25</v>
      </c>
      <c r="CQ14" s="37">
        <v>4.59</v>
      </c>
      <c r="CR14" s="37">
        <f>AVERAGE(CL14:CQ14)</f>
        <v>5.0533333333333337</v>
      </c>
      <c r="CS14" s="37">
        <f>AVERAGE(CN14:CR14)</f>
        <v>5.0826666666666664</v>
      </c>
      <c r="CT14" s="40">
        <f t="shared" si="21"/>
        <v>41219.147992310951</v>
      </c>
      <c r="CU14" s="38">
        <f t="shared" si="22"/>
        <v>38822.531061570051</v>
      </c>
      <c r="CV14" s="38">
        <f t="shared" si="23"/>
        <v>48445.771776387701</v>
      </c>
      <c r="CW14" s="38">
        <f t="shared" si="24"/>
        <v>58684.774584525847</v>
      </c>
      <c r="CX14" s="38">
        <f t="shared" si="25"/>
        <v>65539.583236225037</v>
      </c>
      <c r="CY14" s="38">
        <f t="shared" si="26"/>
        <v>72694.136600998274</v>
      </c>
      <c r="CZ14" s="38">
        <f t="shared" si="27"/>
        <v>82926.86919761452</v>
      </c>
      <c r="DA14" s="38">
        <f t="shared" si="28"/>
        <v>91089.796140502833</v>
      </c>
      <c r="DB14" s="38">
        <f t="shared" si="29"/>
        <v>91120.65199196004</v>
      </c>
      <c r="DC14" s="38">
        <f t="shared" si="30"/>
        <v>85423.26452202168</v>
      </c>
      <c r="DD14" s="38">
        <f t="shared" si="31"/>
        <v>105244.33066056033</v>
      </c>
      <c r="DE14" s="38">
        <f t="shared" si="32"/>
        <v>117027.77222608577</v>
      </c>
      <c r="DF14" s="38">
        <f t="shared" si="33"/>
        <v>124229.78909669527</v>
      </c>
      <c r="DG14" s="38">
        <f t="shared" si="34"/>
        <v>135922.59801692545</v>
      </c>
      <c r="DH14" s="38">
        <f t="shared" si="35"/>
        <v>146565.90084246808</v>
      </c>
      <c r="DI14" s="38">
        <f t="shared" si="36"/>
        <v>142301.65018788615</v>
      </c>
      <c r="DJ14" s="38">
        <f t="shared" si="37"/>
        <v>126721.85569778625</v>
      </c>
      <c r="DK14" s="38">
        <f t="shared" si="38"/>
        <v>150300.47904600727</v>
      </c>
      <c r="DL14" s="38">
        <f t="shared" si="39"/>
        <v>159406.41148646307</v>
      </c>
      <c r="DM14" s="40">
        <v>13801107024.121099</v>
      </c>
      <c r="DN14" s="38">
        <v>12941850827.659401</v>
      </c>
      <c r="DO14" s="38">
        <v>14101703314.7096</v>
      </c>
      <c r="DP14" s="38">
        <v>15847047272.178001</v>
      </c>
      <c r="DQ14" s="38">
        <v>17829864142.772301</v>
      </c>
      <c r="DR14" s="38">
        <v>22159512557.1222</v>
      </c>
      <c r="DS14" s="38">
        <v>25177237741.034401</v>
      </c>
      <c r="DT14" s="38">
        <v>27726129585.249298</v>
      </c>
      <c r="DU14" s="38">
        <v>26072410507.690201</v>
      </c>
      <c r="DV14" s="38">
        <v>24575661939.182301</v>
      </c>
      <c r="DW14" s="38">
        <v>28175181218.967899</v>
      </c>
      <c r="DX14" s="38">
        <v>30991707946.476101</v>
      </c>
      <c r="DY14" s="38">
        <v>31951760810.319</v>
      </c>
      <c r="DZ14" s="38">
        <v>34311220715.1665</v>
      </c>
      <c r="EA14" s="38">
        <v>37552328673.453903</v>
      </c>
      <c r="EB14" s="38">
        <v>36570769322.574402</v>
      </c>
      <c r="EC14" s="38">
        <v>36885283430.023399</v>
      </c>
      <c r="ED14" s="38">
        <v>39170682135.621605</v>
      </c>
      <c r="EE14" s="38">
        <v>43069973342.875198</v>
      </c>
      <c r="EF14" s="41">
        <v>2.4573175195553398</v>
      </c>
      <c r="EG14" s="37">
        <v>2.4278777409132202</v>
      </c>
      <c r="EH14" s="37">
        <v>2.3154743772761801</v>
      </c>
      <c r="EI14" s="37">
        <v>2.32866461778874</v>
      </c>
      <c r="EJ14" s="37">
        <v>2.33106488784499</v>
      </c>
      <c r="EK14" s="37">
        <v>2.46728273718568</v>
      </c>
      <c r="EL14" s="37">
        <v>2.4883686698453698</v>
      </c>
      <c r="EM14" s="37">
        <v>2.4696388562826899</v>
      </c>
      <c r="EN14" s="37">
        <v>2.6014760448285701</v>
      </c>
      <c r="EO14" s="37">
        <v>2.7247709879189799</v>
      </c>
      <c r="EP14" s="37">
        <v>2.5742506962731602</v>
      </c>
      <c r="EQ14" s="37">
        <v>2.5773459665141201</v>
      </c>
      <c r="ER14" s="37">
        <v>2.6129823173389002</v>
      </c>
      <c r="ES14" s="37">
        <v>2.6279870500825</v>
      </c>
      <c r="ET14" s="37">
        <v>2.66076648803331</v>
      </c>
      <c r="EU14" s="37">
        <v>2.6447585130564102</v>
      </c>
      <c r="EV14" s="37">
        <v>2.6078812951261598</v>
      </c>
      <c r="EW14" s="37">
        <v>2.5688435351741203</v>
      </c>
      <c r="EX14" s="37">
        <v>2.6173436373646601</v>
      </c>
      <c r="EY14" s="40">
        <f t="shared" si="40"/>
        <v>293.58990885894349</v>
      </c>
      <c r="EZ14" s="38">
        <f t="shared" si="41"/>
        <v>273.20679801022857</v>
      </c>
      <c r="FA14" s="38">
        <f t="shared" si="42"/>
        <v>295.97610352399897</v>
      </c>
      <c r="FB14" s="38">
        <f t="shared" si="43"/>
        <v>330.88904365642685</v>
      </c>
      <c r="FC14" s="38">
        <f t="shared" si="44"/>
        <v>370.81801273290819</v>
      </c>
      <c r="FD14" s="38">
        <f t="shared" si="45"/>
        <v>459.88823177453457</v>
      </c>
      <c r="FE14" s="38">
        <f t="shared" si="46"/>
        <v>519.77963510840561</v>
      </c>
      <c r="FF14" s="38">
        <f t="shared" si="47"/>
        <v>569.5163862907965</v>
      </c>
      <c r="FG14" s="38">
        <f t="shared" si="48"/>
        <v>531.49659983074821</v>
      </c>
      <c r="FH14" s="38">
        <f t="shared" si="49"/>
        <v>498.41291833604743</v>
      </c>
      <c r="FI14" s="38">
        <f t="shared" si="50"/>
        <v>568.5740311312187</v>
      </c>
      <c r="FJ14" s="38">
        <f t="shared" si="51"/>
        <v>620.62063422203357</v>
      </c>
      <c r="FK14" s="38">
        <f t="shared" si="52"/>
        <v>636.49112299828846</v>
      </c>
      <c r="FL14" s="38">
        <f t="shared" si="53"/>
        <v>680.38814009196074</v>
      </c>
      <c r="FM14" s="38">
        <f t="shared" si="54"/>
        <v>739.99607882469468</v>
      </c>
      <c r="FN14" s="38">
        <f t="shared" si="55"/>
        <v>716.86381096454738</v>
      </c>
      <c r="FO14" s="38">
        <f t="shared" si="56"/>
        <v>719.77313982658882</v>
      </c>
      <c r="FP14" s="38">
        <f t="shared" si="57"/>
        <v>761.09526979894247</v>
      </c>
      <c r="FQ14" s="38">
        <f t="shared" si="58"/>
        <v>834.11948887936569</v>
      </c>
      <c r="FR14" s="40">
        <f>GK14*V14</f>
        <v>2245708317980.4692</v>
      </c>
      <c r="FS14" s="38">
        <f>GL14*W14</f>
        <v>2495078367582.5249</v>
      </c>
      <c r="FT14" s="38">
        <f>GM14*X14</f>
        <v>2676522328274.0708</v>
      </c>
      <c r="FU14" s="38">
        <f>GN14*Y14</f>
        <v>3174692064671.2207</v>
      </c>
      <c r="FV14" s="38">
        <f>GO14*Z14</f>
        <v>3550399907817.644</v>
      </c>
      <c r="FW14" s="38">
        <f>GP14*AA14</f>
        <v>4392754575795.459</v>
      </c>
      <c r="FX14" s="38">
        <f>GQ14*AB14</f>
        <v>5298265505803.625</v>
      </c>
      <c r="FY14" s="38">
        <f>GR14*AC14</f>
        <v>6090514475099.0615</v>
      </c>
      <c r="FZ14" s="38">
        <f>GS14*AD14</f>
        <v>5718434282219.2695</v>
      </c>
      <c r="GA14" s="38">
        <f>GT14*AE14</f>
        <v>5517464161513.1738</v>
      </c>
      <c r="GB14" s="38">
        <f>GU14*AF14</f>
        <v>6830334028792.2871</v>
      </c>
      <c r="GC14" s="38">
        <f>GV14*AG14</f>
        <v>7578383773611.4805</v>
      </c>
      <c r="GD14" s="38">
        <f>GW14*AH14</f>
        <v>7871424408138.3203</v>
      </c>
      <c r="GE14" s="38">
        <f>GX14*AI14</f>
        <v>8588346793341.2881</v>
      </c>
      <c r="GF14" s="38">
        <f>GY14*AJ14</f>
        <v>9625852750705.7637</v>
      </c>
      <c r="GG14" s="38">
        <f>GZ14*AK14</f>
        <v>9747402636018.5352</v>
      </c>
      <c r="GH14" s="38">
        <f>HA14*AL14</f>
        <v>10381160713433.17</v>
      </c>
      <c r="GI14" s="38">
        <f t="shared" ref="GI14:GJ14" si="82">(GG14+GH14)/2</f>
        <v>10064281674725.852</v>
      </c>
      <c r="GJ14" s="38">
        <f t="shared" si="82"/>
        <v>10222721194079.512</v>
      </c>
      <c r="GK14" s="41">
        <v>3.9985325199999999</v>
      </c>
      <c r="GL14" s="37">
        <v>4.6807403599999997</v>
      </c>
      <c r="GM14" s="37">
        <v>4.3948016299999999</v>
      </c>
      <c r="GN14" s="37">
        <v>4.6650924099999997</v>
      </c>
      <c r="GO14" s="37">
        <v>4.6417698400000003</v>
      </c>
      <c r="GP14" s="37">
        <v>4.8909616500000004</v>
      </c>
      <c r="GQ14" s="37">
        <v>5.2364882599999998</v>
      </c>
      <c r="GR14" s="37">
        <v>5.4249822400000003</v>
      </c>
      <c r="GS14" s="37">
        <v>5.7057728699999997</v>
      </c>
      <c r="GT14" s="37">
        <v>6.1173637200000002</v>
      </c>
      <c r="GU14" s="37">
        <v>6.2406013299999996</v>
      </c>
      <c r="GV14" s="37">
        <v>6.3023805900000003</v>
      </c>
      <c r="GW14" s="37">
        <v>6.4371749400000002</v>
      </c>
      <c r="GX14" s="37">
        <v>6.5780591499999996</v>
      </c>
      <c r="GY14" s="37">
        <v>6.8203935099999997</v>
      </c>
      <c r="GZ14" s="37">
        <v>7.0492162399999998</v>
      </c>
      <c r="HA14" s="37">
        <v>7.3375248800000001</v>
      </c>
      <c r="HB14" s="37">
        <f t="shared" ref="HB14:HC14" si="83">(GZ14+HA14)/2</f>
        <v>7.19337056</v>
      </c>
      <c r="HC14" s="37">
        <f t="shared" si="83"/>
        <v>7.2654477200000001</v>
      </c>
      <c r="HD14" s="40">
        <v>473.91602899999998</v>
      </c>
      <c r="HE14" s="38">
        <v>522.93517466000003</v>
      </c>
      <c r="HF14" s="38">
        <v>557.55396800000005</v>
      </c>
      <c r="HG14" s="38">
        <v>657.76012659000003</v>
      </c>
      <c r="HH14" s="38">
        <v>732.07068608999998</v>
      </c>
      <c r="HI14" s="38">
        <v>901.84567115000004</v>
      </c>
      <c r="HJ14" s="38">
        <v>1083.58193194</v>
      </c>
      <c r="HK14" s="38">
        <v>1241.3805943100001</v>
      </c>
      <c r="HL14" s="38">
        <v>1161.8351044999999</v>
      </c>
      <c r="HM14" s="38">
        <v>1117.36586726</v>
      </c>
      <c r="HN14" s="38">
        <v>1378.3936572699999</v>
      </c>
      <c r="HO14" s="38">
        <v>1523.4567406900001</v>
      </c>
      <c r="HP14" s="38">
        <v>1575.7899138499999</v>
      </c>
      <c r="HQ14" s="38">
        <v>1711.87490959</v>
      </c>
      <c r="HR14" s="38">
        <v>1910.4387143199999</v>
      </c>
      <c r="HS14" s="38">
        <v>1926.6054791399999</v>
      </c>
      <c r="HT14" s="38">
        <v>2043.8606399400001</v>
      </c>
      <c r="HU14" s="38">
        <f t="shared" si="61"/>
        <v>1985.2330595399999</v>
      </c>
      <c r="HV14" s="38">
        <f t="shared" si="61"/>
        <v>2014.54684974</v>
      </c>
    </row>
    <row r="15" spans="1:230" ht="11" x14ac:dyDescent="0.15">
      <c r="A15" s="5" t="s">
        <v>13</v>
      </c>
      <c r="B15" s="5" t="s">
        <v>33</v>
      </c>
      <c r="C15" s="35">
        <v>98899845</v>
      </c>
      <c r="D15" s="35">
        <v>100298153</v>
      </c>
      <c r="E15" s="35">
        <v>101684758</v>
      </c>
      <c r="F15" s="35">
        <v>103081020</v>
      </c>
      <c r="G15" s="35">
        <v>104514932</v>
      </c>
      <c r="H15" s="35">
        <v>106005203</v>
      </c>
      <c r="I15" s="35">
        <v>107560153</v>
      </c>
      <c r="J15" s="35">
        <v>109170502</v>
      </c>
      <c r="K15" s="35">
        <v>110815271</v>
      </c>
      <c r="L15" s="35">
        <v>112463887</v>
      </c>
      <c r="M15" s="35">
        <v>114092963</v>
      </c>
      <c r="N15" s="35">
        <v>115695473</v>
      </c>
      <c r="O15" s="35">
        <v>117274155</v>
      </c>
      <c r="P15" s="35">
        <v>118827161</v>
      </c>
      <c r="Q15" s="35">
        <v>120355128</v>
      </c>
      <c r="R15" s="35">
        <v>121858258</v>
      </c>
      <c r="S15" s="35">
        <v>123333376</v>
      </c>
      <c r="T15" s="35">
        <v>124777324</v>
      </c>
      <c r="U15" s="35">
        <v>126190788</v>
      </c>
      <c r="V15" s="40">
        <v>707906744574.64368</v>
      </c>
      <c r="W15" s="38">
        <v>756706300589.79053</v>
      </c>
      <c r="X15" s="38">
        <v>772106378935.37695</v>
      </c>
      <c r="Y15" s="38">
        <v>729336319677.44922</v>
      </c>
      <c r="Z15" s="38">
        <v>782240601984.75989</v>
      </c>
      <c r="AA15" s="38">
        <v>877476221382.1012</v>
      </c>
      <c r="AB15" s="38">
        <v>975387131716.08936</v>
      </c>
      <c r="AC15" s="38">
        <v>1052696282278.875</v>
      </c>
      <c r="AD15" s="38">
        <v>1109989063586.6194</v>
      </c>
      <c r="AE15" s="38">
        <v>900045350649.35059</v>
      </c>
      <c r="AF15" s="38">
        <v>1057801295584.0457</v>
      </c>
      <c r="AG15" s="38">
        <v>1180489601957.6121</v>
      </c>
      <c r="AH15" s="38">
        <v>1201089987015.4524</v>
      </c>
      <c r="AI15" s="38">
        <v>1274443084716.5676</v>
      </c>
      <c r="AJ15" s="38">
        <v>1314563967425.2397</v>
      </c>
      <c r="AK15" s="38">
        <v>1170564619927.6895</v>
      </c>
      <c r="AL15" s="38">
        <v>1077903618176.0708</v>
      </c>
      <c r="AM15" s="38">
        <v>1157736189998.1506</v>
      </c>
      <c r="AN15" s="38">
        <v>1220699479845.9802</v>
      </c>
      <c r="AO15" s="40">
        <v>7157.8144998573425</v>
      </c>
      <c r="AP15" s="38">
        <v>7544.5686481364273</v>
      </c>
      <c r="AQ15" s="38">
        <v>7593.1377929362525</v>
      </c>
      <c r="AR15" s="38">
        <v>7075.3696429997417</v>
      </c>
      <c r="AS15" s="38">
        <v>7484.4865419302942</v>
      </c>
      <c r="AT15" s="38">
        <v>8277.6712514960345</v>
      </c>
      <c r="AU15" s="38">
        <v>9068.2943870123472</v>
      </c>
      <c r="AV15" s="38">
        <v>9642.6806050491086</v>
      </c>
      <c r="AW15" s="38">
        <v>10016.571304388359</v>
      </c>
      <c r="AX15" s="38">
        <v>8002.9721064980668</v>
      </c>
      <c r="AY15" s="38">
        <v>9271.3982332463893</v>
      </c>
      <c r="AZ15" s="38">
        <v>10203.420854311318</v>
      </c>
      <c r="BA15" s="38">
        <v>10241.727915374469</v>
      </c>
      <c r="BB15" s="38">
        <v>10725.183316603581</v>
      </c>
      <c r="BC15" s="38">
        <v>10922.376048864655</v>
      </c>
      <c r="BD15" s="38">
        <v>9605.9523510313884</v>
      </c>
      <c r="BE15" s="38">
        <v>8739.7560428092947</v>
      </c>
      <c r="BF15" s="38">
        <v>9278.4181683376264</v>
      </c>
      <c r="BG15" s="38">
        <v>9673.4436736061925</v>
      </c>
      <c r="BH15" s="40">
        <f t="shared" si="2"/>
        <v>2826275203309.5903</v>
      </c>
      <c r="BI15" s="38">
        <f t="shared" si="3"/>
        <v>3209221689053.3252</v>
      </c>
      <c r="BJ15" s="38">
        <f t="shared" si="4"/>
        <v>3439703033901.9468</v>
      </c>
      <c r="BK15" s="38">
        <f t="shared" si="5"/>
        <v>3699616828469.4355</v>
      </c>
      <c r="BL15" s="38">
        <f t="shared" si="6"/>
        <v>3697424475807.3843</v>
      </c>
      <c r="BM15" s="38">
        <f t="shared" si="7"/>
        <v>4251977751189.0342</v>
      </c>
      <c r="BN15" s="38">
        <f t="shared" si="8"/>
        <v>4584241488095.082</v>
      </c>
      <c r="BO15" s="38">
        <f t="shared" si="9"/>
        <v>4937682438991.8857</v>
      </c>
      <c r="BP15" s="38">
        <f t="shared" si="10"/>
        <v>5350224985721.957</v>
      </c>
      <c r="BQ15" s="38">
        <f t="shared" si="11"/>
        <v>4669381276447.792</v>
      </c>
      <c r="BR15" s="38">
        <f t="shared" si="12"/>
        <v>5457429600203.1201</v>
      </c>
      <c r="BS15" s="38">
        <f t="shared" si="13"/>
        <v>6027166736234.8818</v>
      </c>
      <c r="BT15" s="38">
        <f t="shared" si="14"/>
        <v>6129282312738.5557</v>
      </c>
      <c r="BU15" s="38">
        <f t="shared" si="15"/>
        <v>5984848447983.2373</v>
      </c>
      <c r="BV15" s="38">
        <f t="shared" si="16"/>
        <v>6915421498316.5654</v>
      </c>
      <c r="BW15" s="38">
        <f t="shared" si="17"/>
        <v>6128186720830.2373</v>
      </c>
      <c r="BX15" s="38">
        <f t="shared" si="18"/>
        <v>5292560660425.416</v>
      </c>
      <c r="BY15" s="38">
        <f t="shared" si="19"/>
        <v>5872784695513.168</v>
      </c>
      <c r="BZ15" s="38">
        <f t="shared" si="20"/>
        <v>6092935296980.5332</v>
      </c>
      <c r="CA15" s="41">
        <v>3.9924400000000002</v>
      </c>
      <c r="CB15" s="48">
        <v>4.2410399999999999</v>
      </c>
      <c r="CC15" s="37">
        <v>4.4549599999999998</v>
      </c>
      <c r="CD15" s="37">
        <v>5.0725800000000003</v>
      </c>
      <c r="CE15" s="37">
        <v>4.7267099999999997</v>
      </c>
      <c r="CF15" s="37">
        <v>4.8456900000000003</v>
      </c>
      <c r="CG15" s="37">
        <v>4.6999199999999997</v>
      </c>
      <c r="CH15" s="37">
        <v>4.6905099999999997</v>
      </c>
      <c r="CI15" s="37">
        <v>4.8200700000000003</v>
      </c>
      <c r="CJ15" s="37">
        <v>5.1879400000000002</v>
      </c>
      <c r="CK15" s="37">
        <v>5.1592200000000004</v>
      </c>
      <c r="CL15" s="37">
        <v>5.1056499999999998</v>
      </c>
      <c r="CM15" s="37">
        <v>5.1031000000000004</v>
      </c>
      <c r="CN15" s="37">
        <v>4.6960499999999996</v>
      </c>
      <c r="CO15" s="37">
        <v>5.2606200000000003</v>
      </c>
      <c r="CP15" s="37">
        <v>5.2352400000000001</v>
      </c>
      <c r="CQ15" s="37">
        <v>4.91005</v>
      </c>
      <c r="CR15" s="37">
        <v>5.0726449999999996</v>
      </c>
      <c r="CS15" s="37">
        <v>4.9913474999999998</v>
      </c>
      <c r="CT15" s="40">
        <f t="shared" si="21"/>
        <v>28577.144921810446</v>
      </c>
      <c r="CU15" s="38">
        <f t="shared" si="22"/>
        <v>31996.817419492512</v>
      </c>
      <c r="CV15" s="38">
        <f t="shared" si="23"/>
        <v>33827.125142019286</v>
      </c>
      <c r="CW15" s="38">
        <f t="shared" si="24"/>
        <v>35890.378543687628</v>
      </c>
      <c r="CX15" s="38">
        <f t="shared" si="25"/>
        <v>35376.99738260734</v>
      </c>
      <c r="CY15" s="38">
        <f t="shared" si="26"/>
        <v>40111.028806661823</v>
      </c>
      <c r="CZ15" s="38">
        <f t="shared" si="27"/>
        <v>42620.258155407071</v>
      </c>
      <c r="DA15" s="38">
        <f t="shared" si="28"/>
        <v>45229.089804788899</v>
      </c>
      <c r="DB15" s="38">
        <f t="shared" si="29"/>
        <v>48280.574847143194</v>
      </c>
      <c r="DC15" s="38">
        <f t="shared" si="30"/>
        <v>41518.93911018558</v>
      </c>
      <c r="DD15" s="38">
        <f t="shared" si="31"/>
        <v>47833.183192929435</v>
      </c>
      <c r="DE15" s="38">
        <f t="shared" si="32"/>
        <v>52095.09568481458</v>
      </c>
      <c r="DF15" s="38">
        <f t="shared" si="33"/>
        <v>52264.56172494746</v>
      </c>
      <c r="DG15" s="38">
        <f t="shared" si="34"/>
        <v>50365.997113936246</v>
      </c>
      <c r="DH15" s="38">
        <f t="shared" si="35"/>
        <v>57458.469890178385</v>
      </c>
      <c r="DI15" s="38">
        <f t="shared" si="36"/>
        <v>50289.465986213567</v>
      </c>
      <c r="DJ15" s="38">
        <f t="shared" si="37"/>
        <v>42912.639157995771</v>
      </c>
      <c r="DK15" s="38">
        <f t="shared" si="38"/>
        <v>47066.121529527016</v>
      </c>
      <c r="DL15" s="38">
        <f t="shared" si="39"/>
        <v>48283.518896645081</v>
      </c>
      <c r="DM15" s="40">
        <v>3323124172.4445701</v>
      </c>
      <c r="DN15" s="38">
        <v>3540226538.5331697</v>
      </c>
      <c r="DO15" s="38">
        <v>3479509028.6206698</v>
      </c>
      <c r="DP15" s="38">
        <v>3245342478.4502697</v>
      </c>
      <c r="DQ15" s="38">
        <v>3129009392.1672902</v>
      </c>
      <c r="DR15" s="38">
        <v>3621523412.7676001</v>
      </c>
      <c r="DS15" s="38">
        <v>4082501467.9976497</v>
      </c>
      <c r="DT15" s="38">
        <v>4779835654.5451193</v>
      </c>
      <c r="DU15" s="38">
        <v>4939665938.8842497</v>
      </c>
      <c r="DV15" s="38">
        <v>4855514855.5148602</v>
      </c>
      <c r="DW15" s="38">
        <v>5897198480.5318098</v>
      </c>
      <c r="DX15" s="38">
        <v>6471388439.46455</v>
      </c>
      <c r="DY15" s="38">
        <v>6978776718.9338999</v>
      </c>
      <c r="DZ15" s="38">
        <v>7837613529.5959902</v>
      </c>
      <c r="EA15" s="38">
        <v>8663381606.16889</v>
      </c>
      <c r="EB15" s="38">
        <v>7739521461.8633204</v>
      </c>
      <c r="EC15" s="38">
        <v>6019769275.1707296</v>
      </c>
      <c r="ED15" s="38">
        <v>5781437374.7030201</v>
      </c>
      <c r="EE15" s="38">
        <v>6567509335.98876</v>
      </c>
      <c r="EF15" s="41">
        <v>0.48896405657851905</v>
      </c>
      <c r="EG15" s="37">
        <v>0.48525189086885401</v>
      </c>
      <c r="EH15" s="37">
        <v>0.46243935029914002</v>
      </c>
      <c r="EI15" s="37">
        <v>0.44497200960532601</v>
      </c>
      <c r="EJ15" s="37">
        <v>0.40000600636532102</v>
      </c>
      <c r="EK15" s="37">
        <v>0.41272040478354899</v>
      </c>
      <c r="EL15" s="37">
        <v>0.41855190982629903</v>
      </c>
      <c r="EM15" s="37">
        <v>0.45405647716336001</v>
      </c>
      <c r="EN15" s="37">
        <v>0.44501933405749899</v>
      </c>
      <c r="EO15" s="37">
        <v>0.539474466704569</v>
      </c>
      <c r="EP15" s="37">
        <v>0.55749586478581292</v>
      </c>
      <c r="EQ15" s="37">
        <v>0.54819529360809405</v>
      </c>
      <c r="ER15" s="37">
        <v>0.58103695762839802</v>
      </c>
      <c r="ES15" s="37">
        <v>0.61498340911309202</v>
      </c>
      <c r="ET15" s="37">
        <v>0.65912039094983499</v>
      </c>
      <c r="EU15" s="37">
        <v>0.66170956123721503</v>
      </c>
      <c r="EV15" s="37">
        <v>0.55923019065441693</v>
      </c>
      <c r="EW15" s="37">
        <v>0.50237222266734205</v>
      </c>
      <c r="EX15" s="37">
        <v>0.53888386568049207</v>
      </c>
      <c r="EY15" s="40">
        <f t="shared" si="40"/>
        <v>33.600903747064216</v>
      </c>
      <c r="EZ15" s="38">
        <f t="shared" si="41"/>
        <v>35.297026242678363</v>
      </c>
      <c r="FA15" s="38">
        <f t="shared" si="42"/>
        <v>34.218589856118555</v>
      </c>
      <c r="FB15" s="38">
        <f t="shared" si="43"/>
        <v>31.483414487461122</v>
      </c>
      <c r="FC15" s="38">
        <f t="shared" si="44"/>
        <v>29.938395713325349</v>
      </c>
      <c r="FD15" s="38">
        <f t="shared" si="45"/>
        <v>34.163638295825912</v>
      </c>
      <c r="FE15" s="38">
        <f t="shared" si="46"/>
        <v>37.955519345511249</v>
      </c>
      <c r="FF15" s="38">
        <f t="shared" si="47"/>
        <v>43.783215859400549</v>
      </c>
      <c r="FG15" s="38">
        <f t="shared" si="48"/>
        <v>44.575678914183676</v>
      </c>
      <c r="FH15" s="38">
        <f t="shared" si="49"/>
        <v>43.173991092045931</v>
      </c>
      <c r="FI15" s="38">
        <f t="shared" si="50"/>
        <v>51.687661758173547</v>
      </c>
      <c r="FJ15" s="38">
        <f t="shared" si="51"/>
        <v>55.934672910361414</v>
      </c>
      <c r="FK15" s="38">
        <f t="shared" si="52"/>
        <v>59.508224288070117</v>
      </c>
      <c r="FL15" s="38">
        <f t="shared" si="53"/>
        <v>65.958097994077221</v>
      </c>
      <c r="FM15" s="38">
        <f t="shared" si="54"/>
        <v>71.981823708989694</v>
      </c>
      <c r="FN15" s="38">
        <f t="shared" si="55"/>
        <v>63.512490568044392</v>
      </c>
      <c r="FO15" s="38">
        <f t="shared" si="56"/>
        <v>48.80892318370276</v>
      </c>
      <c r="FP15" s="38">
        <f t="shared" si="57"/>
        <v>46.33403882505943</v>
      </c>
      <c r="FQ15" s="38">
        <f t="shared" si="58"/>
        <v>52.044285007466314</v>
      </c>
      <c r="FR15" s="40">
        <f>GK15*V15</f>
        <v>3149565439216.1777</v>
      </c>
      <c r="FS15" s="38">
        <f>GL15*W15</f>
        <v>3647595133491.2671</v>
      </c>
      <c r="FT15" s="38">
        <f>GM15*X15</f>
        <v>3915847657187.8472</v>
      </c>
      <c r="FU15" s="38">
        <f>GN15*Y15</f>
        <v>4240991655052.1548</v>
      </c>
      <c r="FV15" s="38">
        <f>GO15*Z15</f>
        <v>4657384901551.0488</v>
      </c>
      <c r="FW15" s="38">
        <f>GP15*AA15</f>
        <v>5121058183562.5674</v>
      </c>
      <c r="FX15" s="38">
        <f>GQ15*AB15</f>
        <v>5516063012096.3008</v>
      </c>
      <c r="FY15" s="38">
        <f>GR15*AC15</f>
        <v>6070315329262.1982</v>
      </c>
      <c r="FZ15" s="38">
        <f>GS15*AD15</f>
        <v>6000811431574.7354</v>
      </c>
      <c r="GA15" s="38">
        <f>GT15*AE15</f>
        <v>5198095456806.9502</v>
      </c>
      <c r="GB15" s="38">
        <f>GU15*AF15</f>
        <v>6083802152305.7188</v>
      </c>
      <c r="GC15" s="38">
        <f>GV15*AG15</f>
        <v>6517452364263.6377</v>
      </c>
      <c r="GD15" s="38">
        <f>GW15*AH15</f>
        <v>6801757390669.2715</v>
      </c>
      <c r="GE15" s="38">
        <f>GX15*AI15</f>
        <v>7404964136890.0088</v>
      </c>
      <c r="GF15" s="38">
        <f>GY15*AJ15</f>
        <v>7279043155656.8184</v>
      </c>
      <c r="GG15" s="38">
        <f>GZ15*AK15</f>
        <v>6616930061580.3584</v>
      </c>
      <c r="GH15" s="38">
        <f>HA15*AL15</f>
        <v>5895056224405.418</v>
      </c>
      <c r="GI15" s="38">
        <f t="shared" ref="GI15:GJ15" si="84">(GG15+GH15)/2</f>
        <v>6255993142992.8887</v>
      </c>
      <c r="GJ15" s="38">
        <f t="shared" si="84"/>
        <v>6075524683699.1533</v>
      </c>
      <c r="GK15" s="41">
        <v>4.44912478</v>
      </c>
      <c r="GL15" s="37">
        <v>4.8203578199999999</v>
      </c>
      <c r="GM15" s="37">
        <v>5.0716426700000001</v>
      </c>
      <c r="GN15" s="37">
        <v>5.8148641999999997</v>
      </c>
      <c r="GO15" s="37">
        <v>5.9539033000000003</v>
      </c>
      <c r="GP15" s="37">
        <v>5.8361218900000003</v>
      </c>
      <c r="GQ15" s="37">
        <v>5.65525506</v>
      </c>
      <c r="GR15" s="37">
        <v>5.7664451100000003</v>
      </c>
      <c r="GS15" s="37">
        <v>5.4061896899999997</v>
      </c>
      <c r="GT15" s="37">
        <v>5.7753705999999996</v>
      </c>
      <c r="GU15" s="37">
        <v>5.7513657599999997</v>
      </c>
      <c r="GV15" s="37">
        <v>5.52097397</v>
      </c>
      <c r="GW15" s="37">
        <v>5.6629873399999999</v>
      </c>
      <c r="GX15" s="37">
        <v>5.8103529500000004</v>
      </c>
      <c r="GY15" s="37">
        <v>5.5372300900000004</v>
      </c>
      <c r="GZ15" s="37">
        <v>5.65276786</v>
      </c>
      <c r="HA15" s="37">
        <v>5.4690012399999999</v>
      </c>
      <c r="HB15" s="37">
        <f t="shared" ref="HB15:HC15" si="85">(GZ15+HA15)/2</f>
        <v>5.5608845499999999</v>
      </c>
      <c r="HC15" s="37">
        <f t="shared" si="85"/>
        <v>5.5149428949999999</v>
      </c>
      <c r="HD15" s="40">
        <v>309.63326361999998</v>
      </c>
      <c r="HE15" s="38">
        <v>353.90341496000002</v>
      </c>
      <c r="HF15" s="38">
        <v>375.24238199000001</v>
      </c>
      <c r="HG15" s="38">
        <v>401.45456301000002</v>
      </c>
      <c r="HH15" s="38">
        <v>435.28885859000002</v>
      </c>
      <c r="HI15" s="38">
        <v>472.10811828999999</v>
      </c>
      <c r="HJ15" s="38">
        <v>501.03757026</v>
      </c>
      <c r="HK15" s="38">
        <v>542.78595393000001</v>
      </c>
      <c r="HL15" s="38">
        <v>527.95238078</v>
      </c>
      <c r="HM15" s="38">
        <v>450.03201730000001</v>
      </c>
      <c r="HN15" s="38">
        <v>518.56914570000004</v>
      </c>
      <c r="HO15" s="38">
        <v>547.26999092999995</v>
      </c>
      <c r="HP15" s="38">
        <v>562.92927170999997</v>
      </c>
      <c r="HQ15" s="38">
        <v>604.30980707000003</v>
      </c>
      <c r="HR15" s="38">
        <v>585.89498752999998</v>
      </c>
      <c r="HS15" s="38">
        <v>525.18623322999997</v>
      </c>
      <c r="HT15" s="38">
        <v>461.78664708999997</v>
      </c>
      <c r="HU15" s="38">
        <f t="shared" si="61"/>
        <v>493.48644015999997</v>
      </c>
      <c r="HV15" s="38">
        <f t="shared" si="61"/>
        <v>477.63654362499994</v>
      </c>
    </row>
    <row r="16" spans="1:230" ht="11" x14ac:dyDescent="0.15">
      <c r="A16" s="5" t="s">
        <v>14</v>
      </c>
      <c r="B16" s="5" t="s">
        <v>34</v>
      </c>
      <c r="C16" s="35">
        <v>146596557</v>
      </c>
      <c r="D16" s="35">
        <v>145976083</v>
      </c>
      <c r="E16" s="35">
        <v>145306046</v>
      </c>
      <c r="F16" s="35">
        <v>144648257</v>
      </c>
      <c r="G16" s="35">
        <v>144067054</v>
      </c>
      <c r="H16" s="35">
        <v>143518523</v>
      </c>
      <c r="I16" s="35">
        <v>143049528</v>
      </c>
      <c r="J16" s="35">
        <v>142805088</v>
      </c>
      <c r="K16" s="35">
        <v>142742350</v>
      </c>
      <c r="L16" s="35">
        <v>142785342</v>
      </c>
      <c r="M16" s="35">
        <v>142849449</v>
      </c>
      <c r="N16" s="35">
        <v>142960868</v>
      </c>
      <c r="O16" s="35">
        <v>143201676</v>
      </c>
      <c r="P16" s="35">
        <v>143506911</v>
      </c>
      <c r="Q16" s="35">
        <v>143819666</v>
      </c>
      <c r="R16" s="35">
        <v>144096870</v>
      </c>
      <c r="S16" s="35">
        <v>144342396</v>
      </c>
      <c r="T16" s="35">
        <v>144496740</v>
      </c>
      <c r="U16" s="35">
        <v>144478050</v>
      </c>
      <c r="V16" s="40">
        <v>259710142196.94278</v>
      </c>
      <c r="W16" s="38">
        <v>306602070620.50049</v>
      </c>
      <c r="X16" s="38">
        <v>345470494417.86279</v>
      </c>
      <c r="Y16" s="38">
        <v>430347770731.78687</v>
      </c>
      <c r="Z16" s="38">
        <v>591016690742.79761</v>
      </c>
      <c r="AA16" s="38">
        <v>764017107992.3916</v>
      </c>
      <c r="AB16" s="38">
        <v>989930542278.69519</v>
      </c>
      <c r="AC16" s="38">
        <v>1299705764823.6177</v>
      </c>
      <c r="AD16" s="38">
        <v>1660846387624.7842</v>
      </c>
      <c r="AE16" s="38">
        <v>1222644282201.8625</v>
      </c>
      <c r="AF16" s="38">
        <v>1524917468442.0066</v>
      </c>
      <c r="AG16" s="38">
        <v>2051661732059.7776</v>
      </c>
      <c r="AH16" s="38">
        <v>2210256976945.3755</v>
      </c>
      <c r="AI16" s="38">
        <v>2297128039058.2056</v>
      </c>
      <c r="AJ16" s="38">
        <v>2059984158438.4624</v>
      </c>
      <c r="AK16" s="38">
        <v>1363594369577.8247</v>
      </c>
      <c r="AL16" s="38">
        <v>1282723881134.0107</v>
      </c>
      <c r="AM16" s="38">
        <v>1578624060588.2563</v>
      </c>
      <c r="AN16" s="38">
        <v>1657554647149.8735</v>
      </c>
      <c r="AO16" s="40">
        <v>1771.5978295243499</v>
      </c>
      <c r="AP16" s="38">
        <v>2100.3582526632099</v>
      </c>
      <c r="AQ16" s="38">
        <v>2377.5369568439201</v>
      </c>
      <c r="AR16" s="38">
        <v>2975.1327783587099</v>
      </c>
      <c r="AS16" s="38">
        <v>4102.3722935497599</v>
      </c>
      <c r="AT16" s="38">
        <v>5323.4738765625798</v>
      </c>
      <c r="AU16" s="38">
        <v>6920.1943978359996</v>
      </c>
      <c r="AV16" s="38">
        <v>9101.2567060949495</v>
      </c>
      <c r="AW16" s="38">
        <v>11635.2742379959</v>
      </c>
      <c r="AX16" s="38">
        <v>8562.8136969443294</v>
      </c>
      <c r="AY16" s="38">
        <v>10674.997202422501</v>
      </c>
      <c r="AZ16" s="38">
        <v>14351.212053773101</v>
      </c>
      <c r="BA16" s="38">
        <v>15434.574780708201</v>
      </c>
      <c r="BB16" s="38">
        <v>16007.089993444</v>
      </c>
      <c r="BC16" s="38">
        <v>14100.7291028658</v>
      </c>
      <c r="BD16" s="38">
        <v>9313.7875416662391</v>
      </c>
      <c r="BE16" s="38">
        <v>8745.3751164880796</v>
      </c>
      <c r="BF16" s="38">
        <v>10750.587119719799</v>
      </c>
      <c r="BG16" s="38">
        <v>11288.8724435206</v>
      </c>
      <c r="BH16" s="40">
        <f t="shared" si="2"/>
        <v>763493278929.15039</v>
      </c>
      <c r="BI16" s="38">
        <f t="shared" si="3"/>
        <v>952312163388.68689</v>
      </c>
      <c r="BJ16" s="38">
        <f t="shared" si="4"/>
        <v>1324886255502.3921</v>
      </c>
      <c r="BK16" s="38">
        <f t="shared" si="5"/>
        <v>1583051488547.7073</v>
      </c>
      <c r="BL16" s="38">
        <f t="shared" si="6"/>
        <v>2096850386585.6494</v>
      </c>
      <c r="BM16" s="38">
        <f t="shared" si="7"/>
        <v>2881819050149.7417</v>
      </c>
      <c r="BN16" s="38">
        <f t="shared" si="8"/>
        <v>3827328858390.4282</v>
      </c>
      <c r="BO16" s="38">
        <f t="shared" si="9"/>
        <v>5178034265586.1162</v>
      </c>
      <c r="BP16" s="38">
        <f t="shared" si="10"/>
        <v>6812376670439.959</v>
      </c>
      <c r="BQ16" s="38">
        <f t="shared" si="11"/>
        <v>4943001059017.5596</v>
      </c>
      <c r="BR16" s="38">
        <f t="shared" si="12"/>
        <v>6209942374351.5732</v>
      </c>
      <c r="BS16" s="38">
        <f t="shared" si="13"/>
        <v>8324813667985.6748</v>
      </c>
      <c r="BT16" s="38">
        <f t="shared" si="14"/>
        <v>8376277173239.1982</v>
      </c>
      <c r="BU16" s="38">
        <f t="shared" si="15"/>
        <v>8628495311590.8223</v>
      </c>
      <c r="BV16" s="38">
        <f t="shared" si="16"/>
        <v>8250813350110.4043</v>
      </c>
      <c r="BW16" s="38">
        <f t="shared" si="17"/>
        <v>5227202656339.6338</v>
      </c>
      <c r="BX16" s="38">
        <f t="shared" si="18"/>
        <v>4801504859099.6406</v>
      </c>
      <c r="BY16" s="38">
        <f t="shared" si="19"/>
        <v>5980309421846.7949</v>
      </c>
      <c r="BZ16" s="38">
        <f t="shared" si="20"/>
        <v>6241948844164.4902</v>
      </c>
      <c r="CA16" s="41">
        <v>2.9397899999999999</v>
      </c>
      <c r="CB16" s="37">
        <v>3.10602</v>
      </c>
      <c r="CC16" s="37">
        <v>3.8350200000000001</v>
      </c>
      <c r="CD16" s="37">
        <v>3.6785399999999999</v>
      </c>
      <c r="CE16" s="37">
        <v>3.5478700000000001</v>
      </c>
      <c r="CF16" s="37">
        <v>3.7719299999999998</v>
      </c>
      <c r="CG16" s="37">
        <v>3.86626</v>
      </c>
      <c r="CH16" s="37">
        <v>3.9840049999999998</v>
      </c>
      <c r="CI16" s="37">
        <v>4.10175</v>
      </c>
      <c r="CJ16" s="37">
        <v>4.0428774999999995</v>
      </c>
      <c r="CK16" s="37">
        <v>4.0723137499999993</v>
      </c>
      <c r="CL16" s="37">
        <v>4.0575956249999994</v>
      </c>
      <c r="CM16" s="37">
        <v>3.78973</v>
      </c>
      <c r="CN16" s="37">
        <v>3.7562099999999998</v>
      </c>
      <c r="CO16" s="37">
        <v>4.00528</v>
      </c>
      <c r="CP16" s="37">
        <v>3.8334000000000001</v>
      </c>
      <c r="CQ16" s="37">
        <v>3.7432099999999999</v>
      </c>
      <c r="CR16" s="37">
        <v>3.7883050000000003</v>
      </c>
      <c r="CS16" s="37">
        <v>3.7657575000000003</v>
      </c>
      <c r="CT16" s="40">
        <f t="shared" si="21"/>
        <v>5208.1255832573916</v>
      </c>
      <c r="CU16" s="38">
        <f t="shared" si="22"/>
        <v>6523.7547399369996</v>
      </c>
      <c r="CV16" s="38">
        <f t="shared" si="23"/>
        <v>9117.9017802355738</v>
      </c>
      <c r="CW16" s="38">
        <f t="shared" si="24"/>
        <v>10944.144930468863</v>
      </c>
      <c r="CX16" s="38">
        <f t="shared" si="25"/>
        <v>14554.683589112952</v>
      </c>
      <c r="CY16" s="38">
        <f t="shared" si="26"/>
        <v>20079.770819197616</v>
      </c>
      <c r="CZ16" s="38">
        <f t="shared" si="27"/>
        <v>26755.270792577718</v>
      </c>
      <c r="DA16" s="38">
        <f t="shared" si="28"/>
        <v>36259.452223341767</v>
      </c>
      <c r="DB16" s="38">
        <f t="shared" si="29"/>
        <v>47724.986105664917</v>
      </c>
      <c r="DC16" s="38">
        <f t="shared" si="30"/>
        <v>34618.406832107175</v>
      </c>
      <c r="DD16" s="38">
        <f t="shared" si="31"/>
        <v>43471.937888619883</v>
      </c>
      <c r="DE16" s="38">
        <f t="shared" si="32"/>
        <v>58231.415242845862</v>
      </c>
      <c r="DF16" s="38">
        <f t="shared" si="33"/>
        <v>58492.871083709928</v>
      </c>
      <c r="DG16" s="38">
        <f t="shared" si="34"/>
        <v>60125.991504275516</v>
      </c>
      <c r="DH16" s="38">
        <f t="shared" si="35"/>
        <v>57369.159445206918</v>
      </c>
      <c r="DI16" s="38">
        <f t="shared" si="36"/>
        <v>36275.615537933845</v>
      </c>
      <c r="DJ16" s="38">
        <f t="shared" si="37"/>
        <v>33264.688630356672</v>
      </c>
      <c r="DK16" s="38">
        <f t="shared" si="38"/>
        <v>41387.158089841992</v>
      </c>
      <c r="DL16" s="38">
        <f t="shared" si="39"/>
        <v>43203.440551450483</v>
      </c>
      <c r="DM16" s="40">
        <v>9228204143.7367611</v>
      </c>
      <c r="DN16" s="38">
        <v>11683151344.7726</v>
      </c>
      <c r="DO16" s="38">
        <v>13943825063.4002</v>
      </c>
      <c r="DP16" s="38">
        <v>16973739085.1036</v>
      </c>
      <c r="DQ16" s="38">
        <v>20955413570.627903</v>
      </c>
      <c r="DR16" s="38">
        <v>27336977273.691502</v>
      </c>
      <c r="DS16" s="38">
        <v>34517781618.917999</v>
      </c>
      <c r="DT16" s="38">
        <v>43534994996.2472</v>
      </c>
      <c r="DU16" s="38">
        <v>56183785393.253899</v>
      </c>
      <c r="DV16" s="38">
        <v>51532116797.519897</v>
      </c>
      <c r="DW16" s="38">
        <v>58720227608.757904</v>
      </c>
      <c r="DX16" s="38">
        <v>70237523951.494598</v>
      </c>
      <c r="DY16" s="38">
        <v>81469399931.257706</v>
      </c>
      <c r="DZ16" s="38">
        <v>88352896463.559799</v>
      </c>
      <c r="EA16" s="38">
        <v>84696504653.497803</v>
      </c>
      <c r="EB16" s="38">
        <v>66418708183.976891</v>
      </c>
      <c r="EC16" s="38">
        <v>69245309460.982407</v>
      </c>
      <c r="ED16" s="38">
        <v>66527303992.479897</v>
      </c>
      <c r="EE16" s="38">
        <v>61387546980.435402</v>
      </c>
      <c r="EF16" s="41">
        <v>3.3070298366754098</v>
      </c>
      <c r="EG16" s="37">
        <v>3.5463192290881804</v>
      </c>
      <c r="EH16" s="37">
        <v>3.7562773910801801</v>
      </c>
      <c r="EI16" s="37">
        <v>3.6708380896010397</v>
      </c>
      <c r="EJ16" s="37">
        <v>3.3003536466048295</v>
      </c>
      <c r="EK16" s="37">
        <v>3.3301031922407702</v>
      </c>
      <c r="EL16" s="37">
        <v>3.2452543791102801</v>
      </c>
      <c r="EM16" s="37">
        <v>3.1174873330907302</v>
      </c>
      <c r="EN16" s="37">
        <v>3.1484116229202499</v>
      </c>
      <c r="EO16" s="37">
        <v>3.9227324944180202</v>
      </c>
      <c r="EP16" s="37">
        <v>3.5838590581770897</v>
      </c>
      <c r="EQ16" s="37">
        <v>3.4234479326504399</v>
      </c>
      <c r="ER16" s="37">
        <v>3.6859686725671499</v>
      </c>
      <c r="ES16" s="37">
        <v>3.8462327320162104</v>
      </c>
      <c r="ET16" s="37">
        <v>4.10418221281141</v>
      </c>
      <c r="EU16" s="37">
        <v>4.8627581019936903</v>
      </c>
      <c r="EV16" s="37">
        <v>5.4524065102010795</v>
      </c>
      <c r="EW16" s="37">
        <v>4.23340736959348</v>
      </c>
      <c r="EX16" s="37">
        <v>3.9295110894969101</v>
      </c>
      <c r="EY16" s="40">
        <f t="shared" si="40"/>
        <v>62.949664934741691</v>
      </c>
      <c r="EZ16" s="38">
        <f t="shared" si="41"/>
        <v>80.0346954423527</v>
      </c>
      <c r="FA16" s="38">
        <f t="shared" si="42"/>
        <v>95.961767918453987</v>
      </c>
      <c r="FB16" s="38">
        <f t="shared" si="43"/>
        <v>117.34492649367769</v>
      </c>
      <c r="FC16" s="38">
        <f t="shared" si="44"/>
        <v>145.45597337353689</v>
      </c>
      <c r="FD16" s="38">
        <f t="shared" si="45"/>
        <v>190.47699699147196</v>
      </c>
      <c r="FE16" s="38">
        <f t="shared" si="46"/>
        <v>241.29951424179464</v>
      </c>
      <c r="FF16" s="38">
        <f t="shared" si="47"/>
        <v>304.8560496405226</v>
      </c>
      <c r="FG16" s="38">
        <f t="shared" si="48"/>
        <v>393.60277726444815</v>
      </c>
      <c r="FH16" s="38">
        <f t="shared" si="49"/>
        <v>360.90621120983059</v>
      </c>
      <c r="FI16" s="38">
        <f t="shared" si="50"/>
        <v>411.06373192071538</v>
      </c>
      <c r="FJ16" s="38">
        <f t="shared" si="51"/>
        <v>491.30594220716819</v>
      </c>
      <c r="FK16" s="38">
        <f t="shared" si="52"/>
        <v>568.91373206594108</v>
      </c>
      <c r="FL16" s="38">
        <f t="shared" si="53"/>
        <v>615.66997608609802</v>
      </c>
      <c r="FM16" s="38">
        <f t="shared" si="54"/>
        <v>588.90767173313975</v>
      </c>
      <c r="FN16" s="38">
        <f t="shared" si="55"/>
        <v>460.93095695955708</v>
      </c>
      <c r="FO16" s="38">
        <f t="shared" si="56"/>
        <v>479.72952770565348</v>
      </c>
      <c r="FP16" s="38">
        <f t="shared" si="57"/>
        <v>460.40695445779534</v>
      </c>
      <c r="FQ16" s="38">
        <f t="shared" si="58"/>
        <v>424.89185713978975</v>
      </c>
      <c r="FR16" s="40">
        <f>GK16*V16</f>
        <v>1300076004232.4451</v>
      </c>
      <c r="FS16" s="38">
        <f>GL16*W16</f>
        <v>1602974869922.0825</v>
      </c>
      <c r="FT16" s="38">
        <f>GM16*X16</f>
        <v>1902240045389.6328</v>
      </c>
      <c r="FU16" s="38">
        <f>GN16*Y16</f>
        <v>2215970496249.061</v>
      </c>
      <c r="FV16" s="38">
        <f>GO16*Z16</f>
        <v>2805596946095.8857</v>
      </c>
      <c r="FW16" s="38">
        <f>GP16*AA16</f>
        <v>3635527374626.2158</v>
      </c>
      <c r="FX16" s="38">
        <f>GQ16*AB16</f>
        <v>4705358444114.374</v>
      </c>
      <c r="FY16" s="38">
        <f>GR16*AC16</f>
        <v>6153659099792.0791</v>
      </c>
      <c r="FZ16" s="38">
        <f>GS16*AD16</f>
        <v>8121427724861.8633</v>
      </c>
      <c r="GA16" s="38">
        <f>GT16*AE16</f>
        <v>6881225942611.4541</v>
      </c>
      <c r="GB16" s="38">
        <f>GU16*AF16</f>
        <v>7559357243842.3379</v>
      </c>
      <c r="GC16" s="38">
        <f>GV16*AG16</f>
        <v>9810045294367.6973</v>
      </c>
      <c r="GD16" s="38">
        <f>GW16*AH16</f>
        <v>10900975894855.742</v>
      </c>
      <c r="GE16" s="38">
        <f>GX16*AI16</f>
        <v>11648167540132.969</v>
      </c>
      <c r="GF16" s="38">
        <f>GY16*AJ16</f>
        <v>10652163807595.07</v>
      </c>
      <c r="GG16" s="38">
        <f>GZ16*AK16</f>
        <v>7195691838128.2207</v>
      </c>
      <c r="GH16" s="38">
        <f>HA16*AL16</f>
        <v>6761401188888.4092</v>
      </c>
      <c r="GI16" s="38">
        <f t="shared" ref="GI16:GJ16" si="86">(GG16+GH16)/2</f>
        <v>6978546513508.3145</v>
      </c>
      <c r="GJ16" s="38">
        <f t="shared" si="86"/>
        <v>6869973851198.3613</v>
      </c>
      <c r="GK16" s="41">
        <v>5.0058730599999999</v>
      </c>
      <c r="GL16" s="37">
        <v>5.2281932299999996</v>
      </c>
      <c r="GM16" s="37">
        <v>5.5062301299999996</v>
      </c>
      <c r="GN16" s="37">
        <v>5.1492551999999998</v>
      </c>
      <c r="GO16" s="37">
        <v>4.7470688900000004</v>
      </c>
      <c r="GP16" s="37">
        <v>4.7584371299999999</v>
      </c>
      <c r="GQ16" s="37">
        <v>4.7532208000000002</v>
      </c>
      <c r="GR16" s="37">
        <v>4.7346555400000003</v>
      </c>
      <c r="GS16" s="37">
        <v>4.8899331000000004</v>
      </c>
      <c r="GT16" s="37">
        <v>5.6281504299999998</v>
      </c>
      <c r="GU16" s="37">
        <v>4.9572238500000001</v>
      </c>
      <c r="GV16" s="37">
        <v>4.7815120499999999</v>
      </c>
      <c r="GW16" s="37">
        <v>4.9319947900000001</v>
      </c>
      <c r="GX16" s="37">
        <v>5.0707524099999999</v>
      </c>
      <c r="GY16" s="37">
        <v>5.1709930699999997</v>
      </c>
      <c r="GZ16" s="37">
        <v>5.2770031900000003</v>
      </c>
      <c r="HA16" s="37">
        <v>5.2711275500000001</v>
      </c>
      <c r="HB16" s="37">
        <f t="shared" ref="HB16:HC16" si="87">(GZ16+HA16)/2</f>
        <v>5.2740653700000006</v>
      </c>
      <c r="HC16" s="37">
        <f t="shared" si="87"/>
        <v>5.2725964600000008</v>
      </c>
      <c r="HD16" s="40">
        <v>95.417531550000007</v>
      </c>
      <c r="HE16" s="38">
        <v>118.12233103</v>
      </c>
      <c r="HF16" s="38">
        <v>140.77557813999999</v>
      </c>
      <c r="HG16" s="38">
        <v>164.67754578</v>
      </c>
      <c r="HH16" s="38">
        <v>209.24943238</v>
      </c>
      <c r="HI16" s="38">
        <v>271.98672128999999</v>
      </c>
      <c r="HJ16" s="38">
        <v>352.74952193000001</v>
      </c>
      <c r="HK16" s="38">
        <v>461.87952352000002</v>
      </c>
      <c r="HL16" s="38">
        <v>609.86512936999998</v>
      </c>
      <c r="HM16" s="38">
        <v>516.69863054999996</v>
      </c>
      <c r="HN16" s="38">
        <v>567.37768226000003</v>
      </c>
      <c r="HO16" s="38">
        <v>684.75259090999998</v>
      </c>
      <c r="HP16" s="38">
        <v>760.07064769999999</v>
      </c>
      <c r="HQ16" s="38">
        <v>811.16943076999996</v>
      </c>
      <c r="HR16" s="38">
        <v>742.2849645</v>
      </c>
      <c r="HS16" s="38">
        <v>501.85333488999999</v>
      </c>
      <c r="HT16" s="38">
        <v>469.13086784000001</v>
      </c>
      <c r="HU16" s="38">
        <f t="shared" si="61"/>
        <v>485.492101365</v>
      </c>
      <c r="HV16" s="38">
        <f t="shared" si="61"/>
        <v>477.3114846025</v>
      </c>
    </row>
    <row r="17" spans="1:230" ht="11" x14ac:dyDescent="0.15">
      <c r="A17" s="5" t="s">
        <v>15</v>
      </c>
      <c r="B17" s="5" t="s">
        <v>35</v>
      </c>
      <c r="C17" s="35">
        <v>20663843</v>
      </c>
      <c r="D17" s="35">
        <v>21202642</v>
      </c>
      <c r="E17" s="35">
        <v>21805313</v>
      </c>
      <c r="F17" s="35">
        <v>22456649</v>
      </c>
      <c r="G17" s="35">
        <v>23132682</v>
      </c>
      <c r="H17" s="35">
        <v>23816183</v>
      </c>
      <c r="I17" s="35">
        <v>24498310</v>
      </c>
      <c r="J17" s="35">
        <v>25184597</v>
      </c>
      <c r="K17" s="35">
        <v>25888541</v>
      </c>
      <c r="L17" s="35">
        <v>26630303</v>
      </c>
      <c r="M17" s="35">
        <v>27421461</v>
      </c>
      <c r="N17" s="35">
        <v>28267685</v>
      </c>
      <c r="O17" s="35">
        <v>29155187</v>
      </c>
      <c r="P17" s="35">
        <v>30052518</v>
      </c>
      <c r="Q17" s="35">
        <v>30916994</v>
      </c>
      <c r="R17" s="35">
        <v>31717667</v>
      </c>
      <c r="S17" s="35">
        <v>32442572</v>
      </c>
      <c r="T17" s="35">
        <v>33099147</v>
      </c>
      <c r="U17" s="35">
        <v>33699947</v>
      </c>
      <c r="V17" s="40">
        <v>189514926213.33334</v>
      </c>
      <c r="W17" s="38">
        <v>184137469733.33334</v>
      </c>
      <c r="X17" s="38">
        <v>189605920240</v>
      </c>
      <c r="Y17" s="38">
        <v>215807655253.33334</v>
      </c>
      <c r="Z17" s="38">
        <v>258742133333.33334</v>
      </c>
      <c r="AA17" s="38">
        <v>328459608764.1109</v>
      </c>
      <c r="AB17" s="38">
        <v>376900133511.34845</v>
      </c>
      <c r="AC17" s="38">
        <v>415964509673.11536</v>
      </c>
      <c r="AD17" s="38">
        <v>519796800000</v>
      </c>
      <c r="AE17" s="38">
        <v>429097866666.66669</v>
      </c>
      <c r="AF17" s="38">
        <v>528207200000</v>
      </c>
      <c r="AG17" s="38">
        <v>671238840106.66663</v>
      </c>
      <c r="AH17" s="38">
        <v>735974843360</v>
      </c>
      <c r="AI17" s="38">
        <v>746647127413.33337</v>
      </c>
      <c r="AJ17" s="38">
        <v>756350347333.3335</v>
      </c>
      <c r="AK17" s="38">
        <v>654269902880</v>
      </c>
      <c r="AL17" s="38">
        <v>644935541440</v>
      </c>
      <c r="AM17" s="38">
        <v>688586133333.33337</v>
      </c>
      <c r="AN17" s="38">
        <v>786521831571.95728</v>
      </c>
      <c r="AO17" s="40">
        <v>9171.3301448009133</v>
      </c>
      <c r="AP17" s="38">
        <v>8684.6474007028628</v>
      </c>
      <c r="AQ17" s="38">
        <v>8695.400072450233</v>
      </c>
      <c r="AR17" s="38">
        <v>9609.9669747402368</v>
      </c>
      <c r="AS17" s="38">
        <v>11185.133368164286</v>
      </c>
      <c r="AT17" s="38">
        <v>13791.446293644574</v>
      </c>
      <c r="AU17" s="38">
        <v>15384.740151926742</v>
      </c>
      <c r="AV17" s="38">
        <v>16516.623620108567</v>
      </c>
      <c r="AW17" s="38">
        <v>20078.257789807467</v>
      </c>
      <c r="AX17" s="38">
        <v>16113.142485335848</v>
      </c>
      <c r="AY17" s="38">
        <v>19262.547681175703</v>
      </c>
      <c r="AZ17" s="38">
        <v>23745.801614340424</v>
      </c>
      <c r="BA17" s="38">
        <v>25243.358698402448</v>
      </c>
      <c r="BB17" s="38">
        <v>24844.744370948662</v>
      </c>
      <c r="BC17" s="38">
        <v>24463.903163850067</v>
      </c>
      <c r="BD17" s="38">
        <v>20627.932782067484</v>
      </c>
      <c r="BE17" s="38">
        <v>19879.297530417749</v>
      </c>
      <c r="BF17" s="38">
        <v>20803.742565732384</v>
      </c>
      <c r="BG17" s="38">
        <v>23338.963458071827</v>
      </c>
      <c r="BH17" s="40">
        <f t="shared" si="2"/>
        <v>1119999101234.0815</v>
      </c>
      <c r="BI17" s="38">
        <f t="shared" si="3"/>
        <v>1421333191000.5347</v>
      </c>
      <c r="BJ17" s="38">
        <f t="shared" si="4"/>
        <v>1447999556221.6536</v>
      </c>
      <c r="BK17" s="38">
        <f t="shared" si="5"/>
        <v>1533332813263.9062</v>
      </c>
      <c r="BL17" s="38">
        <f t="shared" si="6"/>
        <v>1624245979736</v>
      </c>
      <c r="BM17" s="38">
        <f t="shared" si="7"/>
        <v>1783837858429.1853</v>
      </c>
      <c r="BN17" s="38">
        <f t="shared" si="8"/>
        <v>2220382759538.0508</v>
      </c>
      <c r="BO17" s="38">
        <f t="shared" si="9"/>
        <v>2293832128947.2979</v>
      </c>
      <c r="BP17" s="38">
        <f t="shared" si="10"/>
        <v>2670617197008</v>
      </c>
      <c r="BQ17" s="38">
        <f t="shared" si="11"/>
        <v>2699622980918.8154</v>
      </c>
      <c r="BR17" s="38">
        <f t="shared" si="12"/>
        <v>3254101814181.2227</v>
      </c>
      <c r="BS17" s="38">
        <f t="shared" si="13"/>
        <v>4011406898689.2466</v>
      </c>
      <c r="BT17" s="38">
        <f t="shared" si="14"/>
        <v>4294416042783.8062</v>
      </c>
      <c r="BU17" s="38">
        <f t="shared" si="15"/>
        <v>4315393101095.1509</v>
      </c>
      <c r="BV17" s="38">
        <f t="shared" si="16"/>
        <v>4404449324618.2793</v>
      </c>
      <c r="BW17" s="38">
        <f t="shared" si="17"/>
        <v>3804453761843.4292</v>
      </c>
      <c r="BX17" s="38">
        <f t="shared" si="18"/>
        <v>3774386949973.7124</v>
      </c>
      <c r="BY17" s="38">
        <f t="shared" si="19"/>
        <v>4091347968421.2192</v>
      </c>
      <c r="BZ17" s="38">
        <f t="shared" si="20"/>
        <v>4638865521518.8418</v>
      </c>
      <c r="CA17" s="41">
        <v>5.9098199999999999</v>
      </c>
      <c r="CB17" s="37">
        <v>7.7188699999999999</v>
      </c>
      <c r="CC17" s="37">
        <v>7.6368900000000002</v>
      </c>
      <c r="CD17" s="37">
        <v>7.1050899999999997</v>
      </c>
      <c r="CE17" s="37">
        <v>6.2774700000000001</v>
      </c>
      <c r="CF17" s="37">
        <v>5.4309200000000004</v>
      </c>
      <c r="CG17" s="37">
        <v>5.8911699999999998</v>
      </c>
      <c r="CH17" s="37">
        <v>5.5144900000000003</v>
      </c>
      <c r="CI17" s="37">
        <v>5.13781</v>
      </c>
      <c r="CJ17" s="37">
        <f>AVERAGE(CA17:CI17)</f>
        <v>6.2913922222222229</v>
      </c>
      <c r="CK17" s="37">
        <f t="shared" ref="CK17:CS17" si="88">AVERAGE(CC17:CJ17)</f>
        <v>6.1606540277777784</v>
      </c>
      <c r="CL17" s="37">
        <f t="shared" si="88"/>
        <v>5.97612453125</v>
      </c>
      <c r="CM17" s="37">
        <f t="shared" si="88"/>
        <v>5.8350038476562505</v>
      </c>
      <c r="CN17" s="37">
        <f t="shared" si="88"/>
        <v>5.779695578613282</v>
      </c>
      <c r="CO17" s="37">
        <f t="shared" si="88"/>
        <v>5.8232925259399408</v>
      </c>
      <c r="CP17" s="37">
        <f t="shared" si="88"/>
        <v>5.8148078416824349</v>
      </c>
      <c r="CQ17" s="37">
        <f t="shared" si="88"/>
        <v>5.8523475718927385</v>
      </c>
      <c r="CR17" s="37">
        <f t="shared" si="88"/>
        <v>5.9416647683793311</v>
      </c>
      <c r="CS17" s="37">
        <f t="shared" si="88"/>
        <v>5.8979488366489692</v>
      </c>
      <c r="CT17" s="40">
        <f t="shared" si="21"/>
        <v>54200.910316347326</v>
      </c>
      <c r="CU17" s="38">
        <f t="shared" si="22"/>
        <v>67035.664281863297</v>
      </c>
      <c r="CV17" s="38">
        <f t="shared" si="23"/>
        <v>66405.81385929446</v>
      </c>
      <c r="CW17" s="38">
        <f t="shared" si="24"/>
        <v>68279.680252557111</v>
      </c>
      <c r="CX17" s="38">
        <f t="shared" si="25"/>
        <v>70214.339164650257</v>
      </c>
      <c r="CY17" s="38">
        <f t="shared" si="26"/>
        <v>74900.241505080194</v>
      </c>
      <c r="CZ17" s="38">
        <f t="shared" si="27"/>
        <v>90634.119640826277</v>
      </c>
      <c r="DA17" s="38">
        <f t="shared" si="28"/>
        <v>91080.755786852489</v>
      </c>
      <c r="DB17" s="38">
        <f t="shared" si="29"/>
        <v>103158.27365505071</v>
      </c>
      <c r="DC17" s="38">
        <f t="shared" si="30"/>
        <v>101374.09930780042</v>
      </c>
      <c r="DD17" s="38">
        <f t="shared" si="31"/>
        <v>118669.89195729661</v>
      </c>
      <c r="DE17" s="38">
        <f t="shared" si="32"/>
        <v>141907.86754165567</v>
      </c>
      <c r="DF17" s="38">
        <f t="shared" si="33"/>
        <v>147295.09513294516</v>
      </c>
      <c r="DG17" s="38">
        <f t="shared" si="34"/>
        <v>143595.05919254923</v>
      </c>
      <c r="DH17" s="38">
        <f t="shared" si="35"/>
        <v>142460.46444936655</v>
      </c>
      <c r="DI17" s="38">
        <f t="shared" si="36"/>
        <v>119947.46529886418</v>
      </c>
      <c r="DJ17" s="38">
        <f t="shared" si="37"/>
        <v>116340.55863307361</v>
      </c>
      <c r="DK17" s="38">
        <f t="shared" si="38"/>
        <v>123608.86425324554</v>
      </c>
      <c r="DL17" s="38">
        <f t="shared" si="39"/>
        <v>137652.01237612753</v>
      </c>
      <c r="DM17" s="40">
        <v>19964266666.666698</v>
      </c>
      <c r="DN17" s="38">
        <v>21026666666.666702</v>
      </c>
      <c r="DO17" s="38">
        <v>18501866666.666702</v>
      </c>
      <c r="DP17" s="38">
        <v>18747466666.666698</v>
      </c>
      <c r="DQ17" s="38">
        <v>20910400000</v>
      </c>
      <c r="DR17" s="38">
        <v>25392038600.723801</v>
      </c>
      <c r="DS17" s="38">
        <v>29580507343.124203</v>
      </c>
      <c r="DT17" s="38">
        <v>35469513008.672401</v>
      </c>
      <c r="DU17" s="38">
        <v>38222933333.333298</v>
      </c>
      <c r="DV17" s="38">
        <v>41267200000</v>
      </c>
      <c r="DW17" s="38">
        <v>45244533333.333298</v>
      </c>
      <c r="DX17" s="38">
        <v>48530933333.333298</v>
      </c>
      <c r="DY17" s="38">
        <v>56497866666.666695</v>
      </c>
      <c r="DZ17" s="38">
        <v>67020000000</v>
      </c>
      <c r="EA17" s="38">
        <v>80762400000</v>
      </c>
      <c r="EB17" s="38">
        <v>87185866666.666702</v>
      </c>
      <c r="EC17" s="38">
        <v>63672800000</v>
      </c>
      <c r="ED17" s="38">
        <v>70400000000</v>
      </c>
      <c r="EE17" s="38">
        <v>67554666666.666702</v>
      </c>
      <c r="EF17" s="41">
        <v>10.5344033130193</v>
      </c>
      <c r="EG17" s="37">
        <v>11.4190048869926</v>
      </c>
      <c r="EH17" s="37">
        <v>9.7580638005379701</v>
      </c>
      <c r="EI17" s="37">
        <v>8.6871184645573702</v>
      </c>
      <c r="EJ17" s="37">
        <v>8.0815556589824293</v>
      </c>
      <c r="EK17" s="37">
        <v>7.7305992370199101</v>
      </c>
      <c r="EL17" s="37">
        <v>7.8483673895629398</v>
      </c>
      <c r="EM17" s="37">
        <v>8.5270512089785395</v>
      </c>
      <c r="EN17" s="37">
        <v>7.3534384678889104</v>
      </c>
      <c r="EO17" s="37">
        <v>9.6171992613663999</v>
      </c>
      <c r="EP17" s="37">
        <v>8.5656774261279196</v>
      </c>
      <c r="EQ17" s="37">
        <v>7.23005332410004</v>
      </c>
      <c r="ER17" s="37">
        <v>7.6766029677866499</v>
      </c>
      <c r="ES17" s="37">
        <v>8.9761277332156499</v>
      </c>
      <c r="ET17" s="37">
        <v>10.677906298680501</v>
      </c>
      <c r="EU17" s="37">
        <v>13.325672334973401</v>
      </c>
      <c r="EV17" s="37">
        <v>9.8727383298656299</v>
      </c>
      <c r="EW17" s="37">
        <v>10.251356349488599</v>
      </c>
      <c r="EX17" s="37">
        <v>8.7747191265910391</v>
      </c>
      <c r="EY17" s="40">
        <f t="shared" si="40"/>
        <v>966.14490666942731</v>
      </c>
      <c r="EZ17" s="38">
        <f t="shared" si="41"/>
        <v>991.70031105872101</v>
      </c>
      <c r="FA17" s="38">
        <f t="shared" si="42"/>
        <v>848.50268678402836</v>
      </c>
      <c r="FB17" s="38">
        <f t="shared" si="43"/>
        <v>834.82921546606076</v>
      </c>
      <c r="FC17" s="38">
        <f t="shared" si="44"/>
        <v>903.93323178004175</v>
      </c>
      <c r="FD17" s="38">
        <f t="shared" si="45"/>
        <v>1066.1674291268168</v>
      </c>
      <c r="FE17" s="38">
        <f t="shared" si="46"/>
        <v>1207.4509361308678</v>
      </c>
      <c r="FF17" s="38">
        <f t="shared" si="47"/>
        <v>1408.3812025529892</v>
      </c>
      <c r="FG17" s="38">
        <f t="shared" si="48"/>
        <v>1476.4421576841005</v>
      </c>
      <c r="FH17" s="38">
        <f t="shared" si="49"/>
        <v>1549.633137858026</v>
      </c>
      <c r="FI17" s="38">
        <f t="shared" si="50"/>
        <v>1649.9680062026343</v>
      </c>
      <c r="FJ17" s="38">
        <f t="shared" si="51"/>
        <v>1716.8343758370486</v>
      </c>
      <c r="FK17" s="38">
        <f t="shared" si="52"/>
        <v>1937.8324229807442</v>
      </c>
      <c r="FL17" s="38">
        <f t="shared" si="53"/>
        <v>2230.0959939529857</v>
      </c>
      <c r="FM17" s="38">
        <f t="shared" si="54"/>
        <v>2612.2332591583772</v>
      </c>
      <c r="FN17" s="38">
        <f t="shared" si="55"/>
        <v>2748.8108336173245</v>
      </c>
      <c r="FO17" s="38">
        <f t="shared" si="56"/>
        <v>1962.631076229098</v>
      </c>
      <c r="FP17" s="38">
        <f t="shared" si="57"/>
        <v>2126.9430296798887</v>
      </c>
      <c r="FQ17" s="38">
        <f t="shared" si="58"/>
        <v>2004.59266795484</v>
      </c>
      <c r="FR17" s="40">
        <f>GK17*V17</f>
        <v>798159969738.95044</v>
      </c>
      <c r="FS17" s="38">
        <f>GL17*W17</f>
        <v>821572751878.87805</v>
      </c>
      <c r="FT17" s="38">
        <f>GM17*X17</f>
        <v>805706894327.25037</v>
      </c>
      <c r="FU17" s="38">
        <f>GN17*Y17</f>
        <v>858719688550.94128</v>
      </c>
      <c r="FV17" s="38">
        <f>GO17*Z17</f>
        <v>927333332445.25342</v>
      </c>
      <c r="FW17" s="38">
        <f>GP17*AA17</f>
        <v>1122895040254.9678</v>
      </c>
      <c r="FX17" s="38">
        <f>GQ17*AB17</f>
        <v>1364085447226.2778</v>
      </c>
      <c r="FY17" s="38">
        <f>GR17*AC17</f>
        <v>1481787860382.9004</v>
      </c>
      <c r="FZ17" s="38">
        <f>GS17*AD17</f>
        <v>1544319998951.1838</v>
      </c>
      <c r="GA17" s="38">
        <f>GT17*AE17</f>
        <v>1841013334538.7654</v>
      </c>
      <c r="GB17" s="38">
        <f>GU17*AF17</f>
        <v>1931931599079.6318</v>
      </c>
      <c r="GC17" s="38">
        <f>GV17*AG17</f>
        <v>2491492989483.9155</v>
      </c>
      <c r="GD17" s="38">
        <f>GW17*AH17</f>
        <v>2958346302023.9614</v>
      </c>
      <c r="GE17" s="38">
        <f>GX17*AI17</f>
        <v>3334293012593.5962</v>
      </c>
      <c r="GF17" s="38">
        <f>GY17*AJ17</f>
        <v>3954159725941.3491</v>
      </c>
      <c r="GG17" s="38">
        <f>GZ17*AK17</f>
        <v>3924533551692.9863</v>
      </c>
      <c r="GH17" s="38">
        <f>HA17*AL17</f>
        <v>3703099475932.249</v>
      </c>
      <c r="GI17" s="38">
        <f t="shared" ref="GI17:GJ17" si="89">(GG17+GH17)/2</f>
        <v>3813816513812.6177</v>
      </c>
      <c r="GJ17" s="38">
        <f t="shared" si="89"/>
        <v>3758457994872.4336</v>
      </c>
      <c r="GK17" s="41">
        <v>4.2115942300000002</v>
      </c>
      <c r="GL17" s="37">
        <v>4.4617358600000001</v>
      </c>
      <c r="GM17" s="37">
        <v>4.2493762500000001</v>
      </c>
      <c r="GN17" s="37">
        <v>3.9790974399999999</v>
      </c>
      <c r="GO17" s="37">
        <v>3.5840059000000002</v>
      </c>
      <c r="GP17" s="37">
        <v>3.41867009</v>
      </c>
      <c r="GQ17" s="37">
        <v>3.6192225100000002</v>
      </c>
      <c r="GR17" s="37">
        <v>3.5622939599999999</v>
      </c>
      <c r="GS17" s="37">
        <v>2.9710071299999998</v>
      </c>
      <c r="GT17" s="37">
        <v>4.2904276100000001</v>
      </c>
      <c r="GU17" s="37">
        <v>3.6575260599999999</v>
      </c>
      <c r="GV17" s="37">
        <v>3.7117831099999998</v>
      </c>
      <c r="GW17" s="37">
        <v>4.0196296499999997</v>
      </c>
      <c r="GX17" s="37">
        <v>4.4656878600000001</v>
      </c>
      <c r="GY17" s="37">
        <v>5.2279472599999997</v>
      </c>
      <c r="GZ17" s="37">
        <v>5.9983403400000004</v>
      </c>
      <c r="HA17" s="37">
        <v>5.7418133100000004</v>
      </c>
      <c r="HB17" s="37">
        <f t="shared" ref="HB17:HC17" si="90">(GZ17+HA17)/2</f>
        <v>5.8700768249999999</v>
      </c>
      <c r="HC17" s="37">
        <f t="shared" si="90"/>
        <v>5.8059450674999997</v>
      </c>
      <c r="HD17" s="40">
        <v>384.39029427000003</v>
      </c>
      <c r="HE17" s="38">
        <v>385.65014451000002</v>
      </c>
      <c r="HF17" s="38">
        <v>367.79664865000001</v>
      </c>
      <c r="HG17" s="38">
        <v>380.69862577999999</v>
      </c>
      <c r="HH17" s="38">
        <v>399.21551711000001</v>
      </c>
      <c r="HI17" s="38">
        <v>469.35618940000001</v>
      </c>
      <c r="HJ17" s="38">
        <v>554.25583186999995</v>
      </c>
      <c r="HK17" s="38">
        <v>586.39578413000004</v>
      </c>
      <c r="HL17" s="38">
        <v>595.32542789000001</v>
      </c>
      <c r="HM17" s="38">
        <v>690.51399423999999</v>
      </c>
      <c r="HN17" s="38">
        <v>702.56305320000001</v>
      </c>
      <c r="HO17" s="38">
        <v>882.31870836999997</v>
      </c>
      <c r="HP17" s="38">
        <v>1017.09081913</v>
      </c>
      <c r="HQ17" s="38">
        <v>1113.49196203</v>
      </c>
      <c r="HR17" s="38">
        <v>1284.7891987999999</v>
      </c>
      <c r="HS17" s="38">
        <v>1243.62753909</v>
      </c>
      <c r="HT17" s="38">
        <v>1147.3329702000001</v>
      </c>
      <c r="HU17" s="38">
        <f t="shared" si="61"/>
        <v>1195.4802546450001</v>
      </c>
      <c r="HV17" s="38">
        <f t="shared" si="61"/>
        <v>1171.4066124225001</v>
      </c>
    </row>
    <row r="18" spans="1:230" ht="11" x14ac:dyDescent="0.15">
      <c r="A18" s="5" t="s">
        <v>16</v>
      </c>
      <c r="B18" s="5" t="s">
        <v>39</v>
      </c>
      <c r="C18" s="35">
        <v>44967708</v>
      </c>
      <c r="D18" s="35">
        <v>45571274</v>
      </c>
      <c r="E18" s="35">
        <v>46150913</v>
      </c>
      <c r="F18" s="35">
        <v>46719196</v>
      </c>
      <c r="G18" s="35">
        <v>47291610</v>
      </c>
      <c r="H18" s="35">
        <v>47880601</v>
      </c>
      <c r="I18" s="35">
        <v>48489459</v>
      </c>
      <c r="J18" s="35">
        <v>49119759</v>
      </c>
      <c r="K18" s="35">
        <v>49779471</v>
      </c>
      <c r="L18" s="35">
        <v>50477011</v>
      </c>
      <c r="M18" s="35">
        <v>51216964</v>
      </c>
      <c r="N18" s="35">
        <v>52004172</v>
      </c>
      <c r="O18" s="35">
        <v>52834005</v>
      </c>
      <c r="P18" s="35">
        <v>53689236</v>
      </c>
      <c r="Q18" s="35">
        <v>54545991</v>
      </c>
      <c r="R18" s="35">
        <v>55386367</v>
      </c>
      <c r="S18" s="35">
        <v>56203654</v>
      </c>
      <c r="T18" s="35">
        <v>57000451</v>
      </c>
      <c r="U18" s="35">
        <v>57779622</v>
      </c>
      <c r="V18" s="40">
        <v>136361298082.06116</v>
      </c>
      <c r="W18" s="38">
        <v>121514658737.16489</v>
      </c>
      <c r="X18" s="38">
        <v>115482368343.6584</v>
      </c>
      <c r="Y18" s="38">
        <v>175256916996.04742</v>
      </c>
      <c r="Z18" s="38">
        <v>228590027400.65329</v>
      </c>
      <c r="AA18" s="38">
        <v>257772710832.95331</v>
      </c>
      <c r="AB18" s="38">
        <v>271638484826.10944</v>
      </c>
      <c r="AC18" s="38">
        <v>299415505152.29797</v>
      </c>
      <c r="AD18" s="38">
        <v>286769839732.72644</v>
      </c>
      <c r="AE18" s="38">
        <v>295936485832.63513</v>
      </c>
      <c r="AF18" s="38">
        <v>375349442837.23981</v>
      </c>
      <c r="AG18" s="38">
        <v>416418874936.30444</v>
      </c>
      <c r="AH18" s="38">
        <v>396332702639.49622</v>
      </c>
      <c r="AI18" s="38">
        <v>366829390478.9538</v>
      </c>
      <c r="AJ18" s="38">
        <v>350904575292.31677</v>
      </c>
      <c r="AK18" s="38">
        <v>317620522794.82697</v>
      </c>
      <c r="AL18" s="38">
        <v>296357282715.10931</v>
      </c>
      <c r="AM18" s="38">
        <v>349554116683.81793</v>
      </c>
      <c r="AN18" s="38">
        <v>368288939768.32227</v>
      </c>
      <c r="AO18" s="40">
        <v>3032.4271382046236</v>
      </c>
      <c r="AP18" s="38">
        <v>2666.4749099874821</v>
      </c>
      <c r="AQ18" s="38">
        <v>2502.2770046533728</v>
      </c>
      <c r="AR18" s="38">
        <v>3751.2828130870967</v>
      </c>
      <c r="AS18" s="38">
        <v>4833.6275166071382</v>
      </c>
      <c r="AT18" s="38">
        <v>5383.6565425098424</v>
      </c>
      <c r="AU18" s="38">
        <v>5602.0110438045813</v>
      </c>
      <c r="AV18" s="38">
        <v>6095.6224388702312</v>
      </c>
      <c r="AW18" s="38">
        <v>5760.8052872383159</v>
      </c>
      <c r="AX18" s="38">
        <v>5862.7973402116686</v>
      </c>
      <c r="AY18" s="38">
        <v>7328.6156289396577</v>
      </c>
      <c r="AZ18" s="38">
        <v>8007.4128463444131</v>
      </c>
      <c r="BA18" s="38">
        <v>7501.4699839524983</v>
      </c>
      <c r="BB18" s="38">
        <v>6832.4568909670052</v>
      </c>
      <c r="BC18" s="38">
        <v>6433.1872766289416</v>
      </c>
      <c r="BD18" s="38">
        <v>5734.6336291533071</v>
      </c>
      <c r="BE18" s="38">
        <v>5272.9184247541862</v>
      </c>
      <c r="BF18" s="38">
        <v>6132.4798409720988</v>
      </c>
      <c r="BG18" s="38">
        <v>6374.028195759437</v>
      </c>
      <c r="BH18" s="40">
        <f t="shared" si="2"/>
        <v>742293635013.54651</v>
      </c>
      <c r="BI18" s="38">
        <f t="shared" si="3"/>
        <v>626952451461.22754</v>
      </c>
      <c r="BJ18" s="38">
        <f t="shared" si="4"/>
        <v>585059084150.00916</v>
      </c>
      <c r="BK18" s="38">
        <f t="shared" si="5"/>
        <v>852598612648.22131</v>
      </c>
      <c r="BL18" s="38">
        <f t="shared" si="6"/>
        <v>1158702275791.4453</v>
      </c>
      <c r="BM18" s="38">
        <f t="shared" si="7"/>
        <v>1305154789489.4092</v>
      </c>
      <c r="BN18" s="38">
        <f t="shared" si="8"/>
        <v>1377905228974.3779</v>
      </c>
      <c r="BO18" s="38">
        <f t="shared" si="9"/>
        <v>1489334640798.2515</v>
      </c>
      <c r="BP18" s="38">
        <f t="shared" si="10"/>
        <v>1395422040139.4468</v>
      </c>
      <c r="BQ18" s="38">
        <f t="shared" si="11"/>
        <v>1553278873824.8936</v>
      </c>
      <c r="BR18" s="38">
        <f t="shared" si="12"/>
        <v>2147651921059.5483</v>
      </c>
      <c r="BS18" s="38">
        <f t="shared" si="13"/>
        <v>2483001646526.4492</v>
      </c>
      <c r="BT18" s="38">
        <f t="shared" si="14"/>
        <v>2525289301445.9199</v>
      </c>
      <c r="BU18" s="38">
        <f t="shared" si="15"/>
        <v>2205943212820.8076</v>
      </c>
      <c r="BV18" s="38">
        <f t="shared" si="16"/>
        <v>2121786623054.0283</v>
      </c>
      <c r="BW18" s="38">
        <f t="shared" si="17"/>
        <v>1891808181665.3206</v>
      </c>
      <c r="BX18" s="38">
        <f t="shared" si="18"/>
        <v>1760537110124.5513</v>
      </c>
      <c r="BY18" s="38">
        <f t="shared" si="19"/>
        <v>2141141308629.2241</v>
      </c>
      <c r="BZ18" s="38">
        <f t="shared" si="20"/>
        <v>2269164424820.3477</v>
      </c>
      <c r="CA18" s="41">
        <v>5.4435799999999999</v>
      </c>
      <c r="CB18" s="37">
        <v>5.1594800000000003</v>
      </c>
      <c r="CC18" s="37">
        <v>5.0662200000000004</v>
      </c>
      <c r="CD18" s="37">
        <v>4.8648499999999997</v>
      </c>
      <c r="CE18" s="37">
        <v>5.0689099999999998</v>
      </c>
      <c r="CF18" s="37">
        <v>5.0632000000000001</v>
      </c>
      <c r="CG18" s="37">
        <v>5.0725699999999998</v>
      </c>
      <c r="CH18" s="37">
        <v>4.9741400000000002</v>
      </c>
      <c r="CI18" s="37">
        <v>4.8659999999999997</v>
      </c>
      <c r="CJ18" s="37">
        <v>5.2486899999999999</v>
      </c>
      <c r="CK18" s="37">
        <v>5.7217399999999996</v>
      </c>
      <c r="CL18" s="37">
        <v>5.9627499999999998</v>
      </c>
      <c r="CM18" s="37">
        <v>6.3716400000000002</v>
      </c>
      <c r="CN18" s="37">
        <v>6.0135399999999999</v>
      </c>
      <c r="CO18" s="37">
        <v>6.0466199999999999</v>
      </c>
      <c r="CP18" s="37">
        <v>5.9561900000000003</v>
      </c>
      <c r="CQ18" s="37">
        <v>5.9405900000000003</v>
      </c>
      <c r="CR18" s="37">
        <v>6.1253500000000001</v>
      </c>
      <c r="CS18" s="37">
        <v>6.1613699999999998</v>
      </c>
      <c r="CT18" s="40">
        <f t="shared" si="21"/>
        <v>16507.259720987924</v>
      </c>
      <c r="CU18" s="38">
        <f t="shared" si="22"/>
        <v>13757.623968582215</v>
      </c>
      <c r="CV18" s="38">
        <f t="shared" si="23"/>
        <v>12677.085806515011</v>
      </c>
      <c r="CW18" s="38">
        <f t="shared" si="24"/>
        <v>18249.42819324676</v>
      </c>
      <c r="CX18" s="38">
        <f t="shared" si="25"/>
        <v>24501.222855205084</v>
      </c>
      <c r="CY18" s="38">
        <f t="shared" si="26"/>
        <v>27258.529806035833</v>
      </c>
      <c r="CZ18" s="38">
        <f t="shared" si="27"/>
        <v>28416.593160471803</v>
      </c>
      <c r="DA18" s="38">
        <f t="shared" si="28"/>
        <v>30320.47939808197</v>
      </c>
      <c r="DB18" s="38">
        <f t="shared" si="29"/>
        <v>28032.078527701648</v>
      </c>
      <c r="DC18" s="38">
        <f t="shared" si="30"/>
        <v>30772.005771595581</v>
      </c>
      <c r="DD18" s="38">
        <f t="shared" si="31"/>
        <v>41932.433188729192</v>
      </c>
      <c r="DE18" s="38">
        <f t="shared" si="32"/>
        <v>47746.200949540151</v>
      </c>
      <c r="DF18" s="38">
        <f t="shared" si="33"/>
        <v>47796.666208551098</v>
      </c>
      <c r="DG18" s="38">
        <f t="shared" si="34"/>
        <v>41087.252812105718</v>
      </c>
      <c r="DH18" s="38">
        <f t="shared" si="35"/>
        <v>38899.038850610094</v>
      </c>
      <c r="DI18" s="38">
        <f t="shared" si="36"/>
        <v>34156.567475626638</v>
      </c>
      <c r="DJ18" s="38">
        <f t="shared" si="37"/>
        <v>31324.24646491047</v>
      </c>
      <c r="DK18" s="38">
        <f t="shared" si="38"/>
        <v>37563.585393898444</v>
      </c>
      <c r="DL18" s="38">
        <f t="shared" si="39"/>
        <v>39272.746104506317</v>
      </c>
      <c r="DM18" s="40">
        <v>1891725013.4369302</v>
      </c>
      <c r="DN18" s="38">
        <v>1802262236.3569999</v>
      </c>
      <c r="DO18" s="38">
        <v>1766082897.7202699</v>
      </c>
      <c r="DP18" s="38">
        <v>2574176278.1321301</v>
      </c>
      <c r="DQ18" s="38">
        <v>3099065125.4162297</v>
      </c>
      <c r="DR18" s="38">
        <v>3566963815.3704901</v>
      </c>
      <c r="DS18" s="38">
        <v>3506139657.8331399</v>
      </c>
      <c r="DT18" s="38">
        <v>3525684243.6947999</v>
      </c>
      <c r="DU18" s="38">
        <v>3285925081.28339</v>
      </c>
      <c r="DV18" s="38">
        <v>3592687702.02285</v>
      </c>
      <c r="DW18" s="38">
        <v>4188168092.2032099</v>
      </c>
      <c r="DX18" s="38">
        <v>4594154077.9465504</v>
      </c>
      <c r="DY18" s="38">
        <v>4489590095.9443197</v>
      </c>
      <c r="DZ18" s="38">
        <v>4118208483.42734</v>
      </c>
      <c r="EA18" s="38">
        <v>3892469155.14112</v>
      </c>
      <c r="EB18" s="38">
        <v>3488867947.8399701</v>
      </c>
      <c r="EC18" s="38">
        <v>3169756001.3225899</v>
      </c>
      <c r="ED18" s="38">
        <v>3638936587.9140301</v>
      </c>
      <c r="EE18" s="38">
        <v>3639879164.9845104</v>
      </c>
      <c r="EF18" s="41">
        <v>1.3872891314179898</v>
      </c>
      <c r="EG18" s="37">
        <v>1.4831610179860499</v>
      </c>
      <c r="EH18" s="37">
        <v>1.5293095587238599</v>
      </c>
      <c r="EI18" s="37">
        <v>1.4688112381823</v>
      </c>
      <c r="EJ18" s="37">
        <v>1.3557285779782702</v>
      </c>
      <c r="EK18" s="37">
        <v>1.3837696903591501</v>
      </c>
      <c r="EL18" s="37">
        <v>1.2907469827117501</v>
      </c>
      <c r="EM18" s="37">
        <v>1.17751725288717</v>
      </c>
      <c r="EN18" s="37">
        <v>1.1458433144243101</v>
      </c>
      <c r="EO18" s="37">
        <v>1.21400204252781</v>
      </c>
      <c r="EP18" s="37">
        <v>1.1158082509221199</v>
      </c>
      <c r="EQ18" s="37">
        <v>1.1032576755513799</v>
      </c>
      <c r="ER18" s="37">
        <v>1.1327931119157</v>
      </c>
      <c r="ES18" s="37">
        <v>1.12327426203249</v>
      </c>
      <c r="ET18" s="37">
        <v>1.1094378828450702</v>
      </c>
      <c r="EU18" s="37">
        <v>1.0991820747851899</v>
      </c>
      <c r="EV18" s="37">
        <v>1.0755295517852899</v>
      </c>
      <c r="EW18" s="37">
        <v>1.04366339589233</v>
      </c>
      <c r="EX18" s="37">
        <v>0.98170972143010304</v>
      </c>
      <c r="EY18" s="40">
        <f t="shared" si="40"/>
        <v>42.068522003321362</v>
      </c>
      <c r="EZ18" s="38">
        <f t="shared" si="41"/>
        <v>39.548208293606187</v>
      </c>
      <c r="FA18" s="38">
        <f t="shared" si="42"/>
        <v>38.267561417913228</v>
      </c>
      <c r="FB18" s="38">
        <f t="shared" si="43"/>
        <v>55.09889935032551</v>
      </c>
      <c r="FC18" s="38">
        <f t="shared" si="44"/>
        <v>65.530971041506717</v>
      </c>
      <c r="FD18" s="38">
        <f t="shared" si="45"/>
        <v>74.497056028400522</v>
      </c>
      <c r="FE18" s="38">
        <f t="shared" si="46"/>
        <v>72.30725461039151</v>
      </c>
      <c r="FF18" s="38">
        <f t="shared" si="47"/>
        <v>71.777311523348473</v>
      </c>
      <c r="FG18" s="38">
        <f t="shared" si="48"/>
        <v>66.009642434396099</v>
      </c>
      <c r="FH18" s="38">
        <f t="shared" si="49"/>
        <v>71.174731444039935</v>
      </c>
      <c r="FI18" s="38">
        <f t="shared" si="50"/>
        <v>81.773064334762395</v>
      </c>
      <c r="FJ18" s="38">
        <f t="shared" si="51"/>
        <v>88.342029134634629</v>
      </c>
      <c r="FK18" s="38">
        <f t="shared" si="52"/>
        <v>84.975388406468895</v>
      </c>
      <c r="FL18" s="38">
        <f t="shared" si="53"/>
        <v>76.704546204146766</v>
      </c>
      <c r="FM18" s="38">
        <f t="shared" si="54"/>
        <v>71.361232673197193</v>
      </c>
      <c r="FN18" s="38">
        <f t="shared" si="55"/>
        <v>62.991456865910166</v>
      </c>
      <c r="FO18" s="38">
        <f t="shared" si="56"/>
        <v>56.397685483626915</v>
      </c>
      <c r="FP18" s="38">
        <f t="shared" si="57"/>
        <v>63.840487646563183</v>
      </c>
      <c r="FQ18" s="38">
        <f t="shared" si="58"/>
        <v>62.995897844131107</v>
      </c>
      <c r="FR18" s="40">
        <f>GK18*V18</f>
        <v>1014176225127.2886</v>
      </c>
      <c r="FS18" s="38">
        <f>GL18*W18</f>
        <v>905416262432.11438</v>
      </c>
      <c r="FT18" s="38">
        <f>GM18*X18</f>
        <v>794850205974.70288</v>
      </c>
      <c r="FU18" s="38">
        <f>GN18*Y18</f>
        <v>1211732756039.5256</v>
      </c>
      <c r="FV18" s="38">
        <f>GO18*Z18</f>
        <v>1557020729992.6235</v>
      </c>
      <c r="FW18" s="38">
        <f>GP18*AA18</f>
        <v>1728561160077.0525</v>
      </c>
      <c r="FX18" s="38">
        <f>GQ18*AB18</f>
        <v>1789299611761.6479</v>
      </c>
      <c r="FY18" s="38">
        <f>GR18*AC18</f>
        <v>1925635582220.459</v>
      </c>
      <c r="FZ18" s="38">
        <f>GS18*AD18</f>
        <v>1877126700984.6047</v>
      </c>
      <c r="GA18" s="38">
        <f>GT18*AE18</f>
        <v>2105465969630.2256</v>
      </c>
      <c r="GB18" s="38">
        <f>GU18*AF18</f>
        <v>2783349037382.8306</v>
      </c>
      <c r="GC18" s="38">
        <f>GV18*AG18</f>
        <v>3122024418449.7368</v>
      </c>
      <c r="GD18" s="38">
        <f>GW18*AH18</f>
        <v>3072589331647.4482</v>
      </c>
      <c r="GE18" s="38">
        <f>GX18*AI18</f>
        <v>2832275611961.3506</v>
      </c>
      <c r="GF18" s="38">
        <f>GY18*AJ18</f>
        <v>2782725963371.9609</v>
      </c>
      <c r="GG18" s="38">
        <f>GZ18*AK18</f>
        <v>2603786428143.5405</v>
      </c>
      <c r="GH18" s="38">
        <f>HA18*AL18</f>
        <v>2403402618179.3213</v>
      </c>
      <c r="GI18" s="38">
        <f t="shared" ref="GI18:GJ18" si="91">(GG18+GH18)/2</f>
        <v>2503594523161.4307</v>
      </c>
      <c r="GJ18" s="38">
        <f t="shared" si="91"/>
        <v>2453498570670.376</v>
      </c>
      <c r="GK18" s="41">
        <v>7.4374198500000004</v>
      </c>
      <c r="GL18" s="37">
        <v>7.45108674</v>
      </c>
      <c r="GM18" s="37">
        <v>6.88287067</v>
      </c>
      <c r="GN18" s="37">
        <v>6.9140366999999996</v>
      </c>
      <c r="GO18" s="37">
        <v>6.8114114499999996</v>
      </c>
      <c r="GP18" s="37">
        <v>6.7057570000000002</v>
      </c>
      <c r="GQ18" s="37">
        <v>6.5870622599999997</v>
      </c>
      <c r="GR18" s="37">
        <v>6.4313155100000001</v>
      </c>
      <c r="GS18" s="37">
        <v>6.5457605399999998</v>
      </c>
      <c r="GT18" s="37">
        <v>7.11458732</v>
      </c>
      <c r="GU18" s="37">
        <v>7.4153541199999999</v>
      </c>
      <c r="GV18" s="37">
        <v>7.49731726</v>
      </c>
      <c r="GW18" s="37">
        <v>7.7525506000000002</v>
      </c>
      <c r="GX18" s="37">
        <v>7.7209615300000003</v>
      </c>
      <c r="GY18" s="37">
        <v>7.9301501300000004</v>
      </c>
      <c r="GZ18" s="37">
        <v>8.1977902599999997</v>
      </c>
      <c r="HA18" s="37">
        <v>8.1098146</v>
      </c>
      <c r="HB18" s="37">
        <f t="shared" ref="HB18:HC18" si="92">(GZ18+HA18)/2</f>
        <v>8.1538024299999989</v>
      </c>
      <c r="HC18" s="37">
        <f t="shared" si="92"/>
        <v>8.1318085149999995</v>
      </c>
      <c r="HD18" s="40">
        <v>221.78298627000001</v>
      </c>
      <c r="HE18" s="38">
        <v>195.19632662999999</v>
      </c>
      <c r="HF18" s="38">
        <v>169.02219259</v>
      </c>
      <c r="HG18" s="38">
        <v>254.30372573</v>
      </c>
      <c r="HH18" s="38">
        <v>322.71639477000002</v>
      </c>
      <c r="HI18" s="38">
        <v>354.06241505000003</v>
      </c>
      <c r="HJ18" s="38">
        <v>362.46364211999997</v>
      </c>
      <c r="HK18" s="38">
        <v>385.99999250000002</v>
      </c>
      <c r="HL18" s="38">
        <v>372.35511309999998</v>
      </c>
      <c r="HM18" s="38">
        <v>413.07408270000002</v>
      </c>
      <c r="HN18" s="38">
        <v>539.56761476999998</v>
      </c>
      <c r="HO18" s="38">
        <v>597.35944784000003</v>
      </c>
      <c r="HP18" s="38">
        <v>579.74856296999997</v>
      </c>
      <c r="HQ18" s="38">
        <v>526.49957516999996</v>
      </c>
      <c r="HR18" s="38">
        <v>509.83326095000001</v>
      </c>
      <c r="HS18" s="38">
        <v>470.79699332000001</v>
      </c>
      <c r="HT18" s="38">
        <v>428.17601764</v>
      </c>
      <c r="HU18" s="38">
        <f t="shared" si="61"/>
        <v>449.48650548000001</v>
      </c>
      <c r="HV18" s="38">
        <f t="shared" si="61"/>
        <v>438.83126156000003</v>
      </c>
    </row>
    <row r="19" spans="1:230" ht="11" x14ac:dyDescent="0.15">
      <c r="A19" s="5" t="s">
        <v>17</v>
      </c>
      <c r="B19" s="5" t="s">
        <v>36</v>
      </c>
      <c r="C19" s="35">
        <v>63240194</v>
      </c>
      <c r="D19" s="35">
        <v>64192243</v>
      </c>
      <c r="E19" s="35">
        <v>65145367</v>
      </c>
      <c r="F19" s="35">
        <v>66089402</v>
      </c>
      <c r="G19" s="35">
        <v>67010930</v>
      </c>
      <c r="H19" s="35">
        <v>67903469</v>
      </c>
      <c r="I19" s="35">
        <v>68756810</v>
      </c>
      <c r="J19" s="35">
        <v>69581848</v>
      </c>
      <c r="K19" s="35">
        <v>70418604</v>
      </c>
      <c r="L19" s="35">
        <v>71321399</v>
      </c>
      <c r="M19" s="35">
        <v>72326988</v>
      </c>
      <c r="N19" s="35">
        <v>73443863</v>
      </c>
      <c r="O19" s="35">
        <v>74653016</v>
      </c>
      <c r="P19" s="35">
        <v>75928564</v>
      </c>
      <c r="Q19" s="35">
        <v>77231907</v>
      </c>
      <c r="R19" s="35">
        <v>78529409</v>
      </c>
      <c r="S19" s="35">
        <v>79821724</v>
      </c>
      <c r="T19" s="35">
        <v>81101892</v>
      </c>
      <c r="U19" s="35">
        <v>82319724</v>
      </c>
      <c r="V19" s="40">
        <v>272979390333.73798</v>
      </c>
      <c r="W19" s="38">
        <v>200251925227.87451</v>
      </c>
      <c r="X19" s="38">
        <v>238428125942.3945</v>
      </c>
      <c r="Y19" s="38">
        <v>311823003788.62354</v>
      </c>
      <c r="Z19" s="38">
        <v>404786739602.81232</v>
      </c>
      <c r="AA19" s="38">
        <v>501416301536.12012</v>
      </c>
      <c r="AB19" s="38">
        <v>552486912921.98865</v>
      </c>
      <c r="AC19" s="38">
        <v>675770112179.98853</v>
      </c>
      <c r="AD19" s="38">
        <v>764335657637.62036</v>
      </c>
      <c r="AE19" s="38">
        <v>644639901973.70251</v>
      </c>
      <c r="AF19" s="38">
        <v>771901768870.08252</v>
      </c>
      <c r="AG19" s="38">
        <v>832523680908.05969</v>
      </c>
      <c r="AH19" s="38">
        <v>873982246611.95435</v>
      </c>
      <c r="AI19" s="38">
        <v>950579413122.56018</v>
      </c>
      <c r="AJ19" s="38">
        <v>934185915386.0957</v>
      </c>
      <c r="AK19" s="38">
        <v>859796872677.61389</v>
      </c>
      <c r="AL19" s="38">
        <v>863721648068.80554</v>
      </c>
      <c r="AM19" s="38">
        <v>852676778300.88538</v>
      </c>
      <c r="AN19" s="38">
        <v>771350330455.26672</v>
      </c>
      <c r="AO19" s="40">
        <v>4316.5489077047732</v>
      </c>
      <c r="AP19" s="38">
        <v>3119.5657897150363</v>
      </c>
      <c r="AQ19" s="38">
        <v>3659.9398686693175</v>
      </c>
      <c r="AR19" s="38">
        <v>4718.1998074157718</v>
      </c>
      <c r="AS19" s="38">
        <v>6040.6076979205081</v>
      </c>
      <c r="AT19" s="38">
        <v>7384.2516283832292</v>
      </c>
      <c r="AU19" s="38">
        <v>8035.3773382154968</v>
      </c>
      <c r="AV19" s="38">
        <v>9711.8735935266977</v>
      </c>
      <c r="AW19" s="38">
        <v>10854.172253082728</v>
      </c>
      <c r="AX19" s="38">
        <v>9038.5201498038823</v>
      </c>
      <c r="AY19" s="38">
        <v>10672.389245216218</v>
      </c>
      <c r="AZ19" s="38">
        <v>11335.510509680838</v>
      </c>
      <c r="BA19" s="38">
        <v>11707.25971221249</v>
      </c>
      <c r="BB19" s="38">
        <v>12519.3914259008</v>
      </c>
      <c r="BC19" s="38">
        <v>12095.854571946484</v>
      </c>
      <c r="BD19" s="38">
        <v>10948.724606823591</v>
      </c>
      <c r="BE19" s="38">
        <v>10820.633842346046</v>
      </c>
      <c r="BF19" s="38">
        <v>10513.648415266136</v>
      </c>
      <c r="BG19" s="38">
        <v>9370.1763438282032</v>
      </c>
      <c r="BH19" s="40">
        <f t="shared" si="2"/>
        <v>1741608510329.2483</v>
      </c>
      <c r="BI19" s="38">
        <f t="shared" si="3"/>
        <v>1197506512862.6897</v>
      </c>
      <c r="BJ19" s="38">
        <f t="shared" si="4"/>
        <v>1585547037516.9236</v>
      </c>
      <c r="BK19" s="38">
        <f t="shared" si="5"/>
        <v>2313726688111.5864</v>
      </c>
      <c r="BL19" s="38">
        <f t="shared" si="6"/>
        <v>3501405297564.3267</v>
      </c>
      <c r="BM19" s="38">
        <f t="shared" si="7"/>
        <v>1446791610615.3364</v>
      </c>
      <c r="BN19" s="38">
        <f t="shared" si="8"/>
        <v>4403320695988.249</v>
      </c>
      <c r="BO19" s="38">
        <f t="shared" si="9"/>
        <v>4434539595533.3945</v>
      </c>
      <c r="BP19" s="38">
        <f t="shared" si="10"/>
        <v>5035619265704.7686</v>
      </c>
      <c r="BQ19" s="38">
        <f t="shared" si="11"/>
        <v>4303048852816.0308</v>
      </c>
      <c r="BR19" s="38">
        <f t="shared" si="12"/>
        <v>5155307165808.2363</v>
      </c>
      <c r="BS19" s="38">
        <f t="shared" si="13"/>
        <v>5472020058822.3418</v>
      </c>
      <c r="BT19" s="38">
        <f t="shared" si="14"/>
        <v>11213192224031.375</v>
      </c>
      <c r="BU19" s="38">
        <f t="shared" si="15"/>
        <v>12119887517312.643</v>
      </c>
      <c r="BV19" s="38">
        <f t="shared" si="16"/>
        <v>12265861069019.438</v>
      </c>
      <c r="BW19" s="38">
        <f t="shared" si="17"/>
        <v>11039791845180.562</v>
      </c>
      <c r="BX19" s="38">
        <f t="shared" si="18"/>
        <v>10040385866088.029</v>
      </c>
      <c r="BY19" s="38">
        <f t="shared" si="19"/>
        <v>10773496402775.486</v>
      </c>
      <c r="BZ19" s="38">
        <f t="shared" si="20"/>
        <v>9715847681790.7715</v>
      </c>
      <c r="CA19" s="41">
        <v>6.38</v>
      </c>
      <c r="CB19" s="37">
        <v>5.98</v>
      </c>
      <c r="CC19" s="37">
        <v>6.65</v>
      </c>
      <c r="CD19" s="37">
        <v>7.42</v>
      </c>
      <c r="CE19" s="37">
        <v>8.65</v>
      </c>
      <c r="CF19" s="37">
        <v>2.8854100000000003</v>
      </c>
      <c r="CG19" s="37">
        <v>7.97</v>
      </c>
      <c r="CH19" s="37">
        <f>AVERAGE(CA19:CG19)</f>
        <v>6.5622014285714281</v>
      </c>
      <c r="CI19" s="37">
        <f t="shared" ref="CI19:CL19" si="93">AVERAGE(CB19:CH19)</f>
        <v>6.5882302040816327</v>
      </c>
      <c r="CJ19" s="37">
        <f t="shared" si="93"/>
        <v>6.675120233236151</v>
      </c>
      <c r="CK19" s="37">
        <f t="shared" si="93"/>
        <v>6.678708837984173</v>
      </c>
      <c r="CL19" s="37">
        <f t="shared" si="93"/>
        <v>6.5728101005533413</v>
      </c>
      <c r="CM19" s="37">
        <v>12.83</v>
      </c>
      <c r="CN19" s="37">
        <v>12.75</v>
      </c>
      <c r="CO19" s="37">
        <v>13.13</v>
      </c>
      <c r="CP19" s="37">
        <v>12.84</v>
      </c>
      <c r="CQ19" s="37">
        <f>AVERAGE(CL19:CP19)</f>
        <v>11.624562020110668</v>
      </c>
      <c r="CR19" s="37">
        <f t="shared" ref="CR19:CS19" si="94">AVERAGE(CM19:CQ19)</f>
        <v>12.634912404022133</v>
      </c>
      <c r="CS19" s="37">
        <f t="shared" si="94"/>
        <v>12.59589488482656</v>
      </c>
      <c r="CT19" s="40">
        <f t="shared" si="21"/>
        <v>27539.582031156457</v>
      </c>
      <c r="CU19" s="38">
        <f t="shared" si="22"/>
        <v>18655.00342249592</v>
      </c>
      <c r="CV19" s="38">
        <f t="shared" si="23"/>
        <v>24338.600126650967</v>
      </c>
      <c r="CW19" s="38">
        <f t="shared" si="24"/>
        <v>35009.042571025027</v>
      </c>
      <c r="CX19" s="38">
        <f t="shared" si="25"/>
        <v>52251.256587012394</v>
      </c>
      <c r="CY19" s="38">
        <f t="shared" si="26"/>
        <v>21306.593491053256</v>
      </c>
      <c r="CZ19" s="38">
        <f t="shared" si="27"/>
        <v>64041.957385577502</v>
      </c>
      <c r="DA19" s="38">
        <f t="shared" si="28"/>
        <v>63731.270769546027</v>
      </c>
      <c r="DB19" s="38">
        <f t="shared" si="29"/>
        <v>71509.785478064412</v>
      </c>
      <c r="DC19" s="38">
        <f t="shared" si="30"/>
        <v>60333.208730468548</v>
      </c>
      <c r="DD19" s="38">
        <f t="shared" si="31"/>
        <v>71277.780374432798</v>
      </c>
      <c r="DE19" s="38">
        <f t="shared" si="32"/>
        <v>74506.157972958768</v>
      </c>
      <c r="DF19" s="38">
        <f t="shared" si="33"/>
        <v>150204.14210768623</v>
      </c>
      <c r="DG19" s="38">
        <f t="shared" si="34"/>
        <v>159622.24068023521</v>
      </c>
      <c r="DH19" s="38">
        <f t="shared" si="35"/>
        <v>158818.57052965736</v>
      </c>
      <c r="DI19" s="38">
        <f t="shared" si="36"/>
        <v>140581.62395161489</v>
      </c>
      <c r="DJ19" s="38">
        <f t="shared" si="37"/>
        <v>125785.12919726</v>
      </c>
      <c r="DK19" s="38">
        <f t="shared" si="38"/>
        <v>132839.02677357374</v>
      </c>
      <c r="DL19" s="38">
        <f t="shared" si="39"/>
        <v>118025.7562791485</v>
      </c>
      <c r="DM19" s="40">
        <v>9993730196.9389896</v>
      </c>
      <c r="DN19" s="38">
        <v>7216051044.8029099</v>
      </c>
      <c r="DO19" s="38">
        <v>9050377181.9828396</v>
      </c>
      <c r="DP19" s="38">
        <v>10277901778.2782</v>
      </c>
      <c r="DQ19" s="38">
        <v>10920773882.177999</v>
      </c>
      <c r="DR19" s="38">
        <v>12081156313.729</v>
      </c>
      <c r="DS19" s="38">
        <v>13363298981.194899</v>
      </c>
      <c r="DT19" s="38">
        <v>15319161862.652901</v>
      </c>
      <c r="DU19" s="38">
        <v>17127313221.8592</v>
      </c>
      <c r="DV19" s="38">
        <v>16352301843.620199</v>
      </c>
      <c r="DW19" s="38">
        <v>17939370512.444302</v>
      </c>
      <c r="DX19" s="38">
        <v>17304881560.977501</v>
      </c>
      <c r="DY19" s="38">
        <v>17958240405.6362</v>
      </c>
      <c r="DZ19" s="38">
        <v>18662574077.908298</v>
      </c>
      <c r="EA19" s="38">
        <v>17772167745.066399</v>
      </c>
      <c r="EB19" s="38">
        <v>15880927523.899</v>
      </c>
      <c r="EC19" s="38">
        <v>17853980850.443897</v>
      </c>
      <c r="ED19" s="38">
        <v>17824007487.0294</v>
      </c>
      <c r="EE19" s="38">
        <v>18967113030.797901</v>
      </c>
      <c r="EF19" s="41">
        <v>3.6610946697956197</v>
      </c>
      <c r="EG19" s="37">
        <v>3.6034570748273502</v>
      </c>
      <c r="EH19" s="37">
        <v>3.7959268811379503</v>
      </c>
      <c r="EI19" s="37">
        <v>3.2960471726412601</v>
      </c>
      <c r="EJ19" s="37">
        <v>2.6979837169097598</v>
      </c>
      <c r="EK19" s="37">
        <v>2.40937050592188</v>
      </c>
      <c r="EL19" s="37">
        <v>2.4186692806297199</v>
      </c>
      <c r="EM19" s="37">
        <v>2.2669713144739099</v>
      </c>
      <c r="EN19" s="37">
        <v>2.2408448754357799</v>
      </c>
      <c r="EO19" s="37">
        <v>2.5365913277582099</v>
      </c>
      <c r="EP19" s="37">
        <v>2.32412569899454</v>
      </c>
      <c r="EQ19" s="37">
        <v>2.0785432760940097</v>
      </c>
      <c r="ER19" s="37">
        <v>2.0547603210158401</v>
      </c>
      <c r="ES19" s="37">
        <v>1.9632531204820498</v>
      </c>
      <c r="ET19" s="37">
        <v>1.9024577741002</v>
      </c>
      <c r="EU19" s="37">
        <v>1.8470557437933102</v>
      </c>
      <c r="EV19" s="37">
        <v>2.0675426093278397</v>
      </c>
      <c r="EW19" s="37">
        <v>2.0681414750260299</v>
      </c>
      <c r="EX19" s="37">
        <v>2.5043566085399998</v>
      </c>
      <c r="EY19" s="40">
        <f t="shared" si="40"/>
        <v>158.02813946046703</v>
      </c>
      <c r="EZ19" s="38">
        <f t="shared" si="41"/>
        <v>112.41313136235027</v>
      </c>
      <c r="FA19" s="38">
        <f t="shared" si="42"/>
        <v>138.92587606395463</v>
      </c>
      <c r="FB19" s="38">
        <f t="shared" si="43"/>
        <v>155.51512749772195</v>
      </c>
      <c r="FC19" s="38">
        <f t="shared" si="44"/>
        <v>162.97003909926335</v>
      </c>
      <c r="FD19" s="38">
        <f t="shared" si="45"/>
        <v>177.91662917440934</v>
      </c>
      <c r="FE19" s="38">
        <f t="shared" si="46"/>
        <v>194.35600606245256</v>
      </c>
      <c r="FF19" s="38">
        <f t="shared" si="47"/>
        <v>220.1603191489381</v>
      </c>
      <c r="FG19" s="38">
        <f t="shared" si="48"/>
        <v>243.22142514866098</v>
      </c>
      <c r="FH19" s="38">
        <f t="shared" si="49"/>
        <v>229.2762350836696</v>
      </c>
      <c r="FI19" s="38">
        <f t="shared" si="50"/>
        <v>248.03148877766486</v>
      </c>
      <c r="FJ19" s="38">
        <f t="shared" si="51"/>
        <v>235.62052503934197</v>
      </c>
      <c r="FK19" s="38">
        <f t="shared" si="52"/>
        <v>240.55612710457942</v>
      </c>
      <c r="FL19" s="38">
        <f t="shared" si="53"/>
        <v>245.79121604233552</v>
      </c>
      <c r="FM19" s="38">
        <f t="shared" si="54"/>
        <v>230.11431978581598</v>
      </c>
      <c r="FN19" s="38">
        <f t="shared" si="55"/>
        <v>202.22904674984883</v>
      </c>
      <c r="FO19" s="38">
        <f t="shared" si="56"/>
        <v>223.67320518464243</v>
      </c>
      <c r="FP19" s="38">
        <f t="shared" si="57"/>
        <v>219.77301697264227</v>
      </c>
      <c r="FQ19" s="38">
        <f t="shared" si="58"/>
        <v>230.40787929266989</v>
      </c>
      <c r="FR19" s="40">
        <f>GK19*V19</f>
        <v>1261709852209.7244</v>
      </c>
      <c r="FS19" s="38">
        <f>GL19*W19</f>
        <v>986129241487.91138</v>
      </c>
      <c r="FT19" s="38">
        <f>GM19*X19</f>
        <v>1216228765773.5566</v>
      </c>
      <c r="FU19" s="38">
        <f>GN19*Y19</f>
        <v>1577442802651.3188</v>
      </c>
      <c r="FV19" s="38">
        <f>GO19*Z19</f>
        <v>2007451486306.3618</v>
      </c>
      <c r="FW19" s="38">
        <f>GP19*AA19</f>
        <v>2477813707791.6987</v>
      </c>
      <c r="FX19" s="38">
        <f>GQ19*AB19</f>
        <v>2866546866991.4399</v>
      </c>
      <c r="FY19" s="38">
        <f>GR19*AC19</f>
        <v>3568602882175.7314</v>
      </c>
      <c r="FZ19" s="38">
        <f>GS19*AD19</f>
        <v>4019946598541.541</v>
      </c>
      <c r="GA19" s="38">
        <f>GT19*AE19</f>
        <v>3567377994454.6758</v>
      </c>
      <c r="GB19" s="38">
        <f>GU19*AF19</f>
        <v>3900926005660.9058</v>
      </c>
      <c r="GC19" s="38">
        <f>GV19*AG19</f>
        <v>3902779696574.4253</v>
      </c>
      <c r="GD19" s="38">
        <f>GW19*AH19</f>
        <v>3913561805023.1733</v>
      </c>
      <c r="GE19" s="38">
        <f>GX19*AI19</f>
        <v>4186463437978.5908</v>
      </c>
      <c r="GF19" s="38">
        <f>GY19*AJ19</f>
        <v>4061154536850.8228</v>
      </c>
      <c r="GG19" s="38">
        <f>GZ19*AK19</f>
        <v>3558297791058.8848</v>
      </c>
      <c r="GH19" s="38">
        <f>HA19*AL19</f>
        <v>3726371407951.8794</v>
      </c>
      <c r="GI19" s="38">
        <f t="shared" ref="GI19:GJ19" si="95">(GG19+GH19)/2</f>
        <v>3642334599505.3818</v>
      </c>
      <c r="GJ19" s="38">
        <f t="shared" si="95"/>
        <v>3684353003728.6309</v>
      </c>
      <c r="GK19" s="41">
        <v>4.6219967400000002</v>
      </c>
      <c r="GL19" s="37">
        <v>4.9244432500000004</v>
      </c>
      <c r="GM19" s="37">
        <v>5.1010289200000001</v>
      </c>
      <c r="GN19" s="37">
        <v>5.0587762400000003</v>
      </c>
      <c r="GO19" s="37">
        <v>4.9592817399999998</v>
      </c>
      <c r="GP19" s="37">
        <v>4.9416297399999998</v>
      </c>
      <c r="GQ19" s="37">
        <v>5.1884430200000002</v>
      </c>
      <c r="GR19" s="37">
        <v>5.2807941899999999</v>
      </c>
      <c r="GS19" s="37">
        <v>5.2593995299999996</v>
      </c>
      <c r="GT19" s="37">
        <v>5.5339081300000004</v>
      </c>
      <c r="GU19" s="37">
        <v>5.0536560000000001</v>
      </c>
      <c r="GV19" s="37">
        <v>4.6878903100000002</v>
      </c>
      <c r="GW19" s="37">
        <v>4.47785046</v>
      </c>
      <c r="GX19" s="37">
        <v>4.4041175099999998</v>
      </c>
      <c r="GY19" s="37">
        <v>4.3472658600000003</v>
      </c>
      <c r="GZ19" s="37">
        <v>4.1385330700000003</v>
      </c>
      <c r="HA19" s="37">
        <v>4.3143197999999998</v>
      </c>
      <c r="HB19" s="37">
        <f t="shared" ref="HB19:HC19" si="96">(GZ19+HA19)/2</f>
        <v>4.2264264350000005</v>
      </c>
      <c r="HC19" s="37">
        <f t="shared" si="96"/>
        <v>4.2703731175000001</v>
      </c>
      <c r="HD19" s="40">
        <v>199.50491718999999</v>
      </c>
      <c r="HE19" s="38">
        <v>153.62459168000001</v>
      </c>
      <c r="HF19" s="38">
        <v>186.69799981</v>
      </c>
      <c r="HG19" s="38">
        <v>238.69855468</v>
      </c>
      <c r="HH19" s="38">
        <v>299.57672679000001</v>
      </c>
      <c r="HI19" s="38">
        <v>364.90733036</v>
      </c>
      <c r="HJ19" s="38">
        <v>416.88470554000003</v>
      </c>
      <c r="HK19" s="38">
        <v>512.73813123000002</v>
      </c>
      <c r="HL19" s="38">
        <v>570.68098007000003</v>
      </c>
      <c r="HM19" s="38">
        <v>500.07160353</v>
      </c>
      <c r="HN19" s="38">
        <v>539.32880589000001</v>
      </c>
      <c r="HO19" s="38">
        <v>531.65965544000005</v>
      </c>
      <c r="HP19" s="38">
        <v>524.81783627000004</v>
      </c>
      <c r="HQ19" s="38">
        <v>552.40548059000002</v>
      </c>
      <c r="HR19" s="38">
        <v>527.20284171000003</v>
      </c>
      <c r="HS19" s="38">
        <v>454.60829207</v>
      </c>
      <c r="HT19" s="38">
        <v>468.64728124999999</v>
      </c>
      <c r="HU19" s="38">
        <f t="shared" si="61"/>
        <v>461.62778665999997</v>
      </c>
      <c r="HV19" s="38">
        <f t="shared" si="61"/>
        <v>465.13753395499998</v>
      </c>
    </row>
    <row r="20" spans="1:230" ht="11" x14ac:dyDescent="0.15">
      <c r="A20" s="5" t="s">
        <v>26</v>
      </c>
      <c r="B20" s="5" t="s">
        <v>27</v>
      </c>
      <c r="C20" s="35">
        <v>58892514</v>
      </c>
      <c r="D20" s="35">
        <v>59119673</v>
      </c>
      <c r="E20" s="35">
        <v>59370479</v>
      </c>
      <c r="F20" s="35">
        <v>59647577</v>
      </c>
      <c r="G20" s="35">
        <v>59987905</v>
      </c>
      <c r="H20" s="35">
        <v>60401206</v>
      </c>
      <c r="I20" s="35">
        <v>60846820</v>
      </c>
      <c r="J20" s="35">
        <v>61322463</v>
      </c>
      <c r="K20" s="35">
        <v>61806995</v>
      </c>
      <c r="L20" s="35">
        <v>62276270</v>
      </c>
      <c r="M20" s="35">
        <v>62766365</v>
      </c>
      <c r="N20" s="35">
        <v>63258918</v>
      </c>
      <c r="O20" s="35">
        <v>63700300</v>
      </c>
      <c r="P20" s="35">
        <v>64128226</v>
      </c>
      <c r="Q20" s="35">
        <v>64613160</v>
      </c>
      <c r="R20" s="35">
        <v>65128861</v>
      </c>
      <c r="S20" s="35">
        <v>65595565</v>
      </c>
      <c r="T20" s="35">
        <v>66058859</v>
      </c>
      <c r="U20" s="35">
        <v>66488991</v>
      </c>
      <c r="V20" s="40">
        <v>1657816613708.5791</v>
      </c>
      <c r="W20" s="38">
        <v>1640246149417.0146</v>
      </c>
      <c r="X20" s="38">
        <v>1784473920863.3093</v>
      </c>
      <c r="Y20" s="38">
        <v>2053018775510.2039</v>
      </c>
      <c r="Z20" s="38">
        <v>2416931526913.2188</v>
      </c>
      <c r="AA20" s="38">
        <v>2538680000000</v>
      </c>
      <c r="AB20" s="38">
        <v>2713749770009.1997</v>
      </c>
      <c r="AC20" s="38">
        <v>3100882352941.1763</v>
      </c>
      <c r="AD20" s="38">
        <v>2922667279411.7646</v>
      </c>
      <c r="AE20" s="38">
        <v>2410909799034.1172</v>
      </c>
      <c r="AF20" s="38">
        <v>2475244321361.1133</v>
      </c>
      <c r="AG20" s="38">
        <v>2659310054646.231</v>
      </c>
      <c r="AH20" s="38">
        <v>2704887678386.7217</v>
      </c>
      <c r="AI20" s="38">
        <v>2786022872706.8149</v>
      </c>
      <c r="AJ20" s="38">
        <v>3063803240208.0054</v>
      </c>
      <c r="AK20" s="38">
        <v>2928591002002.5137</v>
      </c>
      <c r="AL20" s="38">
        <v>2694283209613.2939</v>
      </c>
      <c r="AM20" s="38">
        <v>2666229179958.0073</v>
      </c>
      <c r="AN20" s="38">
        <v>2855296731521.9639</v>
      </c>
      <c r="AO20" s="40">
        <v>28149.870010789131</v>
      </c>
      <c r="AP20" s="38">
        <v>27744.506459246055</v>
      </c>
      <c r="AQ20" s="38">
        <v>30056.586217930115</v>
      </c>
      <c r="AR20" s="38">
        <v>34419.147914595153</v>
      </c>
      <c r="AS20" s="38">
        <v>40290.313971011637</v>
      </c>
      <c r="AT20" s="38">
        <v>42030.286613813638</v>
      </c>
      <c r="AU20" s="38">
        <v>44599.697568569725</v>
      </c>
      <c r="AV20" s="38">
        <v>50566.826595682833</v>
      </c>
      <c r="AW20" s="38">
        <v>47286.99849283669</v>
      </c>
      <c r="AX20" s="38">
        <v>38713.137428335336</v>
      </c>
      <c r="AY20" s="38">
        <v>39435.839901850508</v>
      </c>
      <c r="AZ20" s="38">
        <v>42038.500479034927</v>
      </c>
      <c r="BA20" s="38">
        <v>42462.714906942696</v>
      </c>
      <c r="BB20" s="38">
        <v>43444.564842738902</v>
      </c>
      <c r="BC20" s="38">
        <v>47417.635048463897</v>
      </c>
      <c r="BD20" s="38">
        <v>44966.101925266492</v>
      </c>
      <c r="BE20" s="38">
        <v>41074.167279652123</v>
      </c>
      <c r="BF20" s="38">
        <v>40361.417383215885</v>
      </c>
      <c r="BG20" s="38">
        <v>42943.902269805294</v>
      </c>
      <c r="BH20" s="40">
        <f t="shared" si="2"/>
        <v>6750281109532.4551</v>
      </c>
      <c r="BI20" s="38">
        <f t="shared" si="3"/>
        <v>6796999616107.6729</v>
      </c>
      <c r="BJ20" s="38">
        <f t="shared" si="4"/>
        <v>8373608184172.6611</v>
      </c>
      <c r="BK20" s="38">
        <f t="shared" si="5"/>
        <v>9953691989681.6328</v>
      </c>
      <c r="BL20" s="38">
        <f t="shared" si="6"/>
        <v>11535482453020.873</v>
      </c>
      <c r="BM20" s="38">
        <f t="shared" si="7"/>
        <v>12634959586400</v>
      </c>
      <c r="BN20" s="38">
        <f t="shared" si="8"/>
        <v>13625357670248.391</v>
      </c>
      <c r="BO20" s="38">
        <f t="shared" si="9"/>
        <v>15359910647058.824</v>
      </c>
      <c r="BP20" s="38">
        <f t="shared" si="10"/>
        <v>14424912037555.146</v>
      </c>
      <c r="BQ20" s="38">
        <f t="shared" si="11"/>
        <v>12369582578610.375</v>
      </c>
      <c r="BR20" s="38">
        <f t="shared" si="12"/>
        <v>14283298346641.449</v>
      </c>
      <c r="BS20" s="38">
        <f t="shared" si="13"/>
        <v>15014996430543.551</v>
      </c>
      <c r="BT20" s="38">
        <f t="shared" si="14"/>
        <v>15193935640349.068</v>
      </c>
      <c r="BU20" s="38">
        <f t="shared" si="15"/>
        <v>15568936597946.404</v>
      </c>
      <c r="BV20" s="38">
        <f t="shared" si="16"/>
        <v>17356414717745.949</v>
      </c>
      <c r="BW20" s="38">
        <f t="shared" si="17"/>
        <v>16427609080722.881</v>
      </c>
      <c r="BX20" s="38">
        <f t="shared" si="18"/>
        <v>14783451142651.855</v>
      </c>
      <c r="BY20" s="38">
        <f t="shared" si="19"/>
        <v>14792719411659.418</v>
      </c>
      <c r="BZ20" s="38">
        <f t="shared" si="20"/>
        <v>15754313863427.303</v>
      </c>
      <c r="CA20" s="41">
        <v>4.07179</v>
      </c>
      <c r="CB20" s="37">
        <v>4.1438899999999999</v>
      </c>
      <c r="CC20" s="37">
        <v>4.6924799999999998</v>
      </c>
      <c r="CD20" s="37">
        <v>4.8483200000000002</v>
      </c>
      <c r="CE20" s="37">
        <v>4.77278</v>
      </c>
      <c r="CF20" s="37">
        <v>4.9769800000000002</v>
      </c>
      <c r="CG20" s="37">
        <v>5.0208599999999999</v>
      </c>
      <c r="CH20" s="37">
        <v>4.9534000000000002</v>
      </c>
      <c r="CI20" s="37">
        <v>4.93553</v>
      </c>
      <c r="CJ20" s="37">
        <v>5.1306700000000003</v>
      </c>
      <c r="CK20" s="37">
        <v>5.7704599999999999</v>
      </c>
      <c r="CL20" s="37">
        <v>5.6462000000000003</v>
      </c>
      <c r="CM20" s="37">
        <f>(CL20+CN20)/2</f>
        <v>5.6172149999999998</v>
      </c>
      <c r="CN20" s="37">
        <v>5.5882300000000003</v>
      </c>
      <c r="CO20" s="37">
        <v>5.6649900000000004</v>
      </c>
      <c r="CP20" s="37">
        <v>5.6093900000000003</v>
      </c>
      <c r="CQ20" s="37">
        <v>5.4869700000000003</v>
      </c>
      <c r="CR20" s="37">
        <v>5.5481800000000003</v>
      </c>
      <c r="CS20" s="37">
        <v>5.5175750000000008</v>
      </c>
      <c r="CT20" s="40">
        <f t="shared" si="21"/>
        <v>114620.35921123107</v>
      </c>
      <c r="CU20" s="38">
        <f t="shared" si="22"/>
        <v>114970.18287140514</v>
      </c>
      <c r="CV20" s="38">
        <f t="shared" si="23"/>
        <v>141039.9296959127</v>
      </c>
      <c r="CW20" s="38">
        <f t="shared" si="24"/>
        <v>166875.04321728999</v>
      </c>
      <c r="CX20" s="38">
        <f t="shared" si="25"/>
        <v>192296.80471456493</v>
      </c>
      <c r="CY20" s="38">
        <f t="shared" si="26"/>
        <v>209183.89587121821</v>
      </c>
      <c r="CZ20" s="38">
        <f t="shared" si="27"/>
        <v>223928.83753412898</v>
      </c>
      <c r="DA20" s="38">
        <f t="shared" si="28"/>
        <v>250477.71885905534</v>
      </c>
      <c r="DB20" s="38">
        <f t="shared" si="29"/>
        <v>233386.39967135026</v>
      </c>
      <c r="DC20" s="38">
        <f t="shared" si="30"/>
        <v>198624.3328094373</v>
      </c>
      <c r="DD20" s="38">
        <f t="shared" si="31"/>
        <v>227562.93672003227</v>
      </c>
      <c r="DE20" s="38">
        <f t="shared" si="32"/>
        <v>237357.78140472702</v>
      </c>
      <c r="DF20" s="38">
        <f t="shared" si="33"/>
        <v>238522.1991160021</v>
      </c>
      <c r="DG20" s="38">
        <f t="shared" si="34"/>
        <v>242778.22059113882</v>
      </c>
      <c r="DH20" s="38">
        <f t="shared" si="35"/>
        <v>268620.4283731975</v>
      </c>
      <c r="DI20" s="38">
        <f t="shared" si="36"/>
        <v>252232.40247857061</v>
      </c>
      <c r="DJ20" s="38">
        <f t="shared" si="37"/>
        <v>225372.7236384328</v>
      </c>
      <c r="DK20" s="38">
        <f t="shared" si="38"/>
        <v>223932.40869721075</v>
      </c>
      <c r="DL20" s="38">
        <f t="shared" si="39"/>
        <v>236946.20156632099</v>
      </c>
      <c r="DM20" s="40">
        <v>35254814799.124306</v>
      </c>
      <c r="DN20" s="38">
        <v>35331927359.624596</v>
      </c>
      <c r="DO20" s="38">
        <v>39659529122.946899</v>
      </c>
      <c r="DP20" s="38">
        <v>46942962290.520996</v>
      </c>
      <c r="DQ20" s="38">
        <v>53970302830.568695</v>
      </c>
      <c r="DR20" s="38">
        <v>55151564187.506096</v>
      </c>
      <c r="DS20" s="38">
        <v>57482975673.751198</v>
      </c>
      <c r="DT20" s="38">
        <v>65986089656.883499</v>
      </c>
      <c r="DU20" s="38">
        <v>65619450480.360901</v>
      </c>
      <c r="DV20" s="38">
        <v>57914627858.031898</v>
      </c>
      <c r="DW20" s="38">
        <v>58082848794.537498</v>
      </c>
      <c r="DX20" s="38">
        <v>60270435686.807999</v>
      </c>
      <c r="DY20" s="38">
        <v>58495656720.591003</v>
      </c>
      <c r="DZ20" s="38">
        <v>56861759588.281898</v>
      </c>
      <c r="EA20" s="38">
        <v>59182858554.256599</v>
      </c>
      <c r="EB20" s="38">
        <v>53862185493.291801</v>
      </c>
      <c r="EC20" s="38">
        <v>48118943518.1008</v>
      </c>
      <c r="ED20" s="38">
        <v>46433303401.228096</v>
      </c>
      <c r="EE20" s="38">
        <v>49997192520.563896</v>
      </c>
      <c r="EF20" s="41">
        <v>2.1389996337235098</v>
      </c>
      <c r="EG20" s="37">
        <v>2.1730622970791797</v>
      </c>
      <c r="EH20" s="37">
        <v>2.2369175184875902</v>
      </c>
      <c r="EI20" s="37">
        <v>2.2967063866431001</v>
      </c>
      <c r="EJ20" s="37">
        <v>2.2452991726422002</v>
      </c>
      <c r="EK20" s="37">
        <v>2.18420770288165</v>
      </c>
      <c r="EL20" s="37">
        <v>2.1311963555544597</v>
      </c>
      <c r="EM20" s="37">
        <v>2.1394252913830001</v>
      </c>
      <c r="EN20" s="37">
        <v>2.2594531192635001</v>
      </c>
      <c r="EO20" s="37">
        <v>2.4184351810711999</v>
      </c>
      <c r="EP20" s="37">
        <v>2.3679247303564299</v>
      </c>
      <c r="EQ20" s="37">
        <v>2.28739421092508</v>
      </c>
      <c r="ER20" s="37">
        <v>2.1854419543713299</v>
      </c>
      <c r="ES20" s="37">
        <v>2.06502466578136</v>
      </c>
      <c r="ET20" s="37">
        <v>1.9488069967114803</v>
      </c>
      <c r="EU20" s="37">
        <v>1.8596120240168101</v>
      </c>
      <c r="EV20" s="37">
        <v>1.81078016820308</v>
      </c>
      <c r="EW20" s="37">
        <v>1.7710938428571501</v>
      </c>
      <c r="EX20" s="37">
        <v>1.7822053808960701</v>
      </c>
      <c r="EY20" s="40">
        <f t="shared" si="40"/>
        <v>598.62981565236464</v>
      </c>
      <c r="EZ20" s="38">
        <f t="shared" si="41"/>
        <v>597.63401194090829</v>
      </c>
      <c r="FA20" s="38">
        <f t="shared" si="42"/>
        <v>668.00082786845803</v>
      </c>
      <c r="FB20" s="38">
        <f t="shared" si="43"/>
        <v>787.00535129064838</v>
      </c>
      <c r="FC20" s="38">
        <f t="shared" si="44"/>
        <v>899.68640896141801</v>
      </c>
      <c r="FD20" s="38">
        <f t="shared" si="45"/>
        <v>913.08713583477288</v>
      </c>
      <c r="FE20" s="38">
        <f t="shared" si="46"/>
        <v>944.71618522958465</v>
      </c>
      <c r="FF20" s="38">
        <f t="shared" si="47"/>
        <v>1076.0508699215734</v>
      </c>
      <c r="FG20" s="38">
        <f t="shared" si="48"/>
        <v>1061.6832363450269</v>
      </c>
      <c r="FH20" s="38">
        <f t="shared" si="49"/>
        <v>929.96301573668268</v>
      </c>
      <c r="FI20" s="38">
        <f t="shared" si="50"/>
        <v>925.38175174773141</v>
      </c>
      <c r="FJ20" s="38">
        <f t="shared" si="51"/>
        <v>952.75792872094337</v>
      </c>
      <c r="FK20" s="38">
        <f t="shared" si="52"/>
        <v>918.29483880909515</v>
      </c>
      <c r="FL20" s="38">
        <f t="shared" si="53"/>
        <v>886.68848547723587</v>
      </c>
      <c r="FM20" s="38">
        <f t="shared" si="54"/>
        <v>915.95672699271483</v>
      </c>
      <c r="FN20" s="38">
        <f t="shared" si="55"/>
        <v>827.00948037908722</v>
      </c>
      <c r="FO20" s="38">
        <f t="shared" si="56"/>
        <v>733.57007471619158</v>
      </c>
      <c r="FP20" s="38">
        <f t="shared" si="57"/>
        <v>702.90804449450297</v>
      </c>
      <c r="FQ20" s="38">
        <f t="shared" si="58"/>
        <v>751.96196796795869</v>
      </c>
      <c r="FR20" s="40">
        <f>GK20*V20</f>
        <v>9900129907025.0098</v>
      </c>
      <c r="FS20" s="38">
        <f>GL20*W20</f>
        <v>10380887343063.986</v>
      </c>
      <c r="FT20" s="38">
        <f>GM20*X20</f>
        <v>11753466834362.186</v>
      </c>
      <c r="FU20" s="38">
        <f>GN20*Y20</f>
        <v>14065121342851.785</v>
      </c>
      <c r="FV20" s="38">
        <f>GO20*Z20</f>
        <v>17040895273018.822</v>
      </c>
      <c r="FW20" s="38">
        <f>GP20*AA20</f>
        <v>18244690048582</v>
      </c>
      <c r="FX20" s="38">
        <f>GQ20*AB20</f>
        <v>19884411443404.914</v>
      </c>
      <c r="FY20" s="38">
        <f>GR20*AC20</f>
        <v>23045335523944.117</v>
      </c>
      <c r="FZ20" s="38">
        <f>GS20*AD20</f>
        <v>22449056386292.039</v>
      </c>
      <c r="GA20" s="38">
        <f>GT20*AE20</f>
        <v>20558011856999.781</v>
      </c>
      <c r="GB20" s="38">
        <f>GU20*AF20</f>
        <v>20975413250251.594</v>
      </c>
      <c r="GC20" s="38">
        <f>GV20*AG20</f>
        <v>22396991512806.656</v>
      </c>
      <c r="GD20" s="38">
        <f>GW20*AH20</f>
        <v>22556515043302.488</v>
      </c>
      <c r="GE20" s="38">
        <f>GX20*AI20</f>
        <v>27225982373468.738</v>
      </c>
      <c r="GF20" s="38">
        <f>GY20*AJ20</f>
        <v>29792188081730.508</v>
      </c>
      <c r="GG20" s="38">
        <f>GZ20*AK20</f>
        <v>28678914170985.496</v>
      </c>
      <c r="GH20" s="38">
        <f>HA20*AL20</f>
        <v>26302531380515.207</v>
      </c>
      <c r="GI20" s="38">
        <f t="shared" ref="GI20:GJ20" si="97">(GG20+GH20)/2</f>
        <v>27490722775750.352</v>
      </c>
      <c r="GJ20" s="38">
        <f t="shared" si="97"/>
        <v>26896627078132.781</v>
      </c>
      <c r="GK20" s="41">
        <v>5.9717883299999999</v>
      </c>
      <c r="GL20" s="37">
        <v>6.3288594500000004</v>
      </c>
      <c r="GM20" s="37">
        <v>6.5865164500000004</v>
      </c>
      <c r="GN20" s="37">
        <v>6.8509462799999996</v>
      </c>
      <c r="GO20" s="37">
        <v>7.0506322099999998</v>
      </c>
      <c r="GP20" s="37">
        <v>7.18668365</v>
      </c>
      <c r="GQ20" s="37">
        <v>7.3272825900000003</v>
      </c>
      <c r="GR20" s="37">
        <v>7.4318638699999999</v>
      </c>
      <c r="GS20" s="37">
        <v>7.6810167700000003</v>
      </c>
      <c r="GT20" s="37">
        <v>8.5270763200000008</v>
      </c>
      <c r="GU20" s="37">
        <v>8.4740779199999992</v>
      </c>
      <c r="GV20" s="37">
        <v>8.4221061299999995</v>
      </c>
      <c r="GW20" s="37">
        <v>8.3391688399999992</v>
      </c>
      <c r="GX20" s="37">
        <v>9.7723470399999997</v>
      </c>
      <c r="GY20" s="37">
        <v>9.7239234200000002</v>
      </c>
      <c r="GZ20" s="37">
        <v>9.7927345100000007</v>
      </c>
      <c r="HA20" s="37">
        <v>9.7623484000000005</v>
      </c>
      <c r="HB20" s="37">
        <f t="shared" ref="HB20:HC20" si="98">(GZ20+HA20)/2</f>
        <v>9.7775414550000015</v>
      </c>
      <c r="HC20" s="37">
        <f t="shared" si="98"/>
        <v>9.769944927500001</v>
      </c>
      <c r="HD20" s="40">
        <v>1674.01776842</v>
      </c>
      <c r="HE20" s="38">
        <v>1739.4935256399999</v>
      </c>
      <c r="HF20" s="38">
        <v>1966.1266701699999</v>
      </c>
      <c r="HG20" s="38">
        <v>2347.1002667900002</v>
      </c>
      <c r="HH20" s="38">
        <v>2828.3807575199999</v>
      </c>
      <c r="HI20" s="38">
        <v>3010.1255142</v>
      </c>
      <c r="HJ20" s="38">
        <v>3254.6830352100001</v>
      </c>
      <c r="HK20" s="38">
        <v>3741.3257561400001</v>
      </c>
      <c r="HL20" s="38">
        <v>3606.18271314</v>
      </c>
      <c r="HM20" s="38">
        <v>3274.8501489400001</v>
      </c>
      <c r="HN20" s="38">
        <v>3309.3328126400002</v>
      </c>
      <c r="HO20" s="38">
        <v>3500.87315468</v>
      </c>
      <c r="HP20" s="38">
        <v>3496.2550352100002</v>
      </c>
      <c r="HQ20" s="38">
        <v>4189.7061061499999</v>
      </c>
      <c r="HR20" s="38">
        <v>4567.7078844600001</v>
      </c>
      <c r="HS20" s="38">
        <v>4355.6952222600003</v>
      </c>
      <c r="HT20" s="38">
        <v>3958.0188938299998</v>
      </c>
      <c r="HU20" s="38">
        <f t="shared" si="61"/>
        <v>4156.8570580449996</v>
      </c>
      <c r="HV20" s="38">
        <f t="shared" si="61"/>
        <v>4057.4379759374997</v>
      </c>
    </row>
    <row r="21" spans="1:230" ht="11" x14ac:dyDescent="0.15">
      <c r="A21" s="5" t="s">
        <v>37</v>
      </c>
      <c r="B21" s="5" t="s">
        <v>38</v>
      </c>
      <c r="C21" s="35">
        <v>282162411</v>
      </c>
      <c r="D21" s="35">
        <v>284968955</v>
      </c>
      <c r="E21" s="35">
        <v>287625193</v>
      </c>
      <c r="F21" s="35">
        <v>290107933</v>
      </c>
      <c r="G21" s="35">
        <v>292805298</v>
      </c>
      <c r="H21" s="35">
        <v>295516599</v>
      </c>
      <c r="I21" s="35">
        <v>298379912</v>
      </c>
      <c r="J21" s="35">
        <v>301231207</v>
      </c>
      <c r="K21" s="35">
        <v>304093966</v>
      </c>
      <c r="L21" s="35">
        <v>306771529</v>
      </c>
      <c r="M21" s="35">
        <v>309326085</v>
      </c>
      <c r="N21" s="35">
        <v>311580009</v>
      </c>
      <c r="O21" s="35">
        <v>313874218</v>
      </c>
      <c r="P21" s="35">
        <v>316057727</v>
      </c>
      <c r="Q21" s="35">
        <v>318386421</v>
      </c>
      <c r="R21" s="35">
        <v>320742673</v>
      </c>
      <c r="S21" s="35">
        <v>323071342</v>
      </c>
      <c r="T21" s="35">
        <v>325147121</v>
      </c>
      <c r="U21" s="35">
        <v>327167434</v>
      </c>
      <c r="V21" s="40">
        <v>10252345464000</v>
      </c>
      <c r="W21" s="38">
        <v>10581821399000</v>
      </c>
      <c r="X21" s="38">
        <v>10936419054000</v>
      </c>
      <c r="Y21" s="38">
        <v>11458243878000</v>
      </c>
      <c r="Z21" s="38">
        <v>12213729147000</v>
      </c>
      <c r="AA21" s="38">
        <v>13036640229000</v>
      </c>
      <c r="AB21" s="38">
        <v>13814611414000</v>
      </c>
      <c r="AC21" s="38">
        <v>14451858650000</v>
      </c>
      <c r="AD21" s="38">
        <v>14712844084000</v>
      </c>
      <c r="AE21" s="38">
        <v>14448933025000</v>
      </c>
      <c r="AF21" s="38">
        <v>14992052727000</v>
      </c>
      <c r="AG21" s="38">
        <v>15542581104000</v>
      </c>
      <c r="AH21" s="38">
        <v>16197007349000</v>
      </c>
      <c r="AI21" s="38">
        <v>16784849190000</v>
      </c>
      <c r="AJ21" s="38">
        <v>17521746534000</v>
      </c>
      <c r="AK21" s="38">
        <v>18219297584000</v>
      </c>
      <c r="AL21" s="38">
        <v>18707188235000</v>
      </c>
      <c r="AM21" s="38">
        <v>19485393853000</v>
      </c>
      <c r="AN21" s="38">
        <v>20544343456936.5</v>
      </c>
      <c r="AO21" s="40">
        <v>36334.908777058896</v>
      </c>
      <c r="AP21" s="38">
        <v>37133.242808852636</v>
      </c>
      <c r="AQ21" s="38">
        <v>38023.161114402101</v>
      </c>
      <c r="AR21" s="38">
        <v>39496.485875138067</v>
      </c>
      <c r="AS21" s="38">
        <v>41712.801067554457</v>
      </c>
      <c r="AT21" s="38">
        <v>44114.74777767052</v>
      </c>
      <c r="AU21" s="38">
        <v>46298.731444092657</v>
      </c>
      <c r="AV21" s="38">
        <v>47975.967675885586</v>
      </c>
      <c r="AW21" s="38">
        <v>48382.558449055185</v>
      </c>
      <c r="AX21" s="38">
        <v>47099.980471134266</v>
      </c>
      <c r="AY21" s="38">
        <v>48466.823375080057</v>
      </c>
      <c r="AZ21" s="38">
        <v>49883.113983734431</v>
      </c>
      <c r="BA21" s="38">
        <v>51603.497261441204</v>
      </c>
      <c r="BB21" s="38">
        <v>53106.909770315469</v>
      </c>
      <c r="BC21" s="38">
        <v>55032.957997916623</v>
      </c>
      <c r="BD21" s="38">
        <v>56803.472433491879</v>
      </c>
      <c r="BE21" s="38">
        <v>57904.201961064071</v>
      </c>
      <c r="BF21" s="38">
        <v>59927.929833953538</v>
      </c>
      <c r="BG21" s="38">
        <v>62794.585652239766</v>
      </c>
      <c r="BH21" s="40">
        <f t="shared" ref="BH21" si="99">V21*CA21</f>
        <v>49723875500400</v>
      </c>
      <c r="BI21" s="38">
        <f t="shared" ref="BI21" si="100">W21*CB21</f>
        <v>57670926624550</v>
      </c>
      <c r="BJ21" s="38">
        <f t="shared" ref="BJ21" si="101">X21*CC21</f>
        <v>56869379080799.992</v>
      </c>
      <c r="BK21" s="38">
        <f t="shared" ref="BK21" si="102">Y21*CD21</f>
        <v>61645352063640</v>
      </c>
      <c r="BL21" s="38">
        <f t="shared" ref="BL21" si="103">Z21*CE21</f>
        <v>67786196765850</v>
      </c>
      <c r="BM21" s="38">
        <f t="shared" ref="BM21" si="104">AA21*CF21</f>
        <v>69224559615989.992</v>
      </c>
      <c r="BN21" s="38">
        <f t="shared" ref="BN21" si="105">AB21*CG21</f>
        <v>69901933754839.992</v>
      </c>
      <c r="BO21" s="38">
        <f t="shared" ref="BO21" si="106">AC21*CH21</f>
        <v>77750999537000</v>
      </c>
      <c r="BP21" s="38">
        <f t="shared" ref="BP21" si="107">AD21*CI21</f>
        <v>77830945204360</v>
      </c>
      <c r="BQ21" s="38">
        <f t="shared" ref="BQ21" si="108">AE21*CJ21</f>
        <v>75856898381250</v>
      </c>
      <c r="BR21" s="38">
        <f t="shared" ref="BR21" si="109">AF21*CK21</f>
        <v>81256925780340</v>
      </c>
      <c r="BS21" s="38">
        <f t="shared" ref="BS21" si="110">AG21*CL21</f>
        <v>81132273362880</v>
      </c>
      <c r="BT21" s="38">
        <f t="shared" ref="BT21" si="111">AH21*CM21</f>
        <v>84062468141310</v>
      </c>
      <c r="BU21" s="38">
        <f t="shared" ref="BU21" si="112">AI21*CN21</f>
        <v>82766930598349.5</v>
      </c>
      <c r="BV21" s="38">
        <f t="shared" ref="BV21" si="113">AJ21*CO21</f>
        <v>86938350647609.156</v>
      </c>
      <c r="BW21" s="38">
        <f t="shared" ref="BW21" si="114">AK21*CP21</f>
        <v>98034036062280.984</v>
      </c>
      <c r="BX21" s="38">
        <f t="shared" ref="BX21" si="115">AL21*CQ21</f>
        <v>96739736289916.812</v>
      </c>
      <c r="BY21" s="38">
        <f t="shared" ref="BY21" si="116">AM21*CR21</f>
        <v>102805330891395.05</v>
      </c>
      <c r="BZ21" s="38">
        <f t="shared" si="20"/>
        <v>107316257080239.02</v>
      </c>
      <c r="CA21" s="41">
        <v>4.8499999999999996</v>
      </c>
      <c r="CB21" s="37">
        <v>5.45</v>
      </c>
      <c r="CC21" s="37">
        <f>(CA21+CE21)/2</f>
        <v>5.1999999999999993</v>
      </c>
      <c r="CD21" s="37">
        <f>(CB21+CF21)/2</f>
        <v>5.38</v>
      </c>
      <c r="CE21" s="37">
        <v>5.55</v>
      </c>
      <c r="CF21" s="37">
        <v>5.31</v>
      </c>
      <c r="CG21" s="37">
        <v>5.0599999999999996</v>
      </c>
      <c r="CH21" s="37">
        <v>5.38</v>
      </c>
      <c r="CI21" s="37">
        <v>5.29</v>
      </c>
      <c r="CJ21" s="37">
        <v>5.25</v>
      </c>
      <c r="CK21" s="37">
        <v>5.42</v>
      </c>
      <c r="CL21" s="37">
        <v>5.22</v>
      </c>
      <c r="CM21" s="37">
        <v>5.19</v>
      </c>
      <c r="CN21" s="37">
        <v>4.9310499999999999</v>
      </c>
      <c r="CO21" s="37">
        <v>4.9617399999999998</v>
      </c>
      <c r="CP21" s="37">
        <v>5.3807802200000001</v>
      </c>
      <c r="CQ21" s="37">
        <f>(CO21+CP21)/2</f>
        <v>5.1712601100000004</v>
      </c>
      <c r="CR21" s="37">
        <f t="shared" ref="CR21:CS21" si="117">(CP21+CQ21)/2</f>
        <v>5.2760201650000003</v>
      </c>
      <c r="CS21" s="37">
        <f t="shared" si="117"/>
        <v>5.2236401375000003</v>
      </c>
      <c r="CT21" s="40">
        <f>BH21/C21</f>
        <v>176224.30756873565</v>
      </c>
      <c r="CU21" s="38">
        <f t="shared" si="22"/>
        <v>202376.17330824686</v>
      </c>
      <c r="CV21" s="38">
        <f t="shared" si="23"/>
        <v>197720.4377948909</v>
      </c>
      <c r="CW21" s="38">
        <f t="shared" si="24"/>
        <v>212491.0940082428</v>
      </c>
      <c r="CX21" s="38">
        <f t="shared" si="25"/>
        <v>231506.04592492722</v>
      </c>
      <c r="CY21" s="38">
        <f t="shared" si="26"/>
        <v>234249.31069943044</v>
      </c>
      <c r="CZ21" s="38">
        <f t="shared" si="27"/>
        <v>234271.58110710882</v>
      </c>
      <c r="DA21" s="38">
        <f t="shared" si="28"/>
        <v>258110.70609626445</v>
      </c>
      <c r="DB21" s="38">
        <f t="shared" si="29"/>
        <v>255943.73419550192</v>
      </c>
      <c r="DC21" s="38">
        <f t="shared" si="30"/>
        <v>247274.89747345491</v>
      </c>
      <c r="DD21" s="38">
        <f t="shared" si="31"/>
        <v>262690.18269293389</v>
      </c>
      <c r="DE21" s="38">
        <f t="shared" si="32"/>
        <v>260389.85499509374</v>
      </c>
      <c r="DF21" s="38">
        <f t="shared" si="33"/>
        <v>267822.15078687988</v>
      </c>
      <c r="DG21" s="38">
        <f t="shared" si="34"/>
        <v>261872.8274229141</v>
      </c>
      <c r="DH21" s="38">
        <f t="shared" si="35"/>
        <v>273059.22901658283</v>
      </c>
      <c r="DI21" s="38">
        <f t="shared" si="36"/>
        <v>305647.00089744834</v>
      </c>
      <c r="DJ21" s="38">
        <f t="shared" si="37"/>
        <v>299437.68980263441</v>
      </c>
      <c r="DK21" s="38">
        <f t="shared" si="38"/>
        <v>316180.96625064395</v>
      </c>
      <c r="DL21" s="38">
        <f t="shared" si="39"/>
        <v>328016.31803072128</v>
      </c>
      <c r="DM21" s="40">
        <v>301697000000</v>
      </c>
      <c r="DN21" s="38">
        <v>312743000000</v>
      </c>
      <c r="DO21" s="38">
        <v>356720000000</v>
      </c>
      <c r="DP21" s="38">
        <v>415223000000</v>
      </c>
      <c r="DQ21" s="38">
        <v>464676000000</v>
      </c>
      <c r="DR21" s="38">
        <v>503353000000</v>
      </c>
      <c r="DS21" s="38">
        <v>527660000000</v>
      </c>
      <c r="DT21" s="38">
        <v>556961000000</v>
      </c>
      <c r="DU21" s="38">
        <v>621131000000</v>
      </c>
      <c r="DV21" s="38">
        <v>668567000000</v>
      </c>
      <c r="DW21" s="38">
        <v>698180000000</v>
      </c>
      <c r="DX21" s="38">
        <v>711338000000</v>
      </c>
      <c r="DY21" s="38">
        <v>684780000000</v>
      </c>
      <c r="DZ21" s="38">
        <v>639704000000</v>
      </c>
      <c r="EA21" s="38">
        <v>609914000000</v>
      </c>
      <c r="EB21" s="38">
        <v>596104639000</v>
      </c>
      <c r="EC21" s="38">
        <v>600106443000</v>
      </c>
      <c r="ED21" s="38">
        <v>605802927000</v>
      </c>
      <c r="EE21" s="38">
        <v>648798273000</v>
      </c>
      <c r="EF21" s="41">
        <v>2.9334402878047601</v>
      </c>
      <c r="EG21" s="37">
        <v>2.9443433684889402</v>
      </c>
      <c r="EH21" s="37">
        <v>3.2495485093406802</v>
      </c>
      <c r="EI21" s="37">
        <v>3.6072862799097396</v>
      </c>
      <c r="EJ21" s="37">
        <v>3.78557099126879</v>
      </c>
      <c r="EK21" s="37">
        <v>3.8610647822747501</v>
      </c>
      <c r="EL21" s="37">
        <v>3.8195796927730599</v>
      </c>
      <c r="EM21" s="37">
        <v>3.8539055771302495</v>
      </c>
      <c r="EN21" s="37">
        <v>4.2216919977067704</v>
      </c>
      <c r="EO21" s="37">
        <v>4.6271030749157402</v>
      </c>
      <c r="EP21" s="37">
        <v>4.6570009228890097</v>
      </c>
      <c r="EQ21" s="37">
        <v>4.5767042531399298</v>
      </c>
      <c r="ER21" s="37">
        <v>4.2278180742309699</v>
      </c>
      <c r="ES21" s="37">
        <v>3.8111986758535603</v>
      </c>
      <c r="ET21" s="37">
        <v>3.4808971959245802</v>
      </c>
      <c r="EU21" s="37">
        <v>3.2718312641764196</v>
      </c>
      <c r="EV21" s="37">
        <v>3.2078921692603299</v>
      </c>
      <c r="EW21" s="37">
        <v>3.1090104054349603</v>
      </c>
      <c r="EX21" s="37">
        <v>3.1628648797342098</v>
      </c>
      <c r="EY21" s="40">
        <f t="shared" si="40"/>
        <v>1069.2317198834824</v>
      </c>
      <c r="EZ21" s="38">
        <f t="shared" si="41"/>
        <v>1097.4634061454167</v>
      </c>
      <c r="FA21" s="38">
        <f t="shared" si="42"/>
        <v>1240.2251564938542</v>
      </c>
      <c r="FB21" s="38">
        <f t="shared" si="43"/>
        <v>1431.2707539783132</v>
      </c>
      <c r="FC21" s="38">
        <f t="shared" si="44"/>
        <v>1586.9794814983163</v>
      </c>
      <c r="FD21" s="38">
        <f t="shared" si="45"/>
        <v>1703.2985683487782</v>
      </c>
      <c r="FE21" s="38">
        <f t="shared" si="46"/>
        <v>1768.4166352324683</v>
      </c>
      <c r="FF21" s="38">
        <f t="shared" si="47"/>
        <v>1848.9485387216205</v>
      </c>
      <c r="FG21" s="38">
        <f t="shared" si="48"/>
        <v>2042.5627254965</v>
      </c>
      <c r="FH21" s="38">
        <f t="shared" si="49"/>
        <v>2179.3645654776524</v>
      </c>
      <c r="FI21" s="38">
        <f t="shared" si="50"/>
        <v>2257.1003024203405</v>
      </c>
      <c r="FJ21" s="38">
        <f t="shared" si="51"/>
        <v>2283.0026941811921</v>
      </c>
      <c r="FK21" s="38">
        <f t="shared" si="52"/>
        <v>2181.7019708194066</v>
      </c>
      <c r="FL21" s="38">
        <f t="shared" si="53"/>
        <v>2024.0099999200463</v>
      </c>
      <c r="FM21" s="38">
        <f t="shared" si="54"/>
        <v>1915.6407427312988</v>
      </c>
      <c r="FN21" s="38">
        <f t="shared" si="55"/>
        <v>1858.513659640169</v>
      </c>
      <c r="FO21" s="38">
        <f t="shared" si="56"/>
        <v>1857.5044115178746</v>
      </c>
      <c r="FP21" s="38">
        <f t="shared" si="57"/>
        <v>1863.1655883553094</v>
      </c>
      <c r="FQ21" s="38">
        <f t="shared" si="58"/>
        <v>1983.0771818199973</v>
      </c>
      <c r="FR21" s="40">
        <f>GK21*V21</f>
        <v>128175512973777.73</v>
      </c>
      <c r="FS21" s="38">
        <f>GL21*W21</f>
        <v>139351459452355.75</v>
      </c>
      <c r="FT21" s="38">
        <f>GM21*X21</f>
        <v>152612090721368.62</v>
      </c>
      <c r="FU21" s="38">
        <f>GN21*Y21</f>
        <v>165626953719720.53</v>
      </c>
      <c r="FV21" s="38">
        <f>GO21*Z21</f>
        <v>177545176890122.94</v>
      </c>
      <c r="FW21" s="38">
        <f>GP21*AA21</f>
        <v>189571838351580.94</v>
      </c>
      <c r="FX21" s="38">
        <f>GQ21*AB21</f>
        <v>202495053058989.72</v>
      </c>
      <c r="FY21" s="38">
        <f>GR21*AC21</f>
        <v>215307206876122.03</v>
      </c>
      <c r="FZ21" s="38">
        <f>GS21*AD21</f>
        <v>225023679407465.78</v>
      </c>
      <c r="GA21" s="38">
        <f>GT21*AE21</f>
        <v>236138490952198.66</v>
      </c>
      <c r="GB21" s="38">
        <f>GU21*AF21</f>
        <v>246062784400241.25</v>
      </c>
      <c r="GC21" s="38">
        <f>GV21*AG21</f>
        <v>254391335151058.62</v>
      </c>
      <c r="GD21" s="38">
        <f>GW21*AH21</f>
        <v>265086337129918.5</v>
      </c>
      <c r="GE21" s="38">
        <f>GX21*AI21</f>
        <v>274110649787199.84</v>
      </c>
      <c r="GF21" s="38">
        <f>GY21*AJ21</f>
        <v>289198277015321.5</v>
      </c>
      <c r="GG21" s="38">
        <f>GZ21*AK21</f>
        <v>306369498307155.44</v>
      </c>
      <c r="GH21" s="38">
        <f>HA21*AL21</f>
        <v>319395594392644.62</v>
      </c>
      <c r="GI21" s="38">
        <f t="shared" ref="GI21:GJ21" si="118">(GG21+GH21)/2</f>
        <v>312882546349900</v>
      </c>
      <c r="GJ21" s="38">
        <f t="shared" si="118"/>
        <v>316139070371272.31</v>
      </c>
      <c r="GK21" s="41">
        <v>12.5020673</v>
      </c>
      <c r="GL21" s="37">
        <v>13.168948350000001</v>
      </c>
      <c r="GM21" s="37">
        <v>13.95448455</v>
      </c>
      <c r="GN21" s="37">
        <v>14.45482881</v>
      </c>
      <c r="GO21" s="37">
        <v>14.53652482</v>
      </c>
      <c r="GP21" s="37">
        <v>14.54146429</v>
      </c>
      <c r="GQ21" s="37">
        <v>14.658034669999999</v>
      </c>
      <c r="GR21" s="37">
        <v>14.89823642</v>
      </c>
      <c r="GS21" s="37">
        <v>15.29436988</v>
      </c>
      <c r="GT21" s="37">
        <v>16.342970829999999</v>
      </c>
      <c r="GU21" s="37">
        <v>16.412881469999999</v>
      </c>
      <c r="GV21" s="37">
        <v>16.367380260000001</v>
      </c>
      <c r="GW21" s="37">
        <v>16.366377530000001</v>
      </c>
      <c r="GX21" s="37">
        <v>16.330837809999998</v>
      </c>
      <c r="GY21" s="37">
        <v>16.505105610000001</v>
      </c>
      <c r="GZ21" s="37">
        <v>16.815659159999999</v>
      </c>
      <c r="HA21" s="37">
        <v>17.07341533</v>
      </c>
      <c r="HB21" s="37">
        <f t="shared" ref="HB21:HC21" si="119">(GZ21+HA21)/2</f>
        <v>16.944537244999999</v>
      </c>
      <c r="HC21" s="37">
        <f>(HA21+HB21)/2</f>
        <v>17.008976287499998</v>
      </c>
      <c r="HD21" s="40">
        <v>4559.8883772999998</v>
      </c>
      <c r="HE21" s="38">
        <v>4910.55213224</v>
      </c>
      <c r="HF21" s="38">
        <v>5328.0661347200003</v>
      </c>
      <c r="HG21" s="38">
        <v>5736.8592000099998</v>
      </c>
      <c r="HH21" s="38">
        <v>6099.5148638500004</v>
      </c>
      <c r="HI21" s="38">
        <v>6451.4712509199999</v>
      </c>
      <c r="HJ21" s="38">
        <v>6819.3899119199996</v>
      </c>
      <c r="HK21" s="38">
        <v>7175.4720979800004</v>
      </c>
      <c r="HL21" s="38">
        <v>7420.2597284000003</v>
      </c>
      <c r="HM21" s="38">
        <v>7698.8967511299998</v>
      </c>
      <c r="HN21" s="38">
        <v>7957.72929561</v>
      </c>
      <c r="HO21" s="38">
        <v>8165.4613271899998</v>
      </c>
      <c r="HP21" s="38">
        <v>8438.3374170900006</v>
      </c>
      <c r="HQ21" s="38">
        <v>8638.8200717399995</v>
      </c>
      <c r="HR21" s="38">
        <v>9053.4317173599993</v>
      </c>
      <c r="HS21" s="38">
        <v>9524.3505904600006</v>
      </c>
      <c r="HT21" s="38">
        <v>9869.7423817399995</v>
      </c>
      <c r="HU21" s="38">
        <f t="shared" si="61"/>
        <v>9697.0464861</v>
      </c>
      <c r="HV21" s="38">
        <f t="shared" si="61"/>
        <v>9783.3944339199988</v>
      </c>
    </row>
    <row r="24" spans="1:230" x14ac:dyDescent="0.2">
      <c r="BH24" s="9"/>
    </row>
    <row r="25" spans="1:230" x14ac:dyDescent="0.2">
      <c r="BH25" s="8"/>
    </row>
    <row r="28" spans="1:230" ht="16" x14ac:dyDescent="0.2">
      <c r="BH28" s="33"/>
      <c r="BI28" s="34"/>
      <c r="BK28" s="34"/>
      <c r="BL28" s="34"/>
      <c r="BM28" s="34"/>
      <c r="BN28" s="34"/>
      <c r="BO28" s="34"/>
      <c r="BP28" s="34"/>
      <c r="BQ28" s="34"/>
      <c r="BS28" s="6"/>
      <c r="BT28" s="6"/>
      <c r="BU28" s="6"/>
      <c r="BV28" s="6"/>
      <c r="BW28" s="6"/>
      <c r="BX28" s="6"/>
      <c r="BY28" s="6"/>
      <c r="BZ28" s="6"/>
      <c r="CA28" s="34"/>
      <c r="CB28" s="34"/>
    </row>
    <row r="29" spans="1:230" ht="21" x14ac:dyDescent="0.25">
      <c r="BH29" s="33"/>
      <c r="BI29" s="34"/>
      <c r="BS29" s="8"/>
      <c r="BT29" s="8"/>
      <c r="BU29" s="8"/>
      <c r="BV29" s="8"/>
      <c r="BW29" s="8"/>
      <c r="BX29" s="8"/>
      <c r="BY29" s="8"/>
      <c r="BZ29" s="8"/>
      <c r="CB29" s="43"/>
      <c r="CC29" s="43"/>
      <c r="CD29" s="43"/>
    </row>
    <row r="30" spans="1:230" ht="21" x14ac:dyDescent="0.25">
      <c r="BH30" s="33"/>
      <c r="BI30" s="34"/>
      <c r="BS30" s="36"/>
      <c r="BT30" s="36"/>
      <c r="BU30" s="36"/>
      <c r="BV30" s="36"/>
      <c r="BW30" s="36"/>
      <c r="BX30" s="36"/>
      <c r="BY30" s="36"/>
      <c r="BZ30" s="36"/>
      <c r="CB30" s="44"/>
      <c r="CC30" s="44"/>
      <c r="CD30" s="45"/>
      <c r="CE30" s="43"/>
      <c r="CF30" s="43"/>
      <c r="CG30" s="43"/>
    </row>
    <row r="31" spans="1:230" ht="21" x14ac:dyDescent="0.25">
      <c r="BH31" s="33"/>
      <c r="BI31" s="34"/>
      <c r="CB31" s="44"/>
      <c r="CC31" s="44"/>
      <c r="CD31" s="45"/>
      <c r="CE31" s="44"/>
      <c r="CF31" s="44"/>
      <c r="CG31" s="46"/>
      <c r="CH31" s="47"/>
      <c r="CI31" s="47"/>
      <c r="CL31" s="44"/>
      <c r="CM31" s="44"/>
      <c r="CN31" s="44"/>
      <c r="CO31" s="44"/>
      <c r="CP31" s="44"/>
      <c r="CQ31" s="44"/>
      <c r="CR31" s="44"/>
      <c r="CS31" s="44"/>
      <c r="CT31" s="44"/>
      <c r="CU31" s="44"/>
      <c r="CV31" s="44"/>
      <c r="CW31" s="44"/>
    </row>
    <row r="32" spans="1:230" ht="21" x14ac:dyDescent="0.25">
      <c r="BH32" s="33"/>
      <c r="BI32" s="34"/>
      <c r="CB32" s="44"/>
      <c r="CC32" s="44"/>
      <c r="CD32" s="45"/>
      <c r="CE32" s="44"/>
      <c r="CF32" s="44"/>
      <c r="CG32" s="46"/>
      <c r="CH32" s="47"/>
      <c r="CI32" s="47"/>
      <c r="CL32" s="44"/>
      <c r="CM32" s="44"/>
      <c r="CN32" s="44"/>
      <c r="CO32" s="44"/>
      <c r="CP32" s="44"/>
      <c r="CQ32" s="44"/>
      <c r="CR32" s="44"/>
      <c r="CS32" s="44"/>
      <c r="CT32" s="44"/>
      <c r="CU32" s="44"/>
      <c r="CV32" s="44"/>
      <c r="CW32" s="44"/>
    </row>
    <row r="33" spans="60:87" ht="21" x14ac:dyDescent="0.25">
      <c r="BH33" s="33"/>
      <c r="BI33" s="34"/>
      <c r="CB33" s="44"/>
      <c r="CC33" s="44"/>
      <c r="CD33" s="45"/>
      <c r="CE33" s="44"/>
      <c r="CF33" s="44"/>
      <c r="CG33" s="46"/>
      <c r="CH33" s="47"/>
      <c r="CI33" s="47"/>
    </row>
    <row r="34" spans="60:87" ht="21" x14ac:dyDescent="0.25">
      <c r="BH34" s="33"/>
      <c r="BI34" s="34"/>
      <c r="CB34" s="44"/>
      <c r="CC34" s="44"/>
      <c r="CD34"/>
      <c r="CE34" s="44"/>
      <c r="CF34" s="44"/>
      <c r="CG34" s="46"/>
      <c r="CH34" s="47"/>
      <c r="CI34" s="47"/>
    </row>
    <row r="35" spans="60:87" ht="21" x14ac:dyDescent="0.25">
      <c r="BH35" s="33"/>
      <c r="BI35" s="34"/>
      <c r="CE35" s="44"/>
      <c r="CF35" s="44"/>
      <c r="CG35" s="46"/>
      <c r="CH35" s="47"/>
      <c r="CI35" s="47"/>
    </row>
    <row r="36" spans="60:87" ht="21" x14ac:dyDescent="0.25">
      <c r="BH36" s="33"/>
      <c r="BI36" s="34"/>
      <c r="CE36" s="44"/>
      <c r="CF36" s="44"/>
      <c r="CG36" s="46"/>
      <c r="CH36" s="47"/>
      <c r="CI36" s="47"/>
    </row>
    <row r="37" spans="60:87" ht="21" x14ac:dyDescent="0.25">
      <c r="BH37" s="33"/>
      <c r="BI37" s="34"/>
      <c r="CE37" s="44"/>
      <c r="CF37" s="44"/>
      <c r="CG37" s="46"/>
      <c r="CH37" s="47"/>
      <c r="CI37" s="47"/>
    </row>
    <row r="38" spans="60:87" ht="21" x14ac:dyDescent="0.25">
      <c r="BH38" s="33"/>
      <c r="BI38" s="34"/>
      <c r="CE38" s="44"/>
      <c r="CF38" s="44"/>
      <c r="CG38" s="46"/>
      <c r="CH38" s="47"/>
      <c r="CI38" s="47"/>
    </row>
    <row r="39" spans="60:87" ht="21" x14ac:dyDescent="0.25">
      <c r="BH39" s="33"/>
      <c r="BI39" s="34"/>
      <c r="CE39" s="44"/>
      <c r="CF39" s="44"/>
      <c r="CG39" s="46"/>
      <c r="CH39" s="47"/>
      <c r="CI39" s="47"/>
    </row>
    <row r="40" spans="60:87" ht="21" x14ac:dyDescent="0.25">
      <c r="BH40" s="33"/>
      <c r="BI40" s="34"/>
      <c r="CE40" s="44"/>
      <c r="CF40" s="44"/>
      <c r="CG40" s="46"/>
      <c r="CH40" s="47"/>
      <c r="CI40"/>
    </row>
    <row r="41" spans="60:87" ht="21" x14ac:dyDescent="0.25">
      <c r="BH41" s="33"/>
      <c r="BI41" s="34"/>
      <c r="CE41" s="44"/>
      <c r="CF41" s="44"/>
      <c r="CG41" s="45"/>
    </row>
    <row r="42" spans="60:87" ht="21" x14ac:dyDescent="0.25">
      <c r="BH42" s="33"/>
      <c r="BI42" s="34"/>
      <c r="CE42" s="44"/>
      <c r="CF42" s="44"/>
      <c r="CG42"/>
    </row>
    <row r="43" spans="60:87" ht="16" x14ac:dyDescent="0.2">
      <c r="BH43" s="33"/>
      <c r="BI43" s="34"/>
    </row>
    <row r="44" spans="60:87" ht="16" x14ac:dyDescent="0.2">
      <c r="BH44" s="33"/>
      <c r="BI44" s="34"/>
    </row>
    <row r="45" spans="60:87" ht="16" x14ac:dyDescent="0.2">
      <c r="BH45" s="33"/>
      <c r="BI45" s="34"/>
    </row>
  </sheetData>
  <mergeCells count="14">
    <mergeCell ref="A1:A2"/>
    <mergeCell ref="B1:B2"/>
    <mergeCell ref="GK1:HC1"/>
    <mergeCell ref="AO1:BG1"/>
    <mergeCell ref="C1:U1"/>
    <mergeCell ref="BH1:BZ1"/>
    <mergeCell ref="CT1:DL1"/>
    <mergeCell ref="EY1:FQ1"/>
    <mergeCell ref="FR1:GJ1"/>
    <mergeCell ref="V1:AN1"/>
    <mergeCell ref="CA1:CS1"/>
    <mergeCell ref="DM1:EE1"/>
    <mergeCell ref="EF1:EX1"/>
    <mergeCell ref="HD1:H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Renzo Castagnino</dc:creator>
  <cp:lastModifiedBy>Renzo Castagnino</cp:lastModifiedBy>
  <dcterms:created xsi:type="dcterms:W3CDTF">2020-02-28T04:48:55Z</dcterms:created>
  <dcterms:modified xsi:type="dcterms:W3CDTF">2020-02-28T18:24:16Z</dcterms:modified>
</cp:coreProperties>
</file>