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_ga\Data_analysis_II\Mental_health_MX\"/>
    </mc:Choice>
  </mc:AlternateContent>
  <xr:revisionPtr revIDLastSave="0" documentId="13_ncr:1_{302B81D6-1923-4D9E-8D2B-0162B5BA42F4}" xr6:coauthVersionLast="47" xr6:coauthVersionMax="47" xr10:uidLastSave="{00000000-0000-0000-0000-000000000000}"/>
  <bookViews>
    <workbookView xWindow="-96" yWindow="0" windowWidth="11700" windowHeight="13776" tabRatio="500" firstSheet="14" activeTab="10" xr2:uid="{00000000-000D-0000-FFFF-FFFF00000000}"/>
  </bookViews>
  <sheets>
    <sheet name="Table 4. Lifeline service (2)" sheetId="1" r:id="rId1"/>
    <sheet name="Max Enterqueue call duration" sheetId="2" r:id="rId2"/>
    <sheet name="pre_mean" sheetId="3" r:id="rId3"/>
    <sheet name="Sheet7" sheetId="4" r:id="rId4"/>
    <sheet name="post_mean" sheetId="5" r:id="rId5"/>
    <sheet name="max" sheetId="6" r:id="rId6"/>
    <sheet name="Sheet2" sheetId="7" r:id="rId7"/>
    <sheet name="percentual_change_means" sheetId="8" r:id="rId8"/>
    <sheet name="percentual_change_max" sheetId="9" r:id="rId9"/>
    <sheet name="Results" sheetId="10" r:id="rId10"/>
    <sheet name="Sheet4" sheetId="17" r:id="rId11"/>
    <sheet name="Sheet3" sheetId="16" r:id="rId12"/>
    <sheet name="Sheet6" sheetId="11" r:id="rId13"/>
    <sheet name="Sheet5" sheetId="12" r:id="rId14"/>
    <sheet name="Sheet1" sheetId="13" r:id="rId15"/>
    <sheet name="mean max corr" sheetId="14" r:id="rId16"/>
    <sheet name="Sheet15" sheetId="15" r:id="rId17"/>
  </sheets>
  <definedNames>
    <definedName name="_xlnm._FilterDatabase" localSheetId="1" hidden="1">'Max Enterqueue call duration'!$A$1:$Q$19</definedName>
    <definedName name="_xlnm._FilterDatabase" localSheetId="11" hidden="1">Sheet3!$A$1:$BI$1</definedName>
    <definedName name="_xlnm._FilterDatabase" localSheetId="0" hidden="1">'Table 4. Lifeline service (2)'!$A$2:$R$121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I19" i="16" l="1"/>
  <c r="BI18" i="16"/>
  <c r="BI17" i="16"/>
  <c r="BI16" i="16"/>
  <c r="BI15" i="16"/>
  <c r="BI14" i="16"/>
  <c r="BI13" i="16"/>
  <c r="BI12" i="16"/>
  <c r="BI11" i="16"/>
  <c r="BI10" i="16"/>
  <c r="BI9" i="16"/>
  <c r="BI8" i="16"/>
  <c r="BI7" i="16"/>
  <c r="BI6" i="16"/>
  <c r="BI5" i="16"/>
  <c r="BI4" i="16"/>
  <c r="BI3" i="16"/>
  <c r="BI2" i="16"/>
  <c r="BG19" i="16"/>
  <c r="BG18" i="16"/>
  <c r="BG17" i="16"/>
  <c r="BG16" i="16"/>
  <c r="BG15" i="16"/>
  <c r="BG14" i="16"/>
  <c r="BG13" i="16"/>
  <c r="BG12" i="16"/>
  <c r="BG11" i="16"/>
  <c r="BG10" i="16"/>
  <c r="BG9" i="16"/>
  <c r="BG8" i="16"/>
  <c r="BG7" i="16"/>
  <c r="BG6" i="16"/>
  <c r="BG5" i="16"/>
  <c r="BG4" i="16"/>
  <c r="BG3" i="16"/>
  <c r="BG2" i="16"/>
  <c r="BE19" i="16"/>
  <c r="BE18" i="16"/>
  <c r="BE17" i="16"/>
  <c r="BE16" i="16"/>
  <c r="BE15" i="16"/>
  <c r="BE14" i="16"/>
  <c r="BE13" i="16"/>
  <c r="BE12" i="16"/>
  <c r="BE11" i="16"/>
  <c r="BE10" i="16"/>
  <c r="BE9" i="16"/>
  <c r="BE8" i="16"/>
  <c r="BE7" i="16"/>
  <c r="BE6" i="16"/>
  <c r="BE5" i="16"/>
  <c r="BE4" i="16"/>
  <c r="BE3" i="16"/>
  <c r="BE2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BC3" i="16"/>
  <c r="BC2" i="16"/>
  <c r="BA19" i="16"/>
  <c r="BA18" i="16"/>
  <c r="BA17" i="16"/>
  <c r="BA16" i="16"/>
  <c r="BA15" i="16"/>
  <c r="BA14" i="16"/>
  <c r="BA13" i="16"/>
  <c r="BA12" i="16"/>
  <c r="BA11" i="16"/>
  <c r="BA10" i="16"/>
  <c r="BA9" i="16"/>
  <c r="BA8" i="16"/>
  <c r="BA7" i="16"/>
  <c r="BA6" i="16"/>
  <c r="BA5" i="16"/>
  <c r="BA4" i="16"/>
  <c r="BA3" i="16"/>
  <c r="BA2" i="16"/>
  <c r="AY19" i="16"/>
  <c r="AY18" i="16"/>
  <c r="AY17" i="16"/>
  <c r="AY16" i="16"/>
  <c r="AY15" i="16"/>
  <c r="AY14" i="16"/>
  <c r="AY13" i="16"/>
  <c r="AY12" i="16"/>
  <c r="AY11" i="16"/>
  <c r="AY10" i="16"/>
  <c r="AY9" i="16"/>
  <c r="AY8" i="16"/>
  <c r="AY7" i="16"/>
  <c r="AY6" i="16"/>
  <c r="AY5" i="16"/>
  <c r="AY4" i="16"/>
  <c r="AY3" i="16"/>
  <c r="AY2" i="16"/>
  <c r="AW19" i="16"/>
  <c r="AW18" i="16"/>
  <c r="AW17" i="16"/>
  <c r="AW16" i="16"/>
  <c r="AW15" i="16"/>
  <c r="AW14" i="16"/>
  <c r="AW13" i="16"/>
  <c r="AW12" i="16"/>
  <c r="AW11" i="16"/>
  <c r="AW10" i="16"/>
  <c r="AW9" i="16"/>
  <c r="AW8" i="16"/>
  <c r="AW7" i="16"/>
  <c r="AW6" i="16"/>
  <c r="AW5" i="16"/>
  <c r="AW4" i="16"/>
  <c r="AW3" i="16"/>
  <c r="AW2" i="16"/>
  <c r="AU19" i="16"/>
  <c r="AU18" i="16"/>
  <c r="AU17" i="16"/>
  <c r="AU16" i="16"/>
  <c r="AU15" i="16"/>
  <c r="AU14" i="16"/>
  <c r="AU13" i="16"/>
  <c r="AU12" i="16"/>
  <c r="AU11" i="16"/>
  <c r="AU10" i="16"/>
  <c r="AU9" i="16"/>
  <c r="AU8" i="16"/>
  <c r="AU7" i="16"/>
  <c r="AU6" i="16"/>
  <c r="AU5" i="16"/>
  <c r="AU4" i="16"/>
  <c r="AU3" i="16"/>
  <c r="AU2" i="16"/>
  <c r="AS19" i="16"/>
  <c r="AS18" i="16"/>
  <c r="AS17" i="16"/>
  <c r="AS16" i="16"/>
  <c r="AS15" i="16"/>
  <c r="AS14" i="16"/>
  <c r="AS13" i="16"/>
  <c r="AS12" i="16"/>
  <c r="AS11" i="16"/>
  <c r="AS10" i="16"/>
  <c r="AS9" i="16"/>
  <c r="AS8" i="16"/>
  <c r="AS7" i="16"/>
  <c r="AS6" i="16"/>
  <c r="AS5" i="16"/>
  <c r="AS4" i="16"/>
  <c r="AS3" i="16"/>
  <c r="AS2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Q2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AO7" i="16"/>
  <c r="AO6" i="16"/>
  <c r="AO5" i="16"/>
  <c r="AO4" i="16"/>
  <c r="AO3" i="16"/>
  <c r="AO2" i="16"/>
  <c r="AM19" i="16"/>
  <c r="AM18" i="16"/>
  <c r="AM17" i="16"/>
  <c r="AM16" i="16"/>
  <c r="AM15" i="16"/>
  <c r="AM14" i="16"/>
  <c r="AM13" i="16"/>
  <c r="AM12" i="16"/>
  <c r="AM11" i="16"/>
  <c r="AM10" i="16"/>
  <c r="AM9" i="16"/>
  <c r="AM8" i="16"/>
  <c r="AM7" i="16"/>
  <c r="AM6" i="16"/>
  <c r="AM5" i="16"/>
  <c r="AM4" i="16"/>
  <c r="AM3" i="16"/>
  <c r="AM2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K3" i="16"/>
  <c r="AK2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I5" i="16"/>
  <c r="AI4" i="16"/>
  <c r="AI3" i="16"/>
  <c r="AI2" i="16"/>
  <c r="AG19" i="16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G5" i="16"/>
  <c r="AG4" i="16"/>
  <c r="AG3" i="16"/>
  <c r="AG2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AC2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AA2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W2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U2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G2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" i="16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D3" i="7"/>
  <c r="G2" i="7"/>
  <c r="D2" i="7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118" i="1"/>
  <c r="M118" i="1"/>
  <c r="K118" i="1"/>
  <c r="N111" i="1"/>
  <c r="M111" i="1"/>
  <c r="K111" i="1"/>
  <c r="N104" i="1"/>
  <c r="M104" i="1"/>
  <c r="K104" i="1"/>
  <c r="N101" i="1"/>
  <c r="M101" i="1"/>
  <c r="K101" i="1"/>
  <c r="N94" i="1"/>
  <c r="M94" i="1"/>
  <c r="K94" i="1"/>
  <c r="N87" i="1"/>
  <c r="M87" i="1"/>
  <c r="K87" i="1"/>
  <c r="N80" i="1"/>
  <c r="M80" i="1"/>
  <c r="K80" i="1"/>
  <c r="N73" i="1"/>
  <c r="M73" i="1"/>
  <c r="K73" i="1"/>
  <c r="N66" i="1"/>
  <c r="M66" i="1"/>
  <c r="K66" i="1"/>
  <c r="N57" i="1"/>
  <c r="M57" i="1"/>
  <c r="K57" i="1"/>
  <c r="N48" i="1"/>
  <c r="M48" i="1"/>
  <c r="K48" i="1"/>
  <c r="N41" i="1"/>
  <c r="M41" i="1"/>
  <c r="K41" i="1"/>
  <c r="N37" i="1"/>
  <c r="M37" i="1"/>
  <c r="K37" i="1"/>
  <c r="N28" i="1"/>
  <c r="M28" i="1"/>
  <c r="K28" i="1"/>
  <c r="N21" i="1"/>
  <c r="M21" i="1"/>
  <c r="K21" i="1"/>
  <c r="N18" i="1"/>
  <c r="M18" i="1"/>
  <c r="K18" i="1"/>
  <c r="N13" i="1"/>
  <c r="M13" i="1"/>
  <c r="K13" i="1"/>
  <c r="N6" i="1"/>
  <c r="M6" i="1"/>
  <c r="K6" i="1"/>
</calcChain>
</file>

<file path=xl/sharedStrings.xml><?xml version="1.0" encoding="utf-8"?>
<sst xmlns="http://schemas.openxmlformats.org/spreadsheetml/2006/main" count="1693" uniqueCount="214">
  <si>
    <t>Table 4. Lifeline service</t>
  </si>
  <si>
    <t>Date</t>
  </si>
  <si>
    <t>Events</t>
  </si>
  <si>
    <t>Enterqueue</t>
  </si>
  <si>
    <t>Abandoned calls</t>
  </si>
  <si>
    <t>Connected calls</t>
  </si>
  <si>
    <t>Time waiting before abandoning (average in seconds)</t>
  </si>
  <si>
    <t>Waiting time to connect (average in seconds)</t>
  </si>
  <si>
    <t>Average of people in the queue at the time of the call abandonment</t>
  </si>
  <si>
    <t>Average call time (in seconds)</t>
  </si>
  <si>
    <t>Day max Enterqueue</t>
  </si>
  <si>
    <t>Max enterqueue</t>
  </si>
  <si>
    <t>Day Max call time</t>
  </si>
  <si>
    <t>Max call time</t>
  </si>
  <si>
    <t>Diferencia</t>
  </si>
  <si>
    <t>Announcement (O)</t>
  </si>
  <si>
    <t>Earthquake (VS)</t>
  </si>
  <si>
    <t>Implement (O)</t>
  </si>
  <si>
    <t>Promotion</t>
  </si>
  <si>
    <t>Festivities</t>
  </si>
  <si>
    <t>Earthquake (L)</t>
  </si>
  <si>
    <t>Earthquake (S)</t>
  </si>
  <si>
    <t>Earthquake (M)</t>
  </si>
  <si>
    <t>Hrs max Enterqueue</t>
  </si>
  <si>
    <t>Hrs Max call time</t>
  </si>
  <si>
    <t>Label</t>
  </si>
  <si>
    <t>Announcement (O) 3</t>
  </si>
  <si>
    <t>measures_2</t>
  </si>
  <si>
    <t>Earthquake (VS) 2</t>
  </si>
  <si>
    <t>earth_vs_1</t>
  </si>
  <si>
    <t>Implement (O) 2</t>
  </si>
  <si>
    <t>anounc_3</t>
  </si>
  <si>
    <t>Implement (O) 3</t>
  </si>
  <si>
    <t>measures_3</t>
  </si>
  <si>
    <t>Promotion 2</t>
  </si>
  <si>
    <t>prom_2</t>
  </si>
  <si>
    <t>Festivities 2</t>
  </si>
  <si>
    <t>fest_2</t>
  </si>
  <si>
    <t>Promotion 3</t>
  </si>
  <si>
    <t>prom_3</t>
  </si>
  <si>
    <t>Promotion 1</t>
  </si>
  <si>
    <t>prom_4</t>
  </si>
  <si>
    <t>Festivities 3</t>
  </si>
  <si>
    <t>fest_3</t>
  </si>
  <si>
    <t>Earthquake (L) 1</t>
  </si>
  <si>
    <t>earth_l_1</t>
  </si>
  <si>
    <t>earth_vs_2</t>
  </si>
  <si>
    <t>earth_l_2</t>
  </si>
  <si>
    <t>Earthquake (L) 3</t>
  </si>
  <si>
    <t>earth_l_3</t>
  </si>
  <si>
    <t>earth_l_4</t>
  </si>
  <si>
    <t>Earthquake (VS) 3 / Earthquake (S) 0</t>
  </si>
  <si>
    <t>earth_vs_3</t>
  </si>
  <si>
    <t>Earthquake (S) 1</t>
  </si>
  <si>
    <t>earth_s_1</t>
  </si>
  <si>
    <t>Earthquake (M) 1</t>
  </si>
  <si>
    <t>earth_m_1</t>
  </si>
  <si>
    <t>Earthquake (M) 2</t>
  </si>
  <si>
    <t>earth_m_2</t>
  </si>
  <si>
    <t>Announcement (O) 1</t>
  </si>
  <si>
    <t>Festivities 1</t>
  </si>
  <si>
    <t>Earthquake (S) 2</t>
  </si>
  <si>
    <t>Vectors</t>
  </si>
  <si>
    <t>Enterqueue,</t>
  </si>
  <si>
    <t>Connect,</t>
  </si>
  <si>
    <t>Abandon,</t>
  </si>
  <si>
    <t>Conectado - Tiempo de espera,</t>
  </si>
  <si>
    <t>Abandono - Tiempo de espera,</t>
  </si>
  <si>
    <t>Tiempo en llamada</t>
  </si>
  <si>
    <t>Enterqueue max +72 h.</t>
  </si>
  <si>
    <t>Connected max +72 h.</t>
  </si>
  <si>
    <t>Abandoned max +72 h.</t>
  </si>
  <si>
    <t xml:space="preserve">Waiting time before connection max +72 h. </t>
  </si>
  <si>
    <t>Waiting time before abandonment max +72 h.</t>
  </si>
  <si>
    <t>Call time max +72 h.</t>
  </si>
  <si>
    <t>enterqueue_max_72_lifeline</t>
  </si>
  <si>
    <t>(</t>
  </si>
  <si>
    <t>[</t>
  </si>
  <si>
    <t>,</t>
  </si>
  <si>
    <t>]</t>
  </si>
  <si>
    <t>)</t>
  </si>
  <si>
    <t>connect_max_72_lifeline</t>
  </si>
  <si>
    <t>abandon_max_72_lifeline</t>
  </si>
  <si>
    <t>wtc_max_72_lifeline</t>
  </si>
  <si>
    <t>wta_max_72_lifeline</t>
  </si>
  <si>
    <t>call_dur_max_72_lifeline</t>
  </si>
  <si>
    <t xml:space="preserve"> </t>
  </si>
  <si>
    <t>|</t>
  </si>
  <si>
    <t>Enterqueue -72 h. mean</t>
  </si>
  <si>
    <t>Connected -72 h. mean</t>
  </si>
  <si>
    <t>Abandoned -72 h. mean</t>
  </si>
  <si>
    <t xml:space="preserve">Waiting time before connection -72 h. mean </t>
  </si>
  <si>
    <t>Waiting time before abandonment -72 h. mean</t>
  </si>
  <si>
    <t>Call time -72 h. mean</t>
  </si>
  <si>
    <t>Enterqueue +72 h. mean</t>
  </si>
  <si>
    <t>Connected +72 h. mean</t>
  </si>
  <si>
    <t>Abandoned +72 h. mean</t>
  </si>
  <si>
    <t xml:space="preserve">Waiting time before connection +72 h. mean </t>
  </si>
  <si>
    <t>Waiting time before abandonment +72 h. mean</t>
  </si>
  <si>
    <t>Call time +72 h. mean</t>
  </si>
  <si>
    <t>Enterqueue max +72 h. (using enterqueue as guiding component)</t>
  </si>
  <si>
    <t>Enterqueue compared means.</t>
  </si>
  <si>
    <t>Connected compared means.</t>
  </si>
  <si>
    <t>Abandoned 
compared means.</t>
  </si>
  <si>
    <t xml:space="preserve">Waiting time before connection 
compared means. </t>
  </si>
  <si>
    <t>Waiting time before abandonment 
compared means.</t>
  </si>
  <si>
    <t>Call time max 
compared means.</t>
  </si>
  <si>
    <t>Enterqueue compared mean/max.</t>
  </si>
  <si>
    <t>Connected compared mean/max.</t>
  </si>
  <si>
    <t>Abandoned 
compared mean/max.</t>
  </si>
  <si>
    <t>Waiting time before connection 
compared mean/max.</t>
  </si>
  <si>
    <t>Waiting time before abandonment 
compared mean/max.</t>
  </si>
  <si>
    <t>Call time max 
compared mean/max.</t>
  </si>
  <si>
    <t>|:-:</t>
  </si>
  <si>
    <t>Announcement 3</t>
  </si>
  <si>
    <t>Measures 2</t>
  </si>
  <si>
    <t>Measures 3</t>
  </si>
  <si>
    <t>Promotion 4</t>
  </si>
  <si>
    <t>Earthquake very strong 1</t>
  </si>
  <si>
    <t>Earthquake very strong 2</t>
  </si>
  <si>
    <t>Earthquake very strong 3</t>
  </si>
  <si>
    <t>Earthquake strong 1</t>
  </si>
  <si>
    <t>Earthquake medium 1</t>
  </si>
  <si>
    <t>Earthquake medium 2</t>
  </si>
  <si>
    <t>Earthquake light 1</t>
  </si>
  <si>
    <t>Earthquake light 2</t>
  </si>
  <si>
    <t>Earthquake light 3</t>
  </si>
  <si>
    <t>Earthquake light 4</t>
  </si>
  <si>
    <t>Enterqueue max</t>
  </si>
  <si>
    <t>enterque</t>
  </si>
  <si>
    <t>connect</t>
  </si>
  <si>
    <t>aband</t>
  </si>
  <si>
    <t>wtc</t>
  </si>
  <si>
    <t>wta</t>
  </si>
  <si>
    <t>cd</t>
  </si>
  <si>
    <t>Call time max</t>
  </si>
  <si>
    <t>measures_2_ll_post</t>
  </si>
  <si>
    <t>earth_vs_1_ll_post</t>
  </si>
  <si>
    <t>anounc_3_ll_post</t>
  </si>
  <si>
    <t>measures_3_ll_post</t>
  </si>
  <si>
    <t>prom_2_ll_post</t>
  </si>
  <si>
    <t>fest_2_ll_post</t>
  </si>
  <si>
    <t>prom_3_ll_post</t>
  </si>
  <si>
    <t>prom_4_ll_post</t>
  </si>
  <si>
    <t>fest_3_ll_post</t>
  </si>
  <si>
    <t>earth_l_1_ll_post</t>
  </si>
  <si>
    <t>earth_vs_2_ll_post</t>
  </si>
  <si>
    <t>earth_l_2_ll_post</t>
  </si>
  <si>
    <t>earth_l_3_ll_post</t>
  </si>
  <si>
    <t>earth_l_4_ll_post</t>
  </si>
  <si>
    <t>earth_vs_3_ll_post</t>
  </si>
  <si>
    <t>earth_s_1_ll_post</t>
  </si>
  <si>
    <t>earth_m_1_ll_post</t>
  </si>
  <si>
    <t>earth_m_2_ll_post</t>
  </si>
  <si>
    <t>|Vectors</t>
  </si>
  <si>
    <t>| Measures 2 Statistics</t>
  </si>
  <si>
    <t>| Measures 2 P-value</t>
  </si>
  <si>
    <t>| Earthquake very strong 1 Statistics</t>
  </si>
  <si>
    <t>| Earthquake very strong 1 P-value</t>
  </si>
  <si>
    <t>| Anouncement 3 Statistics</t>
  </si>
  <si>
    <t>| Anouncement 3 P-value</t>
  </si>
  <si>
    <t>| Measures 3 Statistics</t>
  </si>
  <si>
    <t>| Measures 3 P-value</t>
  </si>
  <si>
    <t>| Promotion 2 Statistics</t>
  </si>
  <si>
    <t>| Promotion 2 P-value | Festivities 2 Statistics</t>
  </si>
  <si>
    <t>| Festivities 2 P-value</t>
  </si>
  <si>
    <t>|  Promotion 3 Statistics</t>
  </si>
  <si>
    <t>| Promotion 3 P-value</t>
  </si>
  <si>
    <t>| Promotion 4 Statistics</t>
  </si>
  <si>
    <t>| Promotion 4 P-value</t>
  </si>
  <si>
    <t>| Festivities 3 Statistics</t>
  </si>
  <si>
    <t>| Festivities 3 P-value</t>
  </si>
  <si>
    <t>| Earthquake light 1 Statistics</t>
  </si>
  <si>
    <t>| Earthquake light1 P-value</t>
  </si>
  <si>
    <t>| Earthquake very strong 2 Statistics</t>
  </si>
  <si>
    <t>| Earthquake very strong 2 P-value</t>
  </si>
  <si>
    <t>| Earthquake light 2 Statistics</t>
  </si>
  <si>
    <t>| Earthquake light 2 P-value</t>
  </si>
  <si>
    <t>| Earthquake light 3 Statistics</t>
  </si>
  <si>
    <t xml:space="preserve"> |Earthquake light 3 P-value</t>
  </si>
  <si>
    <t>| Earthquake light 4  Statistics</t>
  </si>
  <si>
    <t>| Earthquake light 4 P-value</t>
  </si>
  <si>
    <t>| Earthquake very strong 3 Statistics</t>
  </si>
  <si>
    <t>| Earthquake very strong 3 P-value</t>
  </si>
  <si>
    <t>| Earthquake strong 1 Statistics</t>
  </si>
  <si>
    <t>| Earthquake strong 1 P-value</t>
  </si>
  <si>
    <t>| Earthquake medium 1  Statistics</t>
  </si>
  <si>
    <t>| Earthquake  medium 1 P-value</t>
  </si>
  <si>
    <t>| Earthquake  medium 2 Statistics</t>
  </si>
  <si>
    <t>| Earthquake medium 2 P-value |</t>
  </si>
  <si>
    <t>Anouncement 3</t>
  </si>
  <si>
    <t>Waiting time before connection -72 h. mean</t>
  </si>
  <si>
    <t>Waiting time before connection +72 h. mean</t>
  </si>
  <si>
    <t>Waiting time before connection max +72 h.</t>
  </si>
  <si>
    <t>"Abandoned compared means."</t>
  </si>
  <si>
    <t>"Waiting time before connection compared means. "</t>
  </si>
  <si>
    <t>"Waiting time before abandonment compared means."</t>
  </si>
  <si>
    <t>"Call time max compared means."</t>
  </si>
  <si>
    <t>"Abandoned compared mean/max."</t>
  </si>
  <si>
    <t>"Waiting time before connection compared mean/max."</t>
  </si>
  <si>
    <t>"Waiting time before abandonment compared mean/max."</t>
  </si>
  <si>
    <t>"Call time max compared mean/max."</t>
  </si>
  <si>
    <t>Tabla 2/7/24</t>
  </si>
  <si>
    <t>Validar</t>
  </si>
  <si>
    <t>72 min mean</t>
  </si>
  <si>
    <t>72 plus media</t>
  </si>
  <si>
    <t>max 72</t>
  </si>
  <si>
    <t>compared means</t>
  </si>
  <si>
    <t>compared max</t>
  </si>
  <si>
    <t>Day max</t>
  </si>
  <si>
    <t>Abandoned tries</t>
  </si>
  <si>
    <t>Waiting time before connection</t>
  </si>
  <si>
    <t>Waiting time before abandonment</t>
  </si>
  <si>
    <t>Call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</si>
</sst>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000000"/>
      <name val="Courier New"/>
      <family val="3"/>
      <charset val="1"/>
    </font>
    <font>
      <b/>
      <sz val="7"/>
      <color rgb="FF000000"/>
      <name val="Arial"/>
      <family val="2"/>
      <charset val="1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AFABAB"/>
        <bgColor rgb="FFB4C7E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E2F0D9"/>
      </patternFill>
    </fill>
    <fill>
      <patternFill patternType="solid">
        <fgColor rgb="FFED7D31"/>
        <bgColor rgb="FFFF8080"/>
      </patternFill>
    </fill>
    <fill>
      <patternFill patternType="solid">
        <fgColor rgb="FFF4B183"/>
        <bgColor rgb="FFFFC7CE"/>
      </patternFill>
    </fill>
    <fill>
      <patternFill patternType="solid">
        <fgColor rgb="FFC5E0B4"/>
        <bgColor rgb="FFD6DCE5"/>
      </patternFill>
    </fill>
    <fill>
      <patternFill patternType="solid">
        <fgColor rgb="FFFFD966"/>
        <bgColor rgb="FFF4B183"/>
      </patternFill>
    </fill>
    <fill>
      <patternFill patternType="solid">
        <fgColor rgb="FFFFFFFF"/>
        <bgColor rgb="FFE2F0D9"/>
      </patternFill>
    </fill>
    <fill>
      <patternFill patternType="solid">
        <fgColor rgb="FFD6DCE5"/>
        <bgColor rgb="FFDEEBF7"/>
      </patternFill>
    </fill>
    <fill>
      <patternFill patternType="solid">
        <fgColor rgb="FFB4C7E7"/>
        <bgColor rgb="FF99CCFF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0" fillId="8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49" fontId="0" fillId="0" borderId="0" xfId="0" applyNumberFormat="1"/>
    <xf numFmtId="49" fontId="0" fillId="10" borderId="0" xfId="0" applyNumberFormat="1" applyFill="1"/>
    <xf numFmtId="0" fontId="5" fillId="0" borderId="0" xfId="0" applyFont="1" applyAlignment="1">
      <alignment horizontal="left" vertical="center"/>
    </xf>
    <xf numFmtId="2" fontId="0" fillId="0" borderId="0" xfId="0" applyNumberFormat="1"/>
    <xf numFmtId="0" fontId="6" fillId="11" borderId="0" xfId="0" applyFont="1" applyFill="1" applyAlignment="1">
      <alignment horizontal="center" vertical="center" wrapText="1"/>
    </xf>
    <xf numFmtId="0" fontId="0" fillId="6" borderId="0" xfId="0" applyFill="1"/>
    <xf numFmtId="0" fontId="0" fillId="12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164" fontId="0" fillId="0" borderId="0" xfId="0" applyNumberFormat="1"/>
    <xf numFmtId="0" fontId="0" fillId="13" borderId="0" xfId="0" applyFill="1"/>
    <xf numFmtId="2" fontId="5" fillId="0" borderId="0" xfId="0" applyNumberFormat="1" applyFont="1" applyAlignment="1">
      <alignment horizontal="left" vertical="center"/>
    </xf>
    <xf numFmtId="14" fontId="0" fillId="0" borderId="0" xfId="0" applyNumberFormat="1"/>
    <xf numFmtId="0" fontId="7" fillId="14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right" vertical="center" wrapText="1"/>
    </xf>
    <xf numFmtId="0" fontId="7" fillId="15" borderId="0" xfId="0" applyFont="1" applyFill="1" applyAlignment="1">
      <alignment horizontal="right" vertical="center" wrapText="1"/>
    </xf>
    <xf numFmtId="0" fontId="8" fillId="15" borderId="0" xfId="0" applyFont="1" applyFill="1" applyAlignment="1">
      <alignment horizontal="right" vertical="center" wrapText="1"/>
    </xf>
    <xf numFmtId="0" fontId="8" fillId="14" borderId="0" xfId="0" applyFont="1" applyFill="1" applyAlignment="1">
      <alignment horizontal="right" vertical="center" wrapText="1"/>
    </xf>
  </cellXfs>
  <cellStyles count="1">
    <cellStyle name="Normal" xfId="0" builtinId="0"/>
  </cellStyles>
  <dxfs count="31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D966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A80" zoomScaleNormal="100" workbookViewId="0">
      <selection activeCell="L104" sqref="L104"/>
    </sheetView>
  </sheetViews>
  <sheetFormatPr defaultColWidth="8.44140625" defaultRowHeight="14.4" x14ac:dyDescent="0.3"/>
  <cols>
    <col min="1" max="2" width="21.6640625" style="2" customWidth="1"/>
    <col min="3" max="6" width="14.33203125" style="3" customWidth="1"/>
    <col min="7" max="7" width="16.33203125" style="3" customWidth="1"/>
    <col min="8" max="10" width="17.6640625" style="3" customWidth="1"/>
    <col min="11" max="11" width="13.44140625" style="3" customWidth="1"/>
    <col min="12" max="12" width="17.6640625" style="3" customWidth="1"/>
    <col min="13" max="13" width="12.33203125" style="3" customWidth="1"/>
    <col min="14" max="14" width="10.33203125" customWidth="1"/>
  </cols>
  <sheetData>
    <row r="1" spans="1:14" x14ac:dyDescent="0.3">
      <c r="A1" s="2" t="s">
        <v>0</v>
      </c>
    </row>
    <row r="2" spans="1:14" ht="72" x14ac:dyDescent="0.3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1:14" x14ac:dyDescent="0.3">
      <c r="A3" s="7">
        <v>43980</v>
      </c>
      <c r="B3" s="7"/>
      <c r="C3" s="8">
        <v>1232</v>
      </c>
      <c r="D3" s="8">
        <v>424</v>
      </c>
      <c r="E3" s="8">
        <v>808</v>
      </c>
      <c r="F3" s="8">
        <v>90.692999999999998</v>
      </c>
      <c r="G3" s="9">
        <v>38.667999999999999</v>
      </c>
      <c r="H3" s="9">
        <v>2</v>
      </c>
      <c r="I3" s="9">
        <v>439.90300000000002</v>
      </c>
      <c r="J3" s="7"/>
      <c r="K3" s="7"/>
      <c r="L3" s="7"/>
      <c r="M3" s="7"/>
      <c r="N3" s="10"/>
    </row>
    <row r="4" spans="1:14" x14ac:dyDescent="0.3">
      <c r="A4" s="7">
        <v>43981</v>
      </c>
      <c r="B4" s="7"/>
      <c r="C4" s="8">
        <v>1198</v>
      </c>
      <c r="D4" s="8">
        <v>208</v>
      </c>
      <c r="E4" s="8">
        <v>990</v>
      </c>
      <c r="F4" s="8">
        <v>85.394000000000005</v>
      </c>
      <c r="G4" s="9">
        <v>12.02</v>
      </c>
      <c r="H4" s="9">
        <v>1</v>
      </c>
      <c r="I4" s="9">
        <v>384.28699999999998</v>
      </c>
      <c r="J4" s="7"/>
      <c r="K4" s="7"/>
      <c r="L4" s="7"/>
      <c r="M4" s="7"/>
      <c r="N4" s="10"/>
    </row>
    <row r="5" spans="1:14" x14ac:dyDescent="0.3">
      <c r="A5" s="7">
        <v>43982</v>
      </c>
      <c r="B5" s="7"/>
      <c r="C5" s="8">
        <v>1294</v>
      </c>
      <c r="D5" s="8">
        <v>456</v>
      </c>
      <c r="E5" s="8">
        <v>838</v>
      </c>
      <c r="F5" s="8">
        <v>94.281000000000006</v>
      </c>
      <c r="G5" s="9">
        <v>24.193000000000001</v>
      </c>
      <c r="H5" s="9">
        <v>2</v>
      </c>
      <c r="I5" s="9">
        <v>290.75400000000002</v>
      </c>
      <c r="J5" s="7"/>
      <c r="K5" s="7"/>
      <c r="L5" s="7"/>
      <c r="M5" s="7"/>
      <c r="N5" s="10"/>
    </row>
    <row r="6" spans="1:14" s="15" customFormat="1" x14ac:dyDescent="0.3">
      <c r="A6" s="11">
        <v>43983</v>
      </c>
      <c r="B6" s="12" t="s">
        <v>15</v>
      </c>
      <c r="C6" s="12">
        <v>1150</v>
      </c>
      <c r="D6" s="13">
        <v>492</v>
      </c>
      <c r="E6" s="13">
        <v>658</v>
      </c>
      <c r="F6" s="13">
        <v>95.793000000000006</v>
      </c>
      <c r="G6" s="13">
        <v>51.604999999999997</v>
      </c>
      <c r="H6" s="13">
        <v>2</v>
      </c>
      <c r="I6" s="13">
        <v>379.90499999999997</v>
      </c>
      <c r="J6" s="11">
        <v>43986</v>
      </c>
      <c r="K6" s="14">
        <f>MAX(C7:C9)</f>
        <v>1214</v>
      </c>
      <c r="L6" s="11">
        <v>43984</v>
      </c>
      <c r="M6" s="14">
        <f>MAX(I7:I9)</f>
        <v>448.44400000000002</v>
      </c>
      <c r="N6" s="14" t="b">
        <f>J6=L6</f>
        <v>0</v>
      </c>
    </row>
    <row r="7" spans="1:14" x14ac:dyDescent="0.3">
      <c r="A7" s="7">
        <v>43984</v>
      </c>
      <c r="B7" s="7"/>
      <c r="C7" s="8">
        <v>1194</v>
      </c>
      <c r="D7" s="9">
        <v>284</v>
      </c>
      <c r="E7" s="9">
        <v>910</v>
      </c>
      <c r="F7" s="9">
        <v>75.634</v>
      </c>
      <c r="G7" s="9">
        <v>13.064</v>
      </c>
      <c r="H7" s="9">
        <v>2</v>
      </c>
      <c r="I7" s="16">
        <v>448.44400000000002</v>
      </c>
      <c r="J7" s="7"/>
      <c r="K7" s="7"/>
      <c r="L7" s="7"/>
      <c r="M7" s="7"/>
      <c r="N7" s="10"/>
    </row>
    <row r="8" spans="1:14" x14ac:dyDescent="0.3">
      <c r="A8" s="7">
        <v>43985</v>
      </c>
      <c r="B8" s="7"/>
      <c r="C8" s="8">
        <v>1038</v>
      </c>
      <c r="D8" s="9">
        <v>276</v>
      </c>
      <c r="E8" s="9">
        <v>762</v>
      </c>
      <c r="F8" s="9">
        <v>94.855000000000004</v>
      </c>
      <c r="G8" s="9">
        <v>17.727</v>
      </c>
      <c r="H8" s="9">
        <v>2</v>
      </c>
      <c r="I8" s="9">
        <v>380.63099999999997</v>
      </c>
      <c r="J8" s="7"/>
      <c r="K8" s="7"/>
      <c r="L8" s="7"/>
      <c r="M8" s="7"/>
      <c r="N8" s="10"/>
    </row>
    <row r="9" spans="1:14" x14ac:dyDescent="0.3">
      <c r="A9" s="7">
        <v>43986</v>
      </c>
      <c r="B9" s="7"/>
      <c r="C9" s="17">
        <v>1214</v>
      </c>
      <c r="D9" s="9">
        <v>56</v>
      </c>
      <c r="E9" s="9">
        <v>1156</v>
      </c>
      <c r="F9" s="9">
        <v>34.536000000000001</v>
      </c>
      <c r="G9" s="9">
        <v>3.5329999999999999</v>
      </c>
      <c r="H9" s="9">
        <v>1</v>
      </c>
      <c r="I9" s="9">
        <v>279.95299999999997</v>
      </c>
      <c r="J9" s="7"/>
      <c r="K9" s="7"/>
      <c r="L9" s="7"/>
      <c r="M9" s="7"/>
      <c r="N9" s="10"/>
    </row>
    <row r="10" spans="1:14" x14ac:dyDescent="0.3">
      <c r="A10" s="7">
        <v>44002</v>
      </c>
      <c r="B10" s="7"/>
      <c r="C10" s="8">
        <v>1138</v>
      </c>
      <c r="D10" s="9">
        <v>10</v>
      </c>
      <c r="E10" s="9">
        <v>1128</v>
      </c>
      <c r="F10" s="9">
        <v>63.2</v>
      </c>
      <c r="G10" s="9">
        <v>1.3160000000000001</v>
      </c>
      <c r="H10" s="9">
        <v>2</v>
      </c>
      <c r="I10" s="9">
        <v>260.11</v>
      </c>
      <c r="J10" s="7"/>
      <c r="K10" s="7"/>
      <c r="L10" s="7"/>
      <c r="M10" s="7"/>
      <c r="N10" s="10"/>
    </row>
    <row r="11" spans="1:14" x14ac:dyDescent="0.3">
      <c r="A11" s="7">
        <v>44003</v>
      </c>
      <c r="B11" s="7"/>
      <c r="C11" s="8">
        <v>980</v>
      </c>
      <c r="D11" s="9">
        <v>120</v>
      </c>
      <c r="E11" s="9">
        <v>862</v>
      </c>
      <c r="F11" s="9">
        <v>54.366999999999997</v>
      </c>
      <c r="G11" s="9">
        <v>5.016</v>
      </c>
      <c r="H11" s="9">
        <v>1</v>
      </c>
      <c r="I11" s="9">
        <v>247.756</v>
      </c>
      <c r="J11" s="7"/>
      <c r="K11" s="7"/>
      <c r="L11" s="7"/>
      <c r="M11" s="7"/>
      <c r="N11" s="10"/>
    </row>
    <row r="12" spans="1:14" x14ac:dyDescent="0.3">
      <c r="A12" s="7">
        <v>44004</v>
      </c>
      <c r="B12" s="7"/>
      <c r="C12" s="8">
        <v>762</v>
      </c>
      <c r="D12" s="9">
        <v>84</v>
      </c>
      <c r="E12" s="9">
        <v>678</v>
      </c>
      <c r="F12" s="9">
        <v>68.119</v>
      </c>
      <c r="G12" s="9">
        <v>10.885</v>
      </c>
      <c r="H12" s="9">
        <v>2</v>
      </c>
      <c r="I12" s="9">
        <v>249.953</v>
      </c>
      <c r="J12" s="7"/>
      <c r="K12" s="7"/>
      <c r="L12" s="7"/>
      <c r="M12" s="7"/>
      <c r="N12" s="10"/>
    </row>
    <row r="13" spans="1:14" x14ac:dyDescent="0.3">
      <c r="A13" s="18">
        <v>44005</v>
      </c>
      <c r="B13" s="19" t="s">
        <v>16</v>
      </c>
      <c r="C13" s="19">
        <v>1226</v>
      </c>
      <c r="D13" s="20">
        <v>124</v>
      </c>
      <c r="E13" s="20">
        <v>1104</v>
      </c>
      <c r="F13" s="20">
        <v>43.581000000000003</v>
      </c>
      <c r="G13" s="20">
        <v>7.7830000000000004</v>
      </c>
      <c r="H13" s="20">
        <v>2</v>
      </c>
      <c r="I13" s="20">
        <v>333.71499999999997</v>
      </c>
      <c r="J13" s="11">
        <v>44007</v>
      </c>
      <c r="K13" s="14">
        <f>MAX(C14:C16)</f>
        <v>1074</v>
      </c>
      <c r="L13" s="11">
        <v>44007</v>
      </c>
      <c r="M13" s="14">
        <f>MAX(I14:I16)</f>
        <v>373.94499999999999</v>
      </c>
      <c r="N13" s="14" t="b">
        <f>J13=L13</f>
        <v>1</v>
      </c>
    </row>
    <row r="14" spans="1:14" x14ac:dyDescent="0.3">
      <c r="A14" s="7">
        <v>44006</v>
      </c>
      <c r="B14" s="7"/>
      <c r="C14" s="8">
        <v>1022</v>
      </c>
      <c r="D14" s="9">
        <v>428</v>
      </c>
      <c r="E14" s="9">
        <v>594</v>
      </c>
      <c r="F14" s="9">
        <v>124.678</v>
      </c>
      <c r="G14" s="9">
        <v>23.707000000000001</v>
      </c>
      <c r="H14" s="9">
        <v>2</v>
      </c>
      <c r="I14" s="9">
        <v>328.577</v>
      </c>
      <c r="J14" s="7"/>
      <c r="K14" s="7"/>
      <c r="L14" s="7"/>
      <c r="M14" s="14"/>
      <c r="N14" s="10"/>
    </row>
    <row r="15" spans="1:14" x14ac:dyDescent="0.3">
      <c r="A15" s="7">
        <v>44007</v>
      </c>
      <c r="B15" s="7"/>
      <c r="C15" s="17">
        <v>1074</v>
      </c>
      <c r="D15" s="9">
        <v>162</v>
      </c>
      <c r="E15" s="9">
        <v>912</v>
      </c>
      <c r="F15" s="9">
        <v>75.085999999999999</v>
      </c>
      <c r="G15" s="9">
        <v>7.7060000000000004</v>
      </c>
      <c r="H15" s="9">
        <v>1</v>
      </c>
      <c r="I15" s="16">
        <v>373.94499999999999</v>
      </c>
      <c r="J15" s="7"/>
      <c r="K15" s="7"/>
      <c r="L15" s="7"/>
      <c r="M15" s="14"/>
      <c r="N15" s="10"/>
    </row>
    <row r="16" spans="1:14" x14ac:dyDescent="0.3">
      <c r="A16" s="7">
        <v>44008</v>
      </c>
      <c r="B16" s="7"/>
      <c r="C16" s="8">
        <v>900</v>
      </c>
      <c r="D16" s="9">
        <v>58</v>
      </c>
      <c r="E16" s="9">
        <v>842</v>
      </c>
      <c r="F16" s="9">
        <v>34.966000000000001</v>
      </c>
      <c r="G16" s="9">
        <v>3.2280000000000002</v>
      </c>
      <c r="H16" s="9">
        <v>1</v>
      </c>
      <c r="I16" s="9">
        <v>313.447</v>
      </c>
      <c r="J16" s="7"/>
      <c r="K16" s="7"/>
      <c r="L16" s="7"/>
      <c r="M16" s="14"/>
      <c r="N16" s="10"/>
    </row>
    <row r="17" spans="1:14" x14ac:dyDescent="0.3">
      <c r="A17" s="7">
        <v>44009</v>
      </c>
      <c r="B17" s="7"/>
      <c r="C17" s="8">
        <v>942</v>
      </c>
      <c r="D17" s="9">
        <v>78</v>
      </c>
      <c r="E17" s="9">
        <v>864</v>
      </c>
      <c r="F17" s="9">
        <v>56.179000000000002</v>
      </c>
      <c r="G17" s="9">
        <v>5.3659999999999997</v>
      </c>
      <c r="H17" s="9">
        <v>1</v>
      </c>
      <c r="I17" s="9">
        <v>282.05500000000001</v>
      </c>
      <c r="J17" s="7"/>
      <c r="K17" s="7"/>
      <c r="L17" s="7"/>
      <c r="M17" s="14"/>
      <c r="N17" s="10"/>
    </row>
    <row r="18" spans="1:14" x14ac:dyDescent="0.3">
      <c r="A18" s="18">
        <v>44010</v>
      </c>
      <c r="B18" s="19" t="s">
        <v>17</v>
      </c>
      <c r="C18" s="19">
        <v>944</v>
      </c>
      <c r="D18" s="20">
        <v>280</v>
      </c>
      <c r="E18" s="20">
        <v>664</v>
      </c>
      <c r="F18" s="20">
        <v>80.429000000000002</v>
      </c>
      <c r="G18" s="20">
        <v>29.077999999999999</v>
      </c>
      <c r="H18" s="20">
        <v>2</v>
      </c>
      <c r="I18" s="20">
        <v>279.22699999999998</v>
      </c>
      <c r="J18" s="11">
        <v>44012</v>
      </c>
      <c r="K18" s="14">
        <f>MAX(C19:C21)</f>
        <v>1242</v>
      </c>
      <c r="L18" s="11">
        <v>44012</v>
      </c>
      <c r="M18" s="14">
        <f>MAX(I19:I21)</f>
        <v>504.47</v>
      </c>
      <c r="N18" s="14" t="b">
        <f>J18=L18</f>
        <v>1</v>
      </c>
    </row>
    <row r="19" spans="1:14" x14ac:dyDescent="0.3">
      <c r="A19" s="7">
        <v>44011</v>
      </c>
      <c r="B19" s="7"/>
      <c r="C19" s="8">
        <v>884</v>
      </c>
      <c r="D19" s="9">
        <v>124</v>
      </c>
      <c r="E19" s="9">
        <v>760</v>
      </c>
      <c r="F19" s="9">
        <v>38.531999999999996</v>
      </c>
      <c r="G19" s="9">
        <v>13.3</v>
      </c>
      <c r="H19" s="9">
        <v>1</v>
      </c>
      <c r="I19" s="9">
        <v>279.70499999999998</v>
      </c>
      <c r="J19" s="7"/>
      <c r="K19" s="7"/>
      <c r="L19" s="7"/>
      <c r="M19" s="14"/>
      <c r="N19" s="10"/>
    </row>
    <row r="20" spans="1:14" x14ac:dyDescent="0.3">
      <c r="A20" s="7">
        <v>44012</v>
      </c>
      <c r="B20" s="7"/>
      <c r="C20" s="17">
        <v>1242</v>
      </c>
      <c r="D20" s="9">
        <v>262</v>
      </c>
      <c r="E20" s="9">
        <v>980</v>
      </c>
      <c r="F20" s="9">
        <v>79.748000000000005</v>
      </c>
      <c r="G20" s="9">
        <v>23.085999999999999</v>
      </c>
      <c r="H20" s="9">
        <v>2</v>
      </c>
      <c r="I20" s="16">
        <v>504.47</v>
      </c>
      <c r="J20" s="7"/>
      <c r="K20" s="7"/>
      <c r="L20" s="7"/>
      <c r="M20" s="14"/>
      <c r="N20" s="10"/>
    </row>
    <row r="21" spans="1:14" x14ac:dyDescent="0.3">
      <c r="A21" s="18">
        <v>44013</v>
      </c>
      <c r="B21" s="19" t="s">
        <v>17</v>
      </c>
      <c r="C21" s="19">
        <v>960</v>
      </c>
      <c r="D21" s="20">
        <v>146</v>
      </c>
      <c r="E21" s="20">
        <v>814</v>
      </c>
      <c r="F21" s="20">
        <v>48.095999999999997</v>
      </c>
      <c r="G21" s="20">
        <v>9.5950000000000006</v>
      </c>
      <c r="H21" s="20">
        <v>1</v>
      </c>
      <c r="I21" s="20">
        <v>446.25400000000002</v>
      </c>
      <c r="J21" s="11">
        <v>44016</v>
      </c>
      <c r="K21" s="14">
        <f>MAX(C22:C24)</f>
        <v>1056</v>
      </c>
      <c r="L21" s="11">
        <v>44016</v>
      </c>
      <c r="M21" s="14">
        <f>MAX(I22:I24)</f>
        <v>370.68200000000002</v>
      </c>
      <c r="N21" s="14" t="b">
        <f>J21=L21</f>
        <v>1</v>
      </c>
    </row>
    <row r="22" spans="1:14" x14ac:dyDescent="0.3">
      <c r="A22" s="7">
        <v>44014</v>
      </c>
      <c r="B22" s="7"/>
      <c r="C22" s="8">
        <v>938</v>
      </c>
      <c r="D22" s="9">
        <v>90</v>
      </c>
      <c r="E22" s="9">
        <v>848</v>
      </c>
      <c r="F22" s="9">
        <v>56.043999999999997</v>
      </c>
      <c r="G22" s="9">
        <v>2.4129999999999998</v>
      </c>
      <c r="H22" s="9">
        <v>1</v>
      </c>
      <c r="I22" s="9">
        <v>365.54700000000003</v>
      </c>
      <c r="J22" s="7"/>
      <c r="K22" s="7"/>
      <c r="L22" s="7"/>
      <c r="M22" s="14"/>
      <c r="N22" s="10"/>
    </row>
    <row r="23" spans="1:14" x14ac:dyDescent="0.3">
      <c r="A23" s="7">
        <v>44015</v>
      </c>
      <c r="B23" s="7"/>
      <c r="C23" s="8">
        <v>924</v>
      </c>
      <c r="D23" s="9">
        <v>70</v>
      </c>
      <c r="E23" s="9">
        <v>854</v>
      </c>
      <c r="F23" s="9">
        <v>70.599999999999994</v>
      </c>
      <c r="G23" s="9">
        <v>3.0350000000000001</v>
      </c>
      <c r="H23" s="9">
        <v>1</v>
      </c>
      <c r="I23" s="9">
        <v>251.32300000000001</v>
      </c>
      <c r="J23" s="7"/>
      <c r="K23" s="7"/>
      <c r="L23" s="7"/>
      <c r="M23" s="14"/>
      <c r="N23" s="10"/>
    </row>
    <row r="24" spans="1:14" x14ac:dyDescent="0.3">
      <c r="A24" s="7">
        <v>44016</v>
      </c>
      <c r="B24" s="7"/>
      <c r="C24" s="17">
        <v>1056</v>
      </c>
      <c r="D24" s="9">
        <v>276</v>
      </c>
      <c r="E24" s="9">
        <v>780</v>
      </c>
      <c r="F24" s="9">
        <v>84.825999999999993</v>
      </c>
      <c r="G24" s="9">
        <v>13.772</v>
      </c>
      <c r="H24" s="9">
        <v>2</v>
      </c>
      <c r="I24" s="16">
        <v>370.68200000000002</v>
      </c>
      <c r="J24" s="7"/>
      <c r="K24" s="7"/>
      <c r="L24" s="7"/>
      <c r="M24" s="14"/>
      <c r="N24" s="10"/>
    </row>
    <row r="25" spans="1:14" x14ac:dyDescent="0.3">
      <c r="A25" s="7">
        <v>44036</v>
      </c>
      <c r="B25" s="7"/>
      <c r="C25" s="8">
        <v>802</v>
      </c>
      <c r="D25" s="9">
        <v>188</v>
      </c>
      <c r="E25" s="9">
        <v>614</v>
      </c>
      <c r="F25" s="9">
        <v>88.436000000000007</v>
      </c>
      <c r="G25" s="9">
        <v>10.41</v>
      </c>
      <c r="H25" s="9">
        <v>1</v>
      </c>
      <c r="I25" s="9">
        <v>480.17700000000002</v>
      </c>
      <c r="J25" s="7"/>
      <c r="K25" s="7"/>
      <c r="L25" s="7"/>
      <c r="M25" s="14"/>
      <c r="N25" s="10"/>
    </row>
    <row r="26" spans="1:14" x14ac:dyDescent="0.3">
      <c r="A26" s="7">
        <v>44037</v>
      </c>
      <c r="B26" s="7"/>
      <c r="C26" s="8">
        <v>750</v>
      </c>
      <c r="D26" s="9">
        <v>128</v>
      </c>
      <c r="E26" s="9">
        <v>622</v>
      </c>
      <c r="F26" s="9">
        <v>60.421999999999997</v>
      </c>
      <c r="G26" s="9">
        <v>10.051</v>
      </c>
      <c r="H26" s="9">
        <v>1</v>
      </c>
      <c r="I26" s="9">
        <v>348.54599999999999</v>
      </c>
      <c r="J26" s="7"/>
      <c r="K26" s="7"/>
      <c r="L26" s="7"/>
      <c r="M26" s="14"/>
      <c r="N26" s="10"/>
    </row>
    <row r="27" spans="1:14" x14ac:dyDescent="0.3">
      <c r="A27" s="7">
        <v>44038</v>
      </c>
      <c r="B27" s="7"/>
      <c r="C27" s="8">
        <v>782</v>
      </c>
      <c r="D27" s="9">
        <v>364</v>
      </c>
      <c r="E27" s="9">
        <v>420</v>
      </c>
      <c r="F27" s="9">
        <v>99.44</v>
      </c>
      <c r="G27" s="9">
        <v>56.204999999999998</v>
      </c>
      <c r="H27" s="9">
        <v>2</v>
      </c>
      <c r="I27" s="9">
        <v>370.673</v>
      </c>
      <c r="J27" s="7"/>
      <c r="K27" s="7"/>
      <c r="L27" s="7"/>
      <c r="M27" s="14"/>
      <c r="N27" s="10"/>
    </row>
    <row r="28" spans="1:14" x14ac:dyDescent="0.3">
      <c r="A28" s="18">
        <v>44039</v>
      </c>
      <c r="B28" s="19" t="s">
        <v>18</v>
      </c>
      <c r="C28" s="19">
        <v>704</v>
      </c>
      <c r="D28" s="20">
        <v>284</v>
      </c>
      <c r="E28" s="20">
        <v>420</v>
      </c>
      <c r="F28" s="20">
        <v>85.613</v>
      </c>
      <c r="G28" s="20">
        <v>25.280999999999999</v>
      </c>
      <c r="H28" s="20">
        <v>1</v>
      </c>
      <c r="I28" s="20">
        <v>451.81799999999998</v>
      </c>
      <c r="J28" s="11">
        <v>44041</v>
      </c>
      <c r="K28" s="14">
        <f>MAX(C29:C31)</f>
        <v>784</v>
      </c>
      <c r="L28" s="11">
        <v>44040</v>
      </c>
      <c r="M28" s="14">
        <f>MAX(I29:I31)</f>
        <v>505.70699999999999</v>
      </c>
      <c r="N28" s="14" t="b">
        <f>J28=L28</f>
        <v>0</v>
      </c>
    </row>
    <row r="29" spans="1:14" x14ac:dyDescent="0.3">
      <c r="A29" s="7">
        <v>44040</v>
      </c>
      <c r="B29" s="7"/>
      <c r="C29" s="8">
        <v>710</v>
      </c>
      <c r="D29" s="9">
        <v>152</v>
      </c>
      <c r="E29" s="9">
        <v>558</v>
      </c>
      <c r="F29" s="9">
        <v>68.355000000000004</v>
      </c>
      <c r="G29" s="9">
        <v>32.527000000000001</v>
      </c>
      <c r="H29" s="9">
        <v>1</v>
      </c>
      <c r="I29" s="16">
        <v>505.70699999999999</v>
      </c>
      <c r="J29" s="7"/>
      <c r="K29" s="7"/>
      <c r="L29" s="7"/>
      <c r="M29" s="14"/>
      <c r="N29" s="10"/>
    </row>
    <row r="30" spans="1:14" x14ac:dyDescent="0.3">
      <c r="A30" s="7">
        <v>44041</v>
      </c>
      <c r="B30" s="7"/>
      <c r="C30" s="17">
        <v>784</v>
      </c>
      <c r="D30" s="9">
        <v>192</v>
      </c>
      <c r="E30" s="9">
        <v>592</v>
      </c>
      <c r="F30" s="9">
        <v>79.864999999999995</v>
      </c>
      <c r="G30" s="9">
        <v>28.158999999999999</v>
      </c>
      <c r="H30" s="9">
        <v>1</v>
      </c>
      <c r="I30" s="9">
        <v>392.99700000000001</v>
      </c>
      <c r="J30" s="7"/>
      <c r="K30" s="7"/>
      <c r="L30" s="7"/>
      <c r="M30" s="14"/>
      <c r="N30" s="10"/>
    </row>
    <row r="31" spans="1:14" x14ac:dyDescent="0.3">
      <c r="A31" s="7">
        <v>44042</v>
      </c>
      <c r="B31" s="7"/>
      <c r="C31" s="8">
        <v>744</v>
      </c>
      <c r="D31" s="9">
        <v>12</v>
      </c>
      <c r="E31" s="9">
        <v>732</v>
      </c>
      <c r="F31" s="9">
        <v>12.5</v>
      </c>
      <c r="G31" s="9">
        <v>1.1040000000000001</v>
      </c>
      <c r="H31" s="9">
        <v>1</v>
      </c>
      <c r="I31" s="9">
        <v>370.44</v>
      </c>
      <c r="J31" s="7"/>
      <c r="K31" s="7"/>
      <c r="L31" s="7"/>
      <c r="M31" s="14"/>
      <c r="N31" s="10"/>
    </row>
    <row r="32" spans="1:14" x14ac:dyDescent="0.3">
      <c r="A32" s="7">
        <v>44043</v>
      </c>
      <c r="B32" s="7"/>
      <c r="C32" s="8">
        <v>716</v>
      </c>
      <c r="D32" s="9">
        <v>12</v>
      </c>
      <c r="E32" s="9">
        <v>704</v>
      </c>
      <c r="F32" s="9">
        <v>54</v>
      </c>
      <c r="G32" s="9">
        <v>2.1110000000000002</v>
      </c>
      <c r="H32" s="9">
        <v>1</v>
      </c>
      <c r="I32" s="9">
        <v>340.44400000000002</v>
      </c>
      <c r="J32" s="7"/>
      <c r="K32" s="7"/>
      <c r="L32" s="7"/>
      <c r="M32" s="14"/>
      <c r="N32" s="10"/>
    </row>
    <row r="33" spans="1:14" x14ac:dyDescent="0.3">
      <c r="A33" s="7">
        <v>44086</v>
      </c>
      <c r="B33" s="7"/>
      <c r="C33" s="8">
        <v>600</v>
      </c>
      <c r="D33" s="9">
        <v>48</v>
      </c>
      <c r="E33" s="9">
        <v>552</v>
      </c>
      <c r="F33" s="9">
        <v>66.917000000000002</v>
      </c>
      <c r="G33" s="9">
        <v>4.6379999999999999</v>
      </c>
      <c r="H33" s="9">
        <v>1</v>
      </c>
      <c r="I33" s="9">
        <v>496.63499999999999</v>
      </c>
      <c r="J33" s="7"/>
      <c r="K33" s="7"/>
      <c r="L33" s="7"/>
      <c r="M33" s="14"/>
      <c r="N33" s="10"/>
    </row>
    <row r="34" spans="1:14" x14ac:dyDescent="0.3">
      <c r="A34" s="7">
        <v>44087</v>
      </c>
      <c r="B34" s="7"/>
      <c r="C34" s="8">
        <v>704</v>
      </c>
      <c r="D34" s="9">
        <v>82</v>
      </c>
      <c r="E34" s="9">
        <v>622</v>
      </c>
      <c r="F34" s="9">
        <v>66.268000000000001</v>
      </c>
      <c r="G34" s="9">
        <v>12.327999999999999</v>
      </c>
      <c r="H34" s="9">
        <v>1</v>
      </c>
      <c r="I34" s="9">
        <v>367.85</v>
      </c>
      <c r="J34" s="7"/>
      <c r="K34" s="7"/>
      <c r="L34" s="7"/>
      <c r="M34" s="14"/>
      <c r="N34" s="10"/>
    </row>
    <row r="35" spans="1:14" x14ac:dyDescent="0.3">
      <c r="A35" s="7">
        <v>44088</v>
      </c>
      <c r="B35" s="7"/>
      <c r="C35" s="8">
        <v>660</v>
      </c>
      <c r="D35" s="9">
        <v>100</v>
      </c>
      <c r="E35" s="9">
        <v>560</v>
      </c>
      <c r="F35" s="9">
        <v>43.14</v>
      </c>
      <c r="G35" s="9">
        <v>5.9960000000000004</v>
      </c>
      <c r="H35" s="9">
        <v>1</v>
      </c>
      <c r="I35" s="9">
        <v>395.411</v>
      </c>
      <c r="J35" s="7"/>
      <c r="K35" s="7"/>
      <c r="L35" s="7"/>
      <c r="M35" s="14"/>
      <c r="N35" s="10"/>
    </row>
    <row r="36" spans="1:14" x14ac:dyDescent="0.3">
      <c r="A36" s="7">
        <v>44089</v>
      </c>
      <c r="B36" s="7"/>
      <c r="C36" s="8">
        <v>602</v>
      </c>
      <c r="D36" s="9">
        <v>18</v>
      </c>
      <c r="E36" s="9">
        <v>584</v>
      </c>
      <c r="F36" s="9">
        <v>43.667000000000002</v>
      </c>
      <c r="G36" s="9">
        <v>2.7709999999999999</v>
      </c>
      <c r="H36" s="9">
        <v>1</v>
      </c>
      <c r="I36" s="9">
        <v>459.92200000000003</v>
      </c>
      <c r="J36" s="7"/>
      <c r="K36" s="7"/>
      <c r="L36" s="7"/>
      <c r="M36" s="14"/>
      <c r="N36" s="10"/>
    </row>
    <row r="37" spans="1:14" x14ac:dyDescent="0.3">
      <c r="A37" s="18">
        <v>44090</v>
      </c>
      <c r="B37" s="19" t="s">
        <v>19</v>
      </c>
      <c r="C37" s="19">
        <v>854</v>
      </c>
      <c r="D37" s="20">
        <v>88</v>
      </c>
      <c r="E37" s="20">
        <v>766</v>
      </c>
      <c r="F37" s="20">
        <v>57.341000000000001</v>
      </c>
      <c r="G37" s="20">
        <v>1.06</v>
      </c>
      <c r="H37" s="20">
        <v>1</v>
      </c>
      <c r="I37" s="20">
        <v>270.32100000000003</v>
      </c>
      <c r="J37" s="11">
        <v>44092</v>
      </c>
      <c r="K37" s="14">
        <f>MAX(C38:C40)</f>
        <v>964</v>
      </c>
      <c r="L37" s="11">
        <v>44093</v>
      </c>
      <c r="M37" s="14">
        <f>MAX(I38:I40)</f>
        <v>443.59199999999998</v>
      </c>
      <c r="N37" s="14" t="b">
        <f>J37=L37</f>
        <v>0</v>
      </c>
    </row>
    <row r="38" spans="1:14" x14ac:dyDescent="0.3">
      <c r="A38" s="7">
        <v>44091</v>
      </c>
      <c r="B38" s="7"/>
      <c r="C38" s="8">
        <v>716</v>
      </c>
      <c r="D38" s="9">
        <v>36</v>
      </c>
      <c r="E38" s="9">
        <v>680</v>
      </c>
      <c r="F38" s="9">
        <v>41.110999999999997</v>
      </c>
      <c r="G38" s="9">
        <v>1.3240000000000001</v>
      </c>
      <c r="H38" s="9">
        <v>1</v>
      </c>
      <c r="I38" s="9">
        <v>317.02100000000002</v>
      </c>
      <c r="J38" s="7"/>
      <c r="K38" s="7"/>
      <c r="L38" s="7"/>
      <c r="M38" s="14"/>
      <c r="N38" s="10"/>
    </row>
    <row r="39" spans="1:14" x14ac:dyDescent="0.3">
      <c r="A39" s="7">
        <v>44092</v>
      </c>
      <c r="B39" s="7"/>
      <c r="C39" s="17">
        <v>964</v>
      </c>
      <c r="D39" s="9">
        <v>152</v>
      </c>
      <c r="E39" s="9">
        <v>812</v>
      </c>
      <c r="F39" s="9">
        <v>55.960999999999999</v>
      </c>
      <c r="G39" s="9">
        <v>8.2219999999999995</v>
      </c>
      <c r="H39" s="9">
        <v>1</v>
      </c>
      <c r="I39" s="9">
        <v>319.553</v>
      </c>
      <c r="J39" s="7"/>
      <c r="K39" s="7"/>
      <c r="L39" s="7"/>
      <c r="M39" s="14"/>
      <c r="N39" s="10"/>
    </row>
    <row r="40" spans="1:14" x14ac:dyDescent="0.3">
      <c r="A40" s="7">
        <v>44093</v>
      </c>
      <c r="B40" s="7"/>
      <c r="C40" s="8">
        <v>560</v>
      </c>
      <c r="D40" s="9">
        <v>48</v>
      </c>
      <c r="E40" s="9">
        <v>512</v>
      </c>
      <c r="F40" s="9">
        <v>99</v>
      </c>
      <c r="G40" s="9">
        <v>14.343999999999999</v>
      </c>
      <c r="H40" s="9">
        <v>2</v>
      </c>
      <c r="I40" s="16">
        <v>443.59199999999998</v>
      </c>
      <c r="J40" s="7"/>
      <c r="K40" s="7"/>
      <c r="L40" s="7"/>
      <c r="M40" s="14"/>
      <c r="N40" s="10"/>
    </row>
    <row r="41" spans="1:14" x14ac:dyDescent="0.3">
      <c r="A41" s="18">
        <v>44094</v>
      </c>
      <c r="B41" s="19" t="s">
        <v>18</v>
      </c>
      <c r="C41" s="19">
        <v>692</v>
      </c>
      <c r="D41" s="20">
        <v>76</v>
      </c>
      <c r="E41" s="20">
        <v>616</v>
      </c>
      <c r="F41" s="20">
        <v>30.579000000000001</v>
      </c>
      <c r="G41" s="20">
        <v>7.1749999999999998</v>
      </c>
      <c r="H41" s="20">
        <v>1</v>
      </c>
      <c r="I41" s="20">
        <v>283.25799999999998</v>
      </c>
      <c r="J41" s="11">
        <v>44097</v>
      </c>
      <c r="K41" s="14">
        <f>MAX(C42:C44)</f>
        <v>700</v>
      </c>
      <c r="L41" s="11">
        <v>44096</v>
      </c>
      <c r="M41" s="14">
        <f>MAX(I42:I44)</f>
        <v>601.47299999999996</v>
      </c>
      <c r="N41" s="14" t="b">
        <f>J41=L41</f>
        <v>0</v>
      </c>
    </row>
    <row r="42" spans="1:14" x14ac:dyDescent="0.3">
      <c r="A42" s="7">
        <v>44095</v>
      </c>
      <c r="B42" s="7"/>
      <c r="C42" s="8">
        <v>622</v>
      </c>
      <c r="D42" s="9">
        <v>76</v>
      </c>
      <c r="E42" s="9">
        <v>546</v>
      </c>
      <c r="F42" s="9">
        <v>52.183999999999997</v>
      </c>
      <c r="G42" s="9">
        <v>7.07</v>
      </c>
      <c r="H42" s="9">
        <v>1</v>
      </c>
      <c r="I42" s="9">
        <v>376.79500000000002</v>
      </c>
      <c r="J42" s="7"/>
      <c r="K42" s="7"/>
      <c r="L42" s="7"/>
      <c r="M42" s="14"/>
      <c r="N42" s="10"/>
    </row>
    <row r="43" spans="1:14" x14ac:dyDescent="0.3">
      <c r="A43" s="7">
        <v>44096</v>
      </c>
      <c r="B43" s="7"/>
      <c r="C43" s="8">
        <v>688</v>
      </c>
      <c r="D43" s="9">
        <v>96</v>
      </c>
      <c r="E43" s="9">
        <v>592</v>
      </c>
      <c r="F43" s="9">
        <v>63.25</v>
      </c>
      <c r="G43" s="9">
        <v>2.5369999999999999</v>
      </c>
      <c r="H43" s="9">
        <v>1</v>
      </c>
      <c r="I43" s="16">
        <v>601.47299999999996</v>
      </c>
      <c r="J43" s="7"/>
      <c r="K43" s="7"/>
      <c r="L43" s="7"/>
      <c r="M43" s="14"/>
      <c r="N43" s="10"/>
    </row>
    <row r="44" spans="1:14" x14ac:dyDescent="0.3">
      <c r="A44" s="7">
        <v>44097</v>
      </c>
      <c r="B44" s="7"/>
      <c r="C44" s="17">
        <v>700</v>
      </c>
      <c r="D44" s="9">
        <v>80</v>
      </c>
      <c r="E44" s="9">
        <v>620</v>
      </c>
      <c r="F44" s="9">
        <v>71.474999999999994</v>
      </c>
      <c r="G44" s="9">
        <v>17.658000000000001</v>
      </c>
      <c r="H44" s="9">
        <v>2</v>
      </c>
      <c r="I44" s="9">
        <v>487.25900000000001</v>
      </c>
      <c r="J44" s="7"/>
      <c r="K44" s="7"/>
      <c r="L44" s="7"/>
      <c r="M44" s="14"/>
      <c r="N44" s="10"/>
    </row>
    <row r="45" spans="1:14" x14ac:dyDescent="0.3">
      <c r="A45" s="7">
        <v>44158</v>
      </c>
      <c r="B45" s="7"/>
      <c r="C45" s="8">
        <v>1250</v>
      </c>
      <c r="D45" s="9">
        <v>416</v>
      </c>
      <c r="E45" s="9">
        <v>834</v>
      </c>
      <c r="F45" s="9">
        <v>96.725999999999999</v>
      </c>
      <c r="G45" s="9">
        <v>23.552</v>
      </c>
      <c r="H45" s="9">
        <v>2</v>
      </c>
      <c r="I45" s="9">
        <v>340.892</v>
      </c>
      <c r="J45" s="7"/>
      <c r="K45" s="7"/>
      <c r="L45" s="7"/>
      <c r="M45" s="14"/>
      <c r="N45" s="10"/>
    </row>
    <row r="46" spans="1:14" x14ac:dyDescent="0.3">
      <c r="A46" s="7">
        <v>44159</v>
      </c>
      <c r="B46" s="7"/>
      <c r="C46" s="8">
        <v>1624</v>
      </c>
      <c r="D46" s="9">
        <v>606</v>
      </c>
      <c r="E46" s="9">
        <v>1022</v>
      </c>
      <c r="F46" s="9">
        <v>98.581000000000003</v>
      </c>
      <c r="G46" s="9">
        <v>62.505000000000003</v>
      </c>
      <c r="H46" s="9">
        <v>3</v>
      </c>
      <c r="I46" s="9">
        <v>368.93900000000002</v>
      </c>
      <c r="J46" s="7"/>
      <c r="K46" s="7"/>
      <c r="L46" s="7"/>
      <c r="M46" s="14"/>
      <c r="N46" s="10"/>
    </row>
    <row r="47" spans="1:14" x14ac:dyDescent="0.3">
      <c r="A47" s="7">
        <v>44160</v>
      </c>
      <c r="B47" s="7"/>
      <c r="C47" s="8">
        <v>1360</v>
      </c>
      <c r="D47" s="9">
        <v>368</v>
      </c>
      <c r="E47" s="9">
        <v>992</v>
      </c>
      <c r="F47" s="9">
        <v>103.48399999999999</v>
      </c>
      <c r="G47" s="9">
        <v>47.860999999999997</v>
      </c>
      <c r="H47" s="9">
        <v>2</v>
      </c>
      <c r="I47" s="9">
        <v>406.35599999999999</v>
      </c>
      <c r="J47" s="7"/>
      <c r="K47" s="7"/>
      <c r="L47" s="7"/>
      <c r="M47" s="14"/>
      <c r="N47" s="10"/>
    </row>
    <row r="48" spans="1:14" x14ac:dyDescent="0.3">
      <c r="A48" s="18">
        <v>44161</v>
      </c>
      <c r="B48" s="19" t="s">
        <v>18</v>
      </c>
      <c r="C48" s="19">
        <v>1342</v>
      </c>
      <c r="D48" s="20">
        <v>342</v>
      </c>
      <c r="E48" s="20">
        <v>1000</v>
      </c>
      <c r="F48" s="20">
        <v>94.959000000000003</v>
      </c>
      <c r="G48" s="20">
        <v>27.155999999999999</v>
      </c>
      <c r="H48" s="20">
        <v>2</v>
      </c>
      <c r="I48" s="20">
        <v>386.28899999999999</v>
      </c>
      <c r="J48" s="11">
        <v>44162</v>
      </c>
      <c r="K48" s="14">
        <f>MAX(C49:C51)</f>
        <v>1414</v>
      </c>
      <c r="L48" s="11">
        <v>44162</v>
      </c>
      <c r="M48" s="14">
        <f>MAX(I49:I51)</f>
        <v>348.32799999999997</v>
      </c>
      <c r="N48" s="14" t="b">
        <f>J48=L48</f>
        <v>1</v>
      </c>
    </row>
    <row r="49" spans="1:14" x14ac:dyDescent="0.3">
      <c r="A49" s="7">
        <v>44162</v>
      </c>
      <c r="B49" s="7"/>
      <c r="C49" s="17">
        <v>1414</v>
      </c>
      <c r="D49" s="9">
        <v>296</v>
      </c>
      <c r="E49" s="9">
        <v>1124</v>
      </c>
      <c r="F49" s="9">
        <v>81.176000000000002</v>
      </c>
      <c r="G49" s="9">
        <v>31.972000000000001</v>
      </c>
      <c r="H49" s="9">
        <v>2</v>
      </c>
      <c r="I49" s="16">
        <v>348.32799999999997</v>
      </c>
      <c r="J49" s="7"/>
      <c r="K49" s="7"/>
      <c r="L49" s="7"/>
      <c r="M49" s="14"/>
      <c r="N49" s="10"/>
    </row>
    <row r="50" spans="1:14" x14ac:dyDescent="0.3">
      <c r="A50" s="7">
        <v>44163</v>
      </c>
      <c r="B50" s="7"/>
      <c r="C50" s="8">
        <v>1280</v>
      </c>
      <c r="D50" s="9">
        <v>308</v>
      </c>
      <c r="E50" s="9">
        <v>972</v>
      </c>
      <c r="F50" s="9">
        <v>68.078000000000003</v>
      </c>
      <c r="G50" s="9">
        <v>26.311</v>
      </c>
      <c r="H50" s="9">
        <v>2</v>
      </c>
      <c r="I50" s="9">
        <v>337.375</v>
      </c>
      <c r="J50" s="7"/>
      <c r="K50" s="7"/>
      <c r="L50" s="7"/>
      <c r="M50" s="14"/>
      <c r="N50" s="10"/>
    </row>
    <row r="51" spans="1:14" x14ac:dyDescent="0.3">
      <c r="A51" s="7">
        <v>44164</v>
      </c>
      <c r="B51" s="7"/>
      <c r="C51" s="8">
        <v>1122</v>
      </c>
      <c r="D51" s="9">
        <v>206</v>
      </c>
      <c r="E51" s="9">
        <v>916</v>
      </c>
      <c r="F51" s="9">
        <v>73.019000000000005</v>
      </c>
      <c r="G51" s="9">
        <v>11.263999999999999</v>
      </c>
      <c r="H51" s="9">
        <v>2</v>
      </c>
      <c r="I51" s="9">
        <v>260.85399999999998</v>
      </c>
      <c r="J51" s="7"/>
      <c r="K51" s="7"/>
      <c r="L51" s="7"/>
      <c r="M51" s="14"/>
      <c r="N51" s="10"/>
    </row>
    <row r="52" spans="1:14" x14ac:dyDescent="0.3">
      <c r="A52" s="7">
        <v>44185</v>
      </c>
      <c r="B52" s="7"/>
      <c r="C52" s="8">
        <v>1066</v>
      </c>
      <c r="D52" s="9">
        <v>84</v>
      </c>
      <c r="E52" s="9">
        <v>980</v>
      </c>
      <c r="F52" s="9">
        <v>46.881</v>
      </c>
      <c r="G52" s="9">
        <v>4.1820000000000004</v>
      </c>
      <c r="H52" s="9">
        <v>1</v>
      </c>
      <c r="I52" s="9">
        <v>193.22300000000001</v>
      </c>
      <c r="J52" s="7"/>
      <c r="K52" s="7"/>
      <c r="L52" s="7"/>
      <c r="M52" s="14"/>
      <c r="N52" s="10"/>
    </row>
    <row r="53" spans="1:14" x14ac:dyDescent="0.3">
      <c r="A53" s="7">
        <v>44186</v>
      </c>
      <c r="B53" s="7"/>
      <c r="C53" s="8">
        <v>756</v>
      </c>
      <c r="D53" s="9">
        <v>130</v>
      </c>
      <c r="E53" s="9">
        <v>626</v>
      </c>
      <c r="F53" s="9">
        <v>56.185000000000002</v>
      </c>
      <c r="G53" s="9">
        <v>10.121</v>
      </c>
      <c r="H53" s="9">
        <v>1</v>
      </c>
      <c r="I53" s="9">
        <v>308.98700000000002</v>
      </c>
      <c r="J53" s="7"/>
      <c r="K53" s="7"/>
      <c r="L53" s="7"/>
      <c r="M53" s="14"/>
      <c r="N53" s="10"/>
    </row>
    <row r="54" spans="1:14" x14ac:dyDescent="0.3">
      <c r="A54" s="7">
        <v>44187</v>
      </c>
      <c r="B54" s="7"/>
      <c r="C54" s="8">
        <v>860</v>
      </c>
      <c r="D54" s="9">
        <v>138</v>
      </c>
      <c r="E54" s="9">
        <v>722</v>
      </c>
      <c r="F54" s="9">
        <v>67.028999999999996</v>
      </c>
      <c r="G54" s="9">
        <v>8.7309999999999999</v>
      </c>
      <c r="H54" s="9">
        <v>1</v>
      </c>
      <c r="I54" s="9">
        <v>419.60899999999998</v>
      </c>
      <c r="J54" s="7"/>
      <c r="K54" s="7"/>
      <c r="L54" s="7"/>
      <c r="M54" s="14"/>
      <c r="N54" s="10"/>
    </row>
    <row r="55" spans="1:14" x14ac:dyDescent="0.3">
      <c r="A55" s="7">
        <v>44188</v>
      </c>
      <c r="B55" s="7"/>
      <c r="C55" s="8">
        <v>764</v>
      </c>
      <c r="D55" s="9">
        <v>134</v>
      </c>
      <c r="E55" s="9">
        <v>630</v>
      </c>
      <c r="F55" s="9">
        <v>61.671999999999997</v>
      </c>
      <c r="G55" s="9">
        <v>12.492000000000001</v>
      </c>
      <c r="H55" s="9">
        <v>1</v>
      </c>
      <c r="I55" s="9">
        <v>393.16</v>
      </c>
      <c r="J55" s="7"/>
      <c r="K55" s="7"/>
      <c r="L55" s="7"/>
      <c r="M55" s="14"/>
      <c r="N55" s="10"/>
    </row>
    <row r="56" spans="1:14" x14ac:dyDescent="0.3">
      <c r="A56" s="7">
        <v>44189</v>
      </c>
      <c r="B56" s="7"/>
      <c r="C56" s="8">
        <v>380</v>
      </c>
      <c r="D56" s="9">
        <v>96</v>
      </c>
      <c r="E56" s="9">
        <v>284</v>
      </c>
      <c r="F56" s="9">
        <v>184.167</v>
      </c>
      <c r="G56" s="9">
        <v>31.655000000000001</v>
      </c>
      <c r="H56" s="9">
        <v>1</v>
      </c>
      <c r="I56" s="9">
        <v>769.12</v>
      </c>
      <c r="J56" s="7"/>
      <c r="K56" s="7"/>
      <c r="L56" s="7"/>
      <c r="M56" s="14"/>
      <c r="N56" s="10"/>
    </row>
    <row r="57" spans="1:14" x14ac:dyDescent="0.3">
      <c r="A57" s="18">
        <v>44190</v>
      </c>
      <c r="B57" s="19" t="s">
        <v>19</v>
      </c>
      <c r="C57" s="19">
        <v>248</v>
      </c>
      <c r="D57" s="20">
        <v>20</v>
      </c>
      <c r="E57" s="20">
        <v>228</v>
      </c>
      <c r="F57" s="20">
        <v>90.8</v>
      </c>
      <c r="G57" s="20">
        <v>7.1840000000000002</v>
      </c>
      <c r="H57" s="20">
        <v>1</v>
      </c>
      <c r="I57" s="20">
        <v>604.16099999999994</v>
      </c>
      <c r="J57" s="11">
        <v>44193</v>
      </c>
      <c r="K57" s="14">
        <f>MAX(C58:C60)</f>
        <v>368</v>
      </c>
      <c r="L57" s="11">
        <v>44191</v>
      </c>
      <c r="M57" s="14">
        <f>MAX(I58:I60)</f>
        <v>553.97699999999998</v>
      </c>
      <c r="N57" s="14" t="b">
        <f>J57=L57</f>
        <v>0</v>
      </c>
    </row>
    <row r="58" spans="1:14" x14ac:dyDescent="0.3">
      <c r="A58" s="7">
        <v>44191</v>
      </c>
      <c r="B58" s="7"/>
      <c r="C58" s="8">
        <v>298</v>
      </c>
      <c r="D58" s="9">
        <v>38</v>
      </c>
      <c r="E58" s="9">
        <v>260</v>
      </c>
      <c r="F58" s="9">
        <v>85.052999999999997</v>
      </c>
      <c r="G58" s="9">
        <v>16.068999999999999</v>
      </c>
      <c r="H58" s="9">
        <v>1</v>
      </c>
      <c r="I58" s="16">
        <v>553.97699999999998</v>
      </c>
      <c r="J58" s="7"/>
      <c r="K58" s="7"/>
      <c r="L58" s="7"/>
      <c r="M58" s="14"/>
      <c r="N58" s="10"/>
    </row>
    <row r="59" spans="1:14" x14ac:dyDescent="0.3">
      <c r="A59" s="7">
        <v>44192</v>
      </c>
      <c r="B59" s="7"/>
      <c r="C59" s="8">
        <v>320</v>
      </c>
      <c r="D59" s="9">
        <v>18</v>
      </c>
      <c r="E59" s="9">
        <v>302</v>
      </c>
      <c r="F59" s="9">
        <v>229.88900000000001</v>
      </c>
      <c r="G59" s="9">
        <v>6.907</v>
      </c>
      <c r="H59" s="9">
        <v>1</v>
      </c>
      <c r="I59" s="9">
        <v>466.19</v>
      </c>
      <c r="J59" s="7"/>
      <c r="K59" s="7"/>
      <c r="L59" s="7"/>
      <c r="M59" s="14"/>
      <c r="N59" s="10"/>
    </row>
    <row r="60" spans="1:14" x14ac:dyDescent="0.3">
      <c r="A60" s="7">
        <v>44193</v>
      </c>
      <c r="B60" s="7"/>
      <c r="C60" s="17">
        <v>368</v>
      </c>
      <c r="D60" s="9">
        <v>56</v>
      </c>
      <c r="E60" s="9">
        <v>312</v>
      </c>
      <c r="F60" s="9">
        <v>128.857</v>
      </c>
      <c r="G60" s="9">
        <v>16.718</v>
      </c>
      <c r="H60" s="9">
        <v>1</v>
      </c>
      <c r="I60" s="9">
        <v>350.51</v>
      </c>
      <c r="J60" s="7"/>
      <c r="K60" s="7"/>
      <c r="L60" s="7"/>
      <c r="M60" s="14"/>
      <c r="N60" s="10"/>
    </row>
    <row r="61" spans="1:14" x14ac:dyDescent="0.3">
      <c r="A61" s="7">
        <v>44194</v>
      </c>
      <c r="B61" s="7"/>
      <c r="C61" s="8">
        <v>376</v>
      </c>
      <c r="D61" s="9">
        <v>72</v>
      </c>
      <c r="E61" s="9">
        <v>304</v>
      </c>
      <c r="F61" s="9">
        <v>163.417</v>
      </c>
      <c r="G61" s="9">
        <v>24.776</v>
      </c>
      <c r="H61" s="9">
        <v>1</v>
      </c>
      <c r="I61" s="9">
        <v>810.36199999999997</v>
      </c>
      <c r="J61" s="7"/>
      <c r="K61" s="7"/>
      <c r="L61" s="7"/>
      <c r="M61" s="14"/>
      <c r="N61" s="10"/>
    </row>
    <row r="62" spans="1:14" x14ac:dyDescent="0.3">
      <c r="A62" s="21">
        <v>44195</v>
      </c>
      <c r="B62" s="21"/>
      <c r="C62" s="8">
        <v>406</v>
      </c>
      <c r="D62" s="9">
        <v>70</v>
      </c>
      <c r="E62" s="9">
        <v>336</v>
      </c>
      <c r="F62" s="9">
        <v>141.714</v>
      </c>
      <c r="G62" s="9">
        <v>13.583</v>
      </c>
      <c r="H62" s="9">
        <v>1</v>
      </c>
      <c r="I62" s="9">
        <v>707.72500000000002</v>
      </c>
      <c r="J62" s="7"/>
      <c r="K62" s="7"/>
      <c r="L62" s="7"/>
      <c r="M62" s="14"/>
      <c r="N62" s="10"/>
    </row>
    <row r="63" spans="1:14" x14ac:dyDescent="0.3">
      <c r="A63" s="7">
        <v>44271</v>
      </c>
      <c r="B63" s="7"/>
      <c r="C63" s="8">
        <v>692</v>
      </c>
      <c r="D63" s="9">
        <v>104</v>
      </c>
      <c r="E63" s="9">
        <v>588</v>
      </c>
      <c r="F63" s="9">
        <v>95.212000000000003</v>
      </c>
      <c r="G63" s="9">
        <v>22.065000000000001</v>
      </c>
      <c r="H63" s="9">
        <v>1</v>
      </c>
      <c r="I63" s="9">
        <v>414.44200000000001</v>
      </c>
      <c r="J63" s="7"/>
      <c r="K63" s="7"/>
      <c r="L63" s="7"/>
      <c r="M63" s="14"/>
      <c r="N63" s="10"/>
    </row>
    <row r="64" spans="1:14" x14ac:dyDescent="0.3">
      <c r="A64" s="7">
        <v>44272</v>
      </c>
      <c r="B64" s="7"/>
      <c r="C64" s="8">
        <v>570</v>
      </c>
      <c r="D64" s="9">
        <v>60</v>
      </c>
      <c r="E64" s="9">
        <v>510</v>
      </c>
      <c r="F64" s="9">
        <v>91.3</v>
      </c>
      <c r="G64" s="9">
        <v>16.663</v>
      </c>
      <c r="H64" s="9">
        <v>1</v>
      </c>
      <c r="I64" s="9">
        <v>775.54</v>
      </c>
      <c r="J64" s="7"/>
      <c r="K64" s="7"/>
      <c r="L64" s="7"/>
      <c r="M64" s="14"/>
      <c r="N64" s="10"/>
    </row>
    <row r="65" spans="1:14" x14ac:dyDescent="0.3">
      <c r="A65" s="7">
        <v>44273</v>
      </c>
      <c r="B65" s="7"/>
      <c r="C65" s="8">
        <v>516</v>
      </c>
      <c r="D65" s="9">
        <v>36</v>
      </c>
      <c r="E65" s="9">
        <v>480</v>
      </c>
      <c r="F65" s="9">
        <v>144</v>
      </c>
      <c r="G65" s="9">
        <v>10.492000000000001</v>
      </c>
      <c r="H65" s="9">
        <v>2.5</v>
      </c>
      <c r="I65" s="9">
        <v>715.44200000000001</v>
      </c>
      <c r="J65" s="7"/>
      <c r="K65" s="7"/>
      <c r="L65" s="7"/>
      <c r="M65" s="14"/>
      <c r="N65" s="10"/>
    </row>
    <row r="66" spans="1:14" x14ac:dyDescent="0.3">
      <c r="A66" s="18">
        <v>44274.878611111097</v>
      </c>
      <c r="B66" s="19" t="s">
        <v>20</v>
      </c>
      <c r="C66" s="19">
        <v>540</v>
      </c>
      <c r="D66" s="20">
        <v>42</v>
      </c>
      <c r="E66" s="20">
        <v>498</v>
      </c>
      <c r="F66" s="20">
        <v>117.238</v>
      </c>
      <c r="G66" s="20">
        <v>24.462</v>
      </c>
      <c r="H66" s="20">
        <v>1</v>
      </c>
      <c r="I66" s="20">
        <v>624.41200000000003</v>
      </c>
      <c r="J66" s="11">
        <v>44275</v>
      </c>
      <c r="K66" s="14">
        <f>MAX(C67:C69)</f>
        <v>576</v>
      </c>
      <c r="L66" s="11">
        <v>44277</v>
      </c>
      <c r="M66" s="14">
        <f>MAX(I67:I69)</f>
        <v>623.13900000000001</v>
      </c>
      <c r="N66" s="14" t="b">
        <f>J66=L66</f>
        <v>0</v>
      </c>
    </row>
    <row r="67" spans="1:14" x14ac:dyDescent="0.3">
      <c r="A67" s="7">
        <v>44275</v>
      </c>
      <c r="B67" s="7"/>
      <c r="C67" s="17">
        <v>576</v>
      </c>
      <c r="D67" s="9">
        <v>64</v>
      </c>
      <c r="E67" s="9">
        <v>512</v>
      </c>
      <c r="F67" s="9">
        <v>124.875</v>
      </c>
      <c r="G67" s="9">
        <v>26.105</v>
      </c>
      <c r="H67" s="9">
        <v>2</v>
      </c>
      <c r="I67" s="9">
        <v>597.60400000000004</v>
      </c>
      <c r="J67" s="7"/>
      <c r="K67" s="7"/>
      <c r="L67" s="7"/>
      <c r="M67" s="14"/>
      <c r="N67" s="10"/>
    </row>
    <row r="68" spans="1:14" x14ac:dyDescent="0.3">
      <c r="A68" s="7">
        <v>44276</v>
      </c>
      <c r="B68" s="7"/>
      <c r="C68" s="8">
        <v>490</v>
      </c>
      <c r="D68" s="9">
        <v>80</v>
      </c>
      <c r="E68" s="9">
        <v>410</v>
      </c>
      <c r="F68" s="9">
        <v>125</v>
      </c>
      <c r="G68" s="9">
        <v>25.117000000000001</v>
      </c>
      <c r="H68" s="9">
        <v>2</v>
      </c>
      <c r="I68" s="9">
        <v>511.51499999999999</v>
      </c>
      <c r="J68" s="7"/>
      <c r="K68" s="7"/>
      <c r="L68" s="7"/>
      <c r="M68" s="14"/>
      <c r="N68" s="10"/>
    </row>
    <row r="69" spans="1:14" x14ac:dyDescent="0.3">
      <c r="A69" s="7">
        <v>44277</v>
      </c>
      <c r="B69" s="7"/>
      <c r="C69" s="8">
        <v>444</v>
      </c>
      <c r="D69" s="9">
        <v>80</v>
      </c>
      <c r="E69" s="9">
        <v>364</v>
      </c>
      <c r="F69" s="9">
        <v>120.05</v>
      </c>
      <c r="G69" s="9">
        <v>24.445</v>
      </c>
      <c r="H69" s="9">
        <v>2</v>
      </c>
      <c r="I69" s="16">
        <v>623.13900000000001</v>
      </c>
      <c r="J69" s="7"/>
      <c r="K69" s="7"/>
      <c r="L69" s="7"/>
      <c r="M69" s="14"/>
      <c r="N69" s="10"/>
    </row>
    <row r="70" spans="1:14" x14ac:dyDescent="0.3">
      <c r="A70" s="7">
        <v>44443</v>
      </c>
      <c r="B70" s="7"/>
      <c r="C70" s="8">
        <v>484</v>
      </c>
      <c r="D70" s="9">
        <v>82</v>
      </c>
      <c r="E70" s="9">
        <v>402</v>
      </c>
      <c r="F70" s="9">
        <v>190.29300000000001</v>
      </c>
      <c r="G70" s="9">
        <v>6.6319999999999997</v>
      </c>
      <c r="H70" s="9">
        <v>2</v>
      </c>
      <c r="I70" s="9">
        <v>598.24800000000005</v>
      </c>
      <c r="J70" s="7"/>
      <c r="K70" s="7"/>
      <c r="L70" s="7"/>
      <c r="M70" s="14"/>
      <c r="N70" s="10"/>
    </row>
    <row r="71" spans="1:14" x14ac:dyDescent="0.3">
      <c r="A71" s="7">
        <v>44444</v>
      </c>
      <c r="B71" s="7"/>
      <c r="C71" s="8">
        <v>534</v>
      </c>
      <c r="D71" s="9">
        <v>46</v>
      </c>
      <c r="E71" s="9">
        <v>490</v>
      </c>
      <c r="F71" s="9">
        <v>128.87</v>
      </c>
      <c r="G71" s="9">
        <v>5.6980000000000004</v>
      </c>
      <c r="H71" s="9">
        <v>1</v>
      </c>
      <c r="I71" s="9">
        <v>430.57100000000003</v>
      </c>
      <c r="J71" s="7"/>
      <c r="K71" s="7"/>
      <c r="L71" s="7"/>
      <c r="M71" s="14"/>
      <c r="N71" s="10"/>
    </row>
    <row r="72" spans="1:14" x14ac:dyDescent="0.3">
      <c r="A72" s="7">
        <v>44445</v>
      </c>
      <c r="B72" s="7"/>
      <c r="C72" s="8">
        <v>474</v>
      </c>
      <c r="D72" s="9">
        <v>46</v>
      </c>
      <c r="E72" s="9">
        <v>428</v>
      </c>
      <c r="F72" s="9">
        <v>152.04300000000001</v>
      </c>
      <c r="G72" s="9">
        <v>19.135999999999999</v>
      </c>
      <c r="H72" s="9">
        <v>1</v>
      </c>
      <c r="I72" s="9">
        <v>447.85399999999998</v>
      </c>
      <c r="J72" s="7"/>
      <c r="K72" s="7"/>
      <c r="L72" s="7"/>
      <c r="M72" s="14"/>
      <c r="N72" s="10"/>
    </row>
    <row r="73" spans="1:14" x14ac:dyDescent="0.3">
      <c r="A73" s="18">
        <v>44446</v>
      </c>
      <c r="B73" s="19" t="s">
        <v>16</v>
      </c>
      <c r="C73" s="19">
        <v>488</v>
      </c>
      <c r="D73" s="20">
        <v>56</v>
      </c>
      <c r="E73" s="20">
        <v>432</v>
      </c>
      <c r="F73" s="20">
        <v>55.96</v>
      </c>
      <c r="G73" s="20">
        <v>12.185</v>
      </c>
      <c r="H73" s="20">
        <v>1</v>
      </c>
      <c r="I73" s="20">
        <v>589.59900000000005</v>
      </c>
      <c r="J73" s="11">
        <v>44448</v>
      </c>
      <c r="K73" s="14">
        <f>MAX(C74:C76)</f>
        <v>570</v>
      </c>
      <c r="L73" s="11">
        <v>44448</v>
      </c>
      <c r="M73" s="14">
        <f>MAX(I74:I76)</f>
        <v>672.24699999999996</v>
      </c>
      <c r="N73" s="14" t="b">
        <f>J73=L73</f>
        <v>1</v>
      </c>
    </row>
    <row r="74" spans="1:14" x14ac:dyDescent="0.3">
      <c r="A74" s="7">
        <v>44447</v>
      </c>
      <c r="B74" s="7"/>
      <c r="C74" s="8">
        <v>526</v>
      </c>
      <c r="D74" s="9">
        <v>16</v>
      </c>
      <c r="E74" s="9">
        <v>510</v>
      </c>
      <c r="F74" s="9">
        <v>102.75</v>
      </c>
      <c r="G74" s="9">
        <v>3.3370000000000002</v>
      </c>
      <c r="H74" s="9">
        <v>1</v>
      </c>
      <c r="I74" s="9">
        <v>463.45499999999998</v>
      </c>
      <c r="J74" s="7"/>
      <c r="K74" s="7"/>
      <c r="L74" s="7"/>
      <c r="M74" s="14"/>
      <c r="N74" s="10"/>
    </row>
    <row r="75" spans="1:14" x14ac:dyDescent="0.3">
      <c r="A75" s="7">
        <v>44448</v>
      </c>
      <c r="B75" s="7"/>
      <c r="C75" s="17">
        <v>570</v>
      </c>
      <c r="D75" s="9">
        <v>98</v>
      </c>
      <c r="E75" s="9">
        <v>472</v>
      </c>
      <c r="F75" s="9">
        <v>182.59200000000001</v>
      </c>
      <c r="G75" s="9">
        <v>23.274999999999999</v>
      </c>
      <c r="H75" s="9">
        <v>1</v>
      </c>
      <c r="I75" s="16">
        <v>672.24699999999996</v>
      </c>
      <c r="J75" s="7"/>
      <c r="K75" s="7"/>
      <c r="L75" s="7"/>
      <c r="M75" s="14"/>
      <c r="N75" s="10"/>
    </row>
    <row r="76" spans="1:14" x14ac:dyDescent="0.3">
      <c r="A76" s="7">
        <v>44449</v>
      </c>
      <c r="B76" s="7"/>
      <c r="C76" s="8">
        <v>532</v>
      </c>
      <c r="D76" s="9">
        <v>34</v>
      </c>
      <c r="E76" s="9">
        <v>498</v>
      </c>
      <c r="F76" s="9">
        <v>101.176</v>
      </c>
      <c r="G76" s="9">
        <v>5.0999999999999996</v>
      </c>
      <c r="H76" s="9">
        <v>1</v>
      </c>
      <c r="I76" s="9">
        <v>492.62799999999999</v>
      </c>
      <c r="J76" s="7"/>
      <c r="K76" s="7"/>
      <c r="L76" s="7"/>
      <c r="M76" s="14"/>
      <c r="N76" s="10"/>
    </row>
    <row r="77" spans="1:14" x14ac:dyDescent="0.3">
      <c r="A77" s="7">
        <v>44620</v>
      </c>
      <c r="B77" s="7"/>
      <c r="C77" s="8">
        <v>1054</v>
      </c>
      <c r="D77" s="9">
        <v>288</v>
      </c>
      <c r="E77" s="9">
        <v>766</v>
      </c>
      <c r="F77" s="9">
        <v>117.24299999999999</v>
      </c>
      <c r="G77" s="9">
        <v>46.064999999999998</v>
      </c>
      <c r="H77" s="9">
        <v>2</v>
      </c>
      <c r="I77" s="9">
        <v>378.98200000000003</v>
      </c>
      <c r="J77" s="7"/>
      <c r="K77" s="7"/>
      <c r="L77" s="7"/>
      <c r="M77" s="14"/>
      <c r="N77" s="10"/>
    </row>
    <row r="78" spans="1:14" x14ac:dyDescent="0.3">
      <c r="A78" s="7">
        <v>44621</v>
      </c>
      <c r="B78" s="7"/>
      <c r="C78" s="8">
        <v>1292</v>
      </c>
      <c r="D78" s="9">
        <v>772</v>
      </c>
      <c r="E78" s="9">
        <v>520</v>
      </c>
      <c r="F78" s="9">
        <v>188.624</v>
      </c>
      <c r="G78" s="9">
        <v>180.16200000000001</v>
      </c>
      <c r="H78" s="9">
        <v>4</v>
      </c>
      <c r="I78" s="9">
        <v>728.66399999999999</v>
      </c>
      <c r="J78" s="7"/>
      <c r="K78" s="7"/>
      <c r="L78" s="7"/>
      <c r="M78" s="14"/>
      <c r="N78" s="10"/>
    </row>
    <row r="79" spans="1:14" x14ac:dyDescent="0.3">
      <c r="A79" s="7">
        <v>44622</v>
      </c>
      <c r="B79" s="7"/>
      <c r="C79" s="8">
        <v>1288</v>
      </c>
      <c r="D79" s="9">
        <v>840</v>
      </c>
      <c r="E79" s="9">
        <v>446</v>
      </c>
      <c r="F79" s="9">
        <v>184.64500000000001</v>
      </c>
      <c r="G79" s="9">
        <v>212.27799999999999</v>
      </c>
      <c r="H79" s="9">
        <v>4</v>
      </c>
      <c r="I79" s="9">
        <v>984.54300000000001</v>
      </c>
      <c r="J79" s="7"/>
      <c r="K79" s="7"/>
      <c r="L79" s="7"/>
      <c r="M79" s="14"/>
      <c r="N79" s="10"/>
    </row>
    <row r="80" spans="1:14" x14ac:dyDescent="0.3">
      <c r="A80" s="18">
        <v>44623.362025463</v>
      </c>
      <c r="B80" s="19" t="s">
        <v>20</v>
      </c>
      <c r="C80" s="19">
        <v>1270</v>
      </c>
      <c r="D80" s="20">
        <v>768</v>
      </c>
      <c r="E80" s="20">
        <v>498</v>
      </c>
      <c r="F80" s="20">
        <v>196.625</v>
      </c>
      <c r="G80" s="20">
        <v>165.59399999999999</v>
      </c>
      <c r="H80" s="20">
        <v>3</v>
      </c>
      <c r="I80" s="20">
        <v>849.29600000000005</v>
      </c>
      <c r="J80" s="11">
        <v>44624</v>
      </c>
      <c r="K80" s="14">
        <f>MAX(C81:C83)</f>
        <v>1352</v>
      </c>
      <c r="L80" s="11">
        <v>44624</v>
      </c>
      <c r="M80" s="14">
        <f>MAX(I81:I83)</f>
        <v>721.79499999999996</v>
      </c>
      <c r="N80" s="14" t="b">
        <f>J80=L80</f>
        <v>1</v>
      </c>
    </row>
    <row r="81" spans="1:14" x14ac:dyDescent="0.3">
      <c r="A81" s="7">
        <v>44624</v>
      </c>
      <c r="B81" s="7"/>
      <c r="C81" s="17">
        <v>1352</v>
      </c>
      <c r="D81" s="9">
        <v>704</v>
      </c>
      <c r="E81" s="9">
        <v>648</v>
      </c>
      <c r="F81" s="9">
        <v>192.642</v>
      </c>
      <c r="G81" s="9">
        <v>165.61099999999999</v>
      </c>
      <c r="H81" s="9">
        <v>4</v>
      </c>
      <c r="I81" s="16">
        <v>721.79499999999996</v>
      </c>
      <c r="J81" s="7"/>
      <c r="K81" s="7"/>
      <c r="L81" s="7"/>
      <c r="M81" s="14"/>
      <c r="N81" s="10"/>
    </row>
    <row r="82" spans="1:14" x14ac:dyDescent="0.3">
      <c r="A82" s="7">
        <v>44625</v>
      </c>
      <c r="B82" s="7"/>
      <c r="C82" s="8">
        <v>1274</v>
      </c>
      <c r="D82" s="9">
        <v>772</v>
      </c>
      <c r="E82" s="9">
        <v>510</v>
      </c>
      <c r="F82" s="9">
        <v>203.684</v>
      </c>
      <c r="G82" s="9">
        <v>196.161</v>
      </c>
      <c r="H82" s="9">
        <v>4</v>
      </c>
      <c r="I82" s="9">
        <v>686.78099999999995</v>
      </c>
      <c r="J82" s="7"/>
      <c r="K82" s="7"/>
      <c r="L82" s="7"/>
      <c r="M82" s="14"/>
      <c r="N82" s="10"/>
    </row>
    <row r="83" spans="1:14" x14ac:dyDescent="0.3">
      <c r="A83" s="7">
        <v>44626</v>
      </c>
      <c r="B83" s="7"/>
      <c r="C83" s="8">
        <v>1018</v>
      </c>
      <c r="D83" s="9">
        <v>556</v>
      </c>
      <c r="E83" s="9">
        <v>462</v>
      </c>
      <c r="F83" s="9">
        <v>191.71899999999999</v>
      </c>
      <c r="G83" s="9">
        <v>142.27699999999999</v>
      </c>
      <c r="H83" s="9">
        <v>2.1669999999999998</v>
      </c>
      <c r="I83" s="9">
        <v>526.75</v>
      </c>
      <c r="J83" s="7"/>
      <c r="K83" s="7"/>
      <c r="L83" s="7"/>
      <c r="M83" s="14"/>
      <c r="N83" s="10"/>
    </row>
    <row r="84" spans="1:14" x14ac:dyDescent="0.3">
      <c r="A84" s="7">
        <v>44635</v>
      </c>
      <c r="B84" s="7"/>
      <c r="C84" s="8">
        <v>1318</v>
      </c>
      <c r="D84" s="9">
        <v>962</v>
      </c>
      <c r="E84" s="9">
        <v>356</v>
      </c>
      <c r="F84" s="9">
        <v>252.04400000000001</v>
      </c>
      <c r="G84" s="9">
        <v>276.47800000000001</v>
      </c>
      <c r="H84" s="9">
        <v>5</v>
      </c>
      <c r="I84" s="9">
        <v>841.33299999999997</v>
      </c>
      <c r="J84" s="7"/>
      <c r="K84" s="7"/>
      <c r="L84" s="7"/>
      <c r="M84" s="14"/>
      <c r="N84" s="10"/>
    </row>
    <row r="85" spans="1:14" x14ac:dyDescent="0.3">
      <c r="A85" s="7">
        <v>44636</v>
      </c>
      <c r="B85" s="7"/>
      <c r="C85" s="8">
        <v>1182</v>
      </c>
      <c r="D85" s="9">
        <v>832</v>
      </c>
      <c r="E85" s="9">
        <v>350</v>
      </c>
      <c r="F85" s="9">
        <v>250.31700000000001</v>
      </c>
      <c r="G85" s="9">
        <v>244.583</v>
      </c>
      <c r="H85" s="9">
        <v>4</v>
      </c>
      <c r="I85" s="9">
        <v>943.58</v>
      </c>
      <c r="J85" s="7"/>
      <c r="K85" s="7"/>
      <c r="L85" s="7"/>
      <c r="M85" s="14"/>
      <c r="N85" s="10"/>
    </row>
    <row r="86" spans="1:14" x14ac:dyDescent="0.3">
      <c r="A86" s="7">
        <v>44637</v>
      </c>
      <c r="B86" s="7"/>
      <c r="C86" s="8">
        <v>1160</v>
      </c>
      <c r="D86" s="9">
        <v>844</v>
      </c>
      <c r="E86" s="9">
        <v>314</v>
      </c>
      <c r="F86" s="9">
        <v>262.61599999999999</v>
      </c>
      <c r="G86" s="9">
        <v>248.70699999999999</v>
      </c>
      <c r="H86" s="9">
        <v>4</v>
      </c>
      <c r="I86" s="9">
        <v>971.78499999999997</v>
      </c>
      <c r="J86" s="7"/>
      <c r="K86" s="7"/>
      <c r="L86" s="7"/>
      <c r="M86" s="14"/>
      <c r="N86" s="10"/>
    </row>
    <row r="87" spans="1:14" x14ac:dyDescent="0.3">
      <c r="A87" s="18">
        <v>44638.5792013889</v>
      </c>
      <c r="B87" s="19" t="s">
        <v>20</v>
      </c>
      <c r="C87" s="19">
        <v>1168</v>
      </c>
      <c r="D87" s="20">
        <v>888</v>
      </c>
      <c r="E87" s="20">
        <v>282</v>
      </c>
      <c r="F87" s="20">
        <v>243.28800000000001</v>
      </c>
      <c r="G87" s="20">
        <v>392.80099999999999</v>
      </c>
      <c r="H87" s="20">
        <v>4</v>
      </c>
      <c r="I87" s="20">
        <v>1199.1849999999999</v>
      </c>
      <c r="J87" s="11">
        <v>44641</v>
      </c>
      <c r="K87" s="14">
        <f>MAX(C88:C90)</f>
        <v>1064</v>
      </c>
      <c r="L87" s="11">
        <v>44639</v>
      </c>
      <c r="M87" s="14">
        <f>MAX(I88:I90)</f>
        <v>799.53599999999994</v>
      </c>
      <c r="N87" s="14" t="b">
        <f>J87=L87</f>
        <v>0</v>
      </c>
    </row>
    <row r="88" spans="1:14" x14ac:dyDescent="0.3">
      <c r="A88" s="7">
        <v>44639</v>
      </c>
      <c r="B88" s="7"/>
      <c r="C88" s="8">
        <v>960</v>
      </c>
      <c r="D88" s="9">
        <v>552</v>
      </c>
      <c r="E88" s="9">
        <v>406</v>
      </c>
      <c r="F88" s="9">
        <v>238.65199999999999</v>
      </c>
      <c r="G88" s="9">
        <v>137.62100000000001</v>
      </c>
      <c r="H88" s="9">
        <v>3</v>
      </c>
      <c r="I88" s="16">
        <v>799.53599999999994</v>
      </c>
      <c r="J88" s="7"/>
      <c r="K88" s="7"/>
      <c r="L88" s="7"/>
      <c r="M88" s="14"/>
      <c r="N88" s="10"/>
    </row>
    <row r="89" spans="1:14" x14ac:dyDescent="0.3">
      <c r="A89" s="7">
        <v>44640</v>
      </c>
      <c r="B89" s="7"/>
      <c r="C89" s="8">
        <v>978</v>
      </c>
      <c r="D89" s="9">
        <v>510</v>
      </c>
      <c r="E89" s="9">
        <v>470</v>
      </c>
      <c r="F89" s="9">
        <v>161.047</v>
      </c>
      <c r="G89" s="9">
        <v>104.83</v>
      </c>
      <c r="H89" s="9">
        <v>2</v>
      </c>
      <c r="I89" s="9">
        <v>598.41899999999998</v>
      </c>
      <c r="J89" s="7"/>
      <c r="K89" s="7"/>
      <c r="L89" s="7"/>
      <c r="M89" s="14"/>
      <c r="N89" s="10"/>
    </row>
    <row r="90" spans="1:14" x14ac:dyDescent="0.3">
      <c r="A90" s="7">
        <v>44641</v>
      </c>
      <c r="B90" s="7"/>
      <c r="C90" s="17">
        <v>1064</v>
      </c>
      <c r="D90" s="9">
        <v>448</v>
      </c>
      <c r="E90" s="9">
        <v>614</v>
      </c>
      <c r="F90" s="9">
        <v>146.06700000000001</v>
      </c>
      <c r="G90" s="9">
        <v>98.400999999999996</v>
      </c>
      <c r="H90" s="9">
        <v>2</v>
      </c>
      <c r="I90" s="9">
        <v>478.36900000000003</v>
      </c>
      <c r="J90" s="7"/>
      <c r="K90" s="7"/>
      <c r="L90" s="7"/>
      <c r="M90" s="14"/>
      <c r="N90" s="10"/>
    </row>
    <row r="91" spans="1:14" x14ac:dyDescent="0.3">
      <c r="A91" s="7">
        <v>44782</v>
      </c>
      <c r="B91" s="7"/>
      <c r="C91" s="8">
        <v>720</v>
      </c>
      <c r="D91" s="9">
        <v>422</v>
      </c>
      <c r="E91" s="9">
        <v>298</v>
      </c>
      <c r="F91" s="9">
        <v>221.261</v>
      </c>
      <c r="G91" s="9">
        <v>129.45599999999999</v>
      </c>
      <c r="H91" s="9">
        <v>2</v>
      </c>
      <c r="I91" s="9">
        <v>702.221</v>
      </c>
      <c r="J91" s="7"/>
      <c r="K91" s="7"/>
      <c r="L91" s="7"/>
      <c r="M91" s="14"/>
      <c r="N91" s="10"/>
    </row>
    <row r="92" spans="1:14" x14ac:dyDescent="0.3">
      <c r="A92" s="7">
        <v>44783</v>
      </c>
      <c r="B92" s="7"/>
      <c r="C92" s="8">
        <v>606</v>
      </c>
      <c r="D92" s="9">
        <v>376</v>
      </c>
      <c r="E92" s="9">
        <v>230</v>
      </c>
      <c r="F92" s="9">
        <v>320.52100000000002</v>
      </c>
      <c r="G92" s="9">
        <v>173.68700000000001</v>
      </c>
      <c r="H92" s="9">
        <v>3</v>
      </c>
      <c r="I92" s="9">
        <v>865.35699999999997</v>
      </c>
      <c r="J92" s="7"/>
      <c r="K92" s="7"/>
      <c r="L92" s="7"/>
      <c r="M92" s="14"/>
      <c r="N92" s="10"/>
    </row>
    <row r="93" spans="1:14" x14ac:dyDescent="0.3">
      <c r="A93" s="7">
        <v>44784</v>
      </c>
      <c r="B93" s="7"/>
      <c r="C93" s="8">
        <v>600</v>
      </c>
      <c r="D93" s="9">
        <v>374</v>
      </c>
      <c r="E93" s="9">
        <v>224</v>
      </c>
      <c r="F93" s="9">
        <v>311.834</v>
      </c>
      <c r="G93" s="9">
        <v>186.40199999999999</v>
      </c>
      <c r="H93" s="9">
        <v>2</v>
      </c>
      <c r="I93" s="9">
        <v>984.75</v>
      </c>
      <c r="J93" s="7"/>
      <c r="K93" s="7"/>
      <c r="L93" s="7"/>
      <c r="M93" s="14"/>
      <c r="N93" s="10"/>
    </row>
    <row r="94" spans="1:14" x14ac:dyDescent="0.3">
      <c r="A94" s="18">
        <v>44785.137256944399</v>
      </c>
      <c r="B94" s="19" t="s">
        <v>20</v>
      </c>
      <c r="C94" s="19">
        <v>614</v>
      </c>
      <c r="D94" s="20">
        <v>364</v>
      </c>
      <c r="E94" s="20">
        <v>252</v>
      </c>
      <c r="F94" s="20">
        <v>252.846</v>
      </c>
      <c r="G94" s="20">
        <v>180.96799999999999</v>
      </c>
      <c r="H94" s="20">
        <v>3</v>
      </c>
      <c r="I94" s="20">
        <v>865.12699999999995</v>
      </c>
      <c r="J94" s="11">
        <v>44786</v>
      </c>
      <c r="K94" s="14">
        <f>MAX(C95:C97)</f>
        <v>628</v>
      </c>
      <c r="L94" s="11">
        <v>44788</v>
      </c>
      <c r="M94" s="14">
        <f>MAX(I95:I97)</f>
        <v>789.66700000000003</v>
      </c>
      <c r="N94" s="14" t="b">
        <f>J94=L94</f>
        <v>0</v>
      </c>
    </row>
    <row r="95" spans="1:14" x14ac:dyDescent="0.3">
      <c r="A95" s="7">
        <v>44786</v>
      </c>
      <c r="B95" s="7"/>
      <c r="C95" s="17">
        <v>628</v>
      </c>
      <c r="D95" s="9">
        <v>346</v>
      </c>
      <c r="E95" s="9">
        <v>282</v>
      </c>
      <c r="F95" s="9">
        <v>184.28299999999999</v>
      </c>
      <c r="G95" s="9">
        <v>60.722999999999999</v>
      </c>
      <c r="H95" s="9">
        <v>2</v>
      </c>
      <c r="I95" s="9">
        <v>682.72500000000002</v>
      </c>
      <c r="J95" s="7"/>
      <c r="K95" s="7"/>
      <c r="L95" s="7"/>
      <c r="M95" s="14"/>
      <c r="N95" s="10"/>
    </row>
    <row r="96" spans="1:14" x14ac:dyDescent="0.3">
      <c r="A96" s="7">
        <v>44787</v>
      </c>
      <c r="B96" s="7"/>
      <c r="C96" s="8">
        <v>534</v>
      </c>
      <c r="D96" s="9">
        <v>208</v>
      </c>
      <c r="E96" s="9">
        <v>324</v>
      </c>
      <c r="F96" s="9">
        <v>236.94200000000001</v>
      </c>
      <c r="G96" s="9">
        <v>40.988</v>
      </c>
      <c r="H96" s="9">
        <v>2</v>
      </c>
      <c r="I96" s="9">
        <v>553.78800000000001</v>
      </c>
      <c r="J96" s="7"/>
      <c r="K96" s="7"/>
      <c r="L96" s="7"/>
      <c r="M96" s="14"/>
      <c r="N96" s="10"/>
    </row>
    <row r="97" spans="1:14" x14ac:dyDescent="0.3">
      <c r="A97" s="7">
        <v>44788</v>
      </c>
      <c r="B97" s="7"/>
      <c r="C97" s="8">
        <v>432</v>
      </c>
      <c r="D97" s="9">
        <v>210</v>
      </c>
      <c r="E97" s="9">
        <v>224</v>
      </c>
      <c r="F97" s="9">
        <v>169.27600000000001</v>
      </c>
      <c r="G97" s="9">
        <v>168.45500000000001</v>
      </c>
      <c r="H97" s="9">
        <v>2</v>
      </c>
      <c r="I97" s="16">
        <v>789.66700000000003</v>
      </c>
      <c r="J97" s="7"/>
      <c r="K97" s="7"/>
      <c r="L97" s="7"/>
      <c r="M97" s="14"/>
      <c r="N97" s="10"/>
    </row>
    <row r="98" spans="1:14" x14ac:dyDescent="0.3">
      <c r="A98" s="7">
        <v>44820</v>
      </c>
      <c r="B98" s="7"/>
      <c r="C98" s="8">
        <v>556</v>
      </c>
      <c r="D98" s="9">
        <v>318</v>
      </c>
      <c r="E98" s="9">
        <v>240</v>
      </c>
      <c r="F98" s="9">
        <v>218.553</v>
      </c>
      <c r="G98" s="9">
        <v>161.4</v>
      </c>
      <c r="H98" s="9">
        <v>2</v>
      </c>
      <c r="I98" s="9">
        <v>792.91700000000003</v>
      </c>
      <c r="J98" s="7"/>
      <c r="K98" s="7"/>
      <c r="L98" s="7"/>
      <c r="M98" s="14"/>
      <c r="N98" s="10"/>
    </row>
    <row r="99" spans="1:14" x14ac:dyDescent="0.3">
      <c r="A99" s="7">
        <v>44821</v>
      </c>
      <c r="B99" s="7"/>
      <c r="C99" s="8">
        <v>626</v>
      </c>
      <c r="D99" s="9">
        <v>76</v>
      </c>
      <c r="E99" s="9">
        <v>550</v>
      </c>
      <c r="F99" s="9">
        <v>148.76300000000001</v>
      </c>
      <c r="G99" s="9">
        <v>20.015000000000001</v>
      </c>
      <c r="H99" s="9">
        <v>2</v>
      </c>
      <c r="I99" s="9">
        <v>328.34100000000001</v>
      </c>
      <c r="J99" s="7"/>
      <c r="K99" s="7"/>
      <c r="L99" s="7"/>
      <c r="M99" s="14"/>
      <c r="N99" s="10"/>
    </row>
    <row r="100" spans="1:14" x14ac:dyDescent="0.3">
      <c r="A100" s="7">
        <v>44822</v>
      </c>
      <c r="B100" s="7"/>
      <c r="C100" s="8">
        <v>742</v>
      </c>
      <c r="D100" s="9">
        <v>124</v>
      </c>
      <c r="E100" s="9">
        <v>618</v>
      </c>
      <c r="F100" s="9">
        <v>165.35499999999999</v>
      </c>
      <c r="G100" s="9">
        <v>19.055</v>
      </c>
      <c r="H100" s="9">
        <v>2</v>
      </c>
      <c r="I100" s="9">
        <v>324.01</v>
      </c>
      <c r="J100" s="7"/>
      <c r="K100" s="7"/>
      <c r="L100" s="7"/>
      <c r="M100" s="14"/>
      <c r="N100" s="10"/>
    </row>
    <row r="101" spans="1:14" x14ac:dyDescent="0.3">
      <c r="A101" s="18">
        <v>44823</v>
      </c>
      <c r="B101" s="19" t="s">
        <v>16</v>
      </c>
      <c r="C101" s="19">
        <v>630</v>
      </c>
      <c r="D101" s="20">
        <v>136</v>
      </c>
      <c r="E101" s="20">
        <v>492</v>
      </c>
      <c r="F101" s="20">
        <v>124.485</v>
      </c>
      <c r="G101" s="20">
        <v>14.513999999999999</v>
      </c>
      <c r="H101" s="20">
        <v>1</v>
      </c>
      <c r="I101" s="20">
        <v>357.44200000000001</v>
      </c>
      <c r="J101" s="11">
        <v>44826</v>
      </c>
      <c r="K101" s="14">
        <f>MAX(C102:C104)</f>
        <v>996</v>
      </c>
      <c r="L101" s="11">
        <v>44826</v>
      </c>
      <c r="M101" s="14">
        <f>MAX(I102:I104)</f>
        <v>1261.6220000000001</v>
      </c>
      <c r="N101" s="14" t="b">
        <f>J101=L101</f>
        <v>1</v>
      </c>
    </row>
    <row r="102" spans="1:14" x14ac:dyDescent="0.3">
      <c r="A102" s="7">
        <v>44824</v>
      </c>
      <c r="B102" s="7"/>
      <c r="C102" s="8">
        <v>596</v>
      </c>
      <c r="D102" s="9">
        <v>358</v>
      </c>
      <c r="E102" s="9">
        <v>216</v>
      </c>
      <c r="F102" s="9">
        <v>229.69300000000001</v>
      </c>
      <c r="G102" s="9">
        <v>106.11199999999999</v>
      </c>
      <c r="H102" s="9">
        <v>2</v>
      </c>
      <c r="I102" s="9">
        <v>766.327</v>
      </c>
      <c r="J102" s="7"/>
      <c r="K102" s="7"/>
      <c r="L102" s="7"/>
      <c r="M102" s="14"/>
      <c r="N102" s="10"/>
    </row>
    <row r="103" spans="1:14" x14ac:dyDescent="0.3">
      <c r="A103" s="7">
        <v>44825</v>
      </c>
      <c r="B103" s="7"/>
      <c r="C103" s="8">
        <v>622</v>
      </c>
      <c r="D103" s="9">
        <v>278</v>
      </c>
      <c r="E103" s="9">
        <v>332</v>
      </c>
      <c r="F103" s="9">
        <v>226.23699999999999</v>
      </c>
      <c r="G103" s="9">
        <v>83.332999999999998</v>
      </c>
      <c r="H103" s="9">
        <v>2</v>
      </c>
      <c r="I103" s="9">
        <v>778.54</v>
      </c>
      <c r="J103" s="7"/>
      <c r="K103" s="7"/>
      <c r="L103" s="7"/>
      <c r="M103" s="14"/>
      <c r="N103" s="10"/>
    </row>
    <row r="104" spans="1:14" x14ac:dyDescent="0.3">
      <c r="A104" s="18">
        <v>44826</v>
      </c>
      <c r="B104" s="19" t="s">
        <v>21</v>
      </c>
      <c r="C104" s="22">
        <v>996</v>
      </c>
      <c r="D104" s="20">
        <v>758</v>
      </c>
      <c r="E104" s="20">
        <v>200</v>
      </c>
      <c r="F104" s="20">
        <v>233.12700000000001</v>
      </c>
      <c r="G104" s="20">
        <v>302.27300000000002</v>
      </c>
      <c r="H104" s="20">
        <v>3</v>
      </c>
      <c r="I104" s="23">
        <v>1261.6220000000001</v>
      </c>
      <c r="J104" s="11">
        <v>44827</v>
      </c>
      <c r="K104" s="14">
        <f>MAX(C105:C107)</f>
        <v>978</v>
      </c>
      <c r="L104" s="11">
        <v>44828</v>
      </c>
      <c r="M104" s="14">
        <f>MAX(I105:I107)</f>
        <v>702.38300000000004</v>
      </c>
      <c r="N104" s="14" t="b">
        <f>J104=L104</f>
        <v>0</v>
      </c>
    </row>
    <row r="105" spans="1:14" x14ac:dyDescent="0.3">
      <c r="A105" s="7">
        <v>44827</v>
      </c>
      <c r="B105" s="7"/>
      <c r="C105" s="17">
        <v>978</v>
      </c>
      <c r="D105" s="9">
        <v>428</v>
      </c>
      <c r="E105" s="9">
        <v>554</v>
      </c>
      <c r="F105" s="9">
        <v>331.846</v>
      </c>
      <c r="G105" s="9">
        <v>91.376999999999995</v>
      </c>
      <c r="H105" s="9">
        <v>3</v>
      </c>
      <c r="I105" s="9">
        <v>519.76599999999996</v>
      </c>
      <c r="J105" s="7"/>
      <c r="K105" s="7"/>
      <c r="L105" s="7"/>
      <c r="M105" s="14"/>
      <c r="N105" s="10"/>
    </row>
    <row r="106" spans="1:14" x14ac:dyDescent="0.3">
      <c r="A106" s="7">
        <v>44828</v>
      </c>
      <c r="B106" s="7"/>
      <c r="C106" s="8">
        <v>928</v>
      </c>
      <c r="D106" s="9">
        <v>576</v>
      </c>
      <c r="E106" s="9">
        <v>348</v>
      </c>
      <c r="F106" s="9">
        <v>220.792</v>
      </c>
      <c r="G106" s="9">
        <v>170.09200000000001</v>
      </c>
      <c r="H106" s="9">
        <v>3</v>
      </c>
      <c r="I106" s="16">
        <v>702.38300000000004</v>
      </c>
      <c r="J106" s="7"/>
      <c r="K106" s="7"/>
      <c r="L106" s="7"/>
      <c r="M106" s="14"/>
      <c r="N106" s="10"/>
    </row>
    <row r="107" spans="1:14" x14ac:dyDescent="0.3">
      <c r="A107" s="7">
        <v>44829</v>
      </c>
      <c r="B107" s="7"/>
      <c r="C107" s="8">
        <v>778</v>
      </c>
      <c r="D107" s="9">
        <v>194</v>
      </c>
      <c r="E107" s="9">
        <v>588</v>
      </c>
      <c r="F107" s="9">
        <v>167.27799999999999</v>
      </c>
      <c r="G107" s="9">
        <v>46.832999999999998</v>
      </c>
      <c r="H107" s="9">
        <v>2</v>
      </c>
      <c r="I107" s="9">
        <v>412.875</v>
      </c>
      <c r="J107" s="7"/>
      <c r="K107" s="7"/>
      <c r="L107" s="7"/>
      <c r="M107" s="14"/>
      <c r="N107" s="10"/>
    </row>
    <row r="108" spans="1:14" x14ac:dyDescent="0.3">
      <c r="A108" s="7">
        <v>44903</v>
      </c>
      <c r="B108" s="7"/>
      <c r="C108" s="8">
        <v>816</v>
      </c>
      <c r="D108" s="9">
        <v>286</v>
      </c>
      <c r="E108" s="9">
        <v>530</v>
      </c>
      <c r="F108" s="9">
        <v>142.41999999999999</v>
      </c>
      <c r="G108" s="9">
        <v>56.045000000000002</v>
      </c>
      <c r="H108" s="9">
        <v>2</v>
      </c>
      <c r="I108" s="9">
        <v>678.30600000000004</v>
      </c>
      <c r="J108" s="7"/>
      <c r="K108" s="7"/>
      <c r="L108" s="7"/>
      <c r="M108" s="14"/>
      <c r="N108" s="10"/>
    </row>
    <row r="109" spans="1:14" x14ac:dyDescent="0.3">
      <c r="A109" s="7">
        <v>44904</v>
      </c>
      <c r="B109" s="7"/>
      <c r="C109" s="8">
        <v>822</v>
      </c>
      <c r="D109" s="9">
        <v>500</v>
      </c>
      <c r="E109" s="9">
        <v>322</v>
      </c>
      <c r="F109" s="9">
        <v>175.15199999999999</v>
      </c>
      <c r="G109" s="9">
        <v>148.37299999999999</v>
      </c>
      <c r="H109" s="9">
        <v>2</v>
      </c>
      <c r="I109" s="9">
        <v>966.89400000000001</v>
      </c>
      <c r="J109" s="7"/>
      <c r="K109" s="7"/>
      <c r="L109" s="7"/>
      <c r="M109" s="14"/>
      <c r="N109" s="10"/>
    </row>
    <row r="110" spans="1:14" x14ac:dyDescent="0.3">
      <c r="A110" s="7">
        <v>44905</v>
      </c>
      <c r="B110" s="7"/>
      <c r="C110" s="8">
        <v>932</v>
      </c>
      <c r="D110" s="9">
        <v>582</v>
      </c>
      <c r="E110" s="9">
        <v>350</v>
      </c>
      <c r="F110" s="9">
        <v>219.51900000000001</v>
      </c>
      <c r="G110" s="9">
        <v>135.19399999999999</v>
      </c>
      <c r="H110" s="9">
        <v>3</v>
      </c>
      <c r="I110" s="9">
        <v>698.20600000000002</v>
      </c>
      <c r="J110" s="7"/>
      <c r="K110" s="7"/>
      <c r="L110" s="7"/>
      <c r="M110" s="14"/>
      <c r="N110" s="10"/>
    </row>
    <row r="111" spans="1:14" x14ac:dyDescent="0.3">
      <c r="A111" s="18">
        <v>44906.355069444398</v>
      </c>
      <c r="B111" s="19" t="s">
        <v>22</v>
      </c>
      <c r="C111" s="19">
        <v>784</v>
      </c>
      <c r="D111" s="20">
        <v>222</v>
      </c>
      <c r="E111" s="20">
        <v>562</v>
      </c>
      <c r="F111" s="20">
        <v>110.486</v>
      </c>
      <c r="G111" s="20">
        <v>44.89</v>
      </c>
      <c r="H111" s="20">
        <v>2</v>
      </c>
      <c r="I111" s="20">
        <v>382.81799999999998</v>
      </c>
      <c r="J111" s="11">
        <v>44907</v>
      </c>
      <c r="K111" s="14">
        <f>MAX(C112:C114)</f>
        <v>970</v>
      </c>
      <c r="L111" s="11">
        <v>44908</v>
      </c>
      <c r="M111" s="14">
        <f>MAX(I112:I114)</f>
        <v>798.48400000000004</v>
      </c>
      <c r="N111" s="14" t="b">
        <f>J111=L111</f>
        <v>0</v>
      </c>
    </row>
    <row r="112" spans="1:14" x14ac:dyDescent="0.3">
      <c r="A112" s="7">
        <v>44907</v>
      </c>
      <c r="B112" s="7"/>
      <c r="C112" s="17">
        <v>970</v>
      </c>
      <c r="D112" s="9">
        <v>358</v>
      </c>
      <c r="E112" s="9">
        <v>612</v>
      </c>
      <c r="F112" s="9">
        <v>154.97200000000001</v>
      </c>
      <c r="G112" s="9">
        <v>94.673000000000002</v>
      </c>
      <c r="H112" s="9">
        <v>2</v>
      </c>
      <c r="I112" s="9">
        <v>359.92500000000001</v>
      </c>
      <c r="J112" s="7"/>
      <c r="K112" s="7"/>
      <c r="L112" s="7"/>
      <c r="M112" s="14"/>
      <c r="N112" s="10"/>
    </row>
    <row r="113" spans="1:14" x14ac:dyDescent="0.3">
      <c r="A113" s="7">
        <v>44908</v>
      </c>
      <c r="B113" s="7"/>
      <c r="C113" s="8">
        <v>774</v>
      </c>
      <c r="D113" s="9">
        <v>404</v>
      </c>
      <c r="E113" s="9">
        <v>370</v>
      </c>
      <c r="F113" s="9">
        <v>164.47499999999999</v>
      </c>
      <c r="G113" s="9">
        <v>133.249</v>
      </c>
      <c r="H113" s="9">
        <v>2</v>
      </c>
      <c r="I113" s="16">
        <v>798.48400000000004</v>
      </c>
      <c r="J113" s="7"/>
      <c r="K113" s="7"/>
      <c r="L113" s="7"/>
      <c r="M113" s="14"/>
      <c r="N113" s="10"/>
    </row>
    <row r="114" spans="1:14" x14ac:dyDescent="0.3">
      <c r="A114" s="7">
        <v>44909</v>
      </c>
      <c r="B114" s="7"/>
      <c r="C114" s="8">
        <v>780</v>
      </c>
      <c r="D114" s="9">
        <v>368</v>
      </c>
      <c r="E114" s="9">
        <v>412</v>
      </c>
      <c r="F114" s="9">
        <v>148.78800000000001</v>
      </c>
      <c r="G114" s="9">
        <v>108.84</v>
      </c>
      <c r="H114" s="9">
        <v>2</v>
      </c>
      <c r="I114" s="9">
        <v>659.49800000000005</v>
      </c>
      <c r="J114" s="7"/>
      <c r="K114" s="7"/>
      <c r="L114" s="7"/>
      <c r="M114" s="14"/>
      <c r="N114" s="10"/>
    </row>
    <row r="115" spans="1:14" x14ac:dyDescent="0.3">
      <c r="A115" s="7">
        <v>45016</v>
      </c>
      <c r="B115" s="7"/>
      <c r="C115" s="8">
        <v>876</v>
      </c>
      <c r="D115" s="9">
        <v>288</v>
      </c>
      <c r="E115" s="9">
        <v>588</v>
      </c>
      <c r="F115" s="9">
        <v>139.73599999999999</v>
      </c>
      <c r="G115" s="9">
        <v>63.31</v>
      </c>
      <c r="H115" s="9">
        <v>2</v>
      </c>
      <c r="I115" s="9">
        <v>751.91499999999996</v>
      </c>
      <c r="J115" s="7"/>
      <c r="K115" s="7"/>
      <c r="L115" s="7"/>
      <c r="M115" s="14"/>
      <c r="N115" s="10"/>
    </row>
    <row r="116" spans="1:14" x14ac:dyDescent="0.3">
      <c r="A116" s="7">
        <v>45017</v>
      </c>
      <c r="B116" s="7"/>
      <c r="C116" s="8">
        <v>982</v>
      </c>
      <c r="D116" s="9">
        <v>462</v>
      </c>
      <c r="E116" s="9">
        <v>520</v>
      </c>
      <c r="F116" s="9">
        <v>181.67099999999999</v>
      </c>
      <c r="G116" s="9">
        <v>115.696</v>
      </c>
      <c r="H116" s="9">
        <v>2</v>
      </c>
      <c r="I116" s="9">
        <v>730.01900000000001</v>
      </c>
      <c r="J116" s="7"/>
      <c r="K116" s="7"/>
      <c r="L116" s="7"/>
      <c r="M116" s="14"/>
      <c r="N116" s="10"/>
    </row>
    <row r="117" spans="1:14" x14ac:dyDescent="0.3">
      <c r="A117" s="7">
        <v>45018</v>
      </c>
      <c r="B117" s="7"/>
      <c r="C117" s="8">
        <v>1176</v>
      </c>
      <c r="D117" s="9">
        <v>32</v>
      </c>
      <c r="E117" s="9">
        <v>1144</v>
      </c>
      <c r="F117" s="9">
        <v>72.438000000000002</v>
      </c>
      <c r="G117" s="9">
        <v>5.0309999999999997</v>
      </c>
      <c r="H117" s="9">
        <v>1</v>
      </c>
      <c r="I117" s="9">
        <v>231.89400000000001</v>
      </c>
      <c r="J117" s="7"/>
      <c r="K117" s="7"/>
      <c r="L117" s="7"/>
      <c r="M117" s="14"/>
      <c r="N117" s="10"/>
    </row>
    <row r="118" spans="1:14" x14ac:dyDescent="0.3">
      <c r="A118" s="18">
        <v>45019.841423611098</v>
      </c>
      <c r="B118" s="19" t="s">
        <v>22</v>
      </c>
      <c r="C118" s="19">
        <v>1200</v>
      </c>
      <c r="D118" s="20">
        <v>292</v>
      </c>
      <c r="E118" s="20">
        <v>908</v>
      </c>
      <c r="F118" s="20">
        <v>182.58199999999999</v>
      </c>
      <c r="G118" s="20">
        <v>31.3</v>
      </c>
      <c r="H118" s="20">
        <v>2</v>
      </c>
      <c r="I118" s="20">
        <v>277.78699999999998</v>
      </c>
      <c r="J118" s="11">
        <v>45021</v>
      </c>
      <c r="K118" s="14">
        <f>MAX(C119:C121)</f>
        <v>1336</v>
      </c>
      <c r="L118" s="11">
        <v>45020</v>
      </c>
      <c r="M118" s="14">
        <f>MAX(I119:I121)</f>
        <v>1084.723</v>
      </c>
      <c r="N118" s="14" t="b">
        <f>J118=L118</f>
        <v>0</v>
      </c>
    </row>
    <row r="119" spans="1:14" x14ac:dyDescent="0.3">
      <c r="A119" s="7">
        <v>45020</v>
      </c>
      <c r="B119" s="7"/>
      <c r="C119" s="8">
        <v>1198</v>
      </c>
      <c r="D119" s="8">
        <v>696</v>
      </c>
      <c r="E119" s="8">
        <v>502</v>
      </c>
      <c r="F119" s="8">
        <v>180.23</v>
      </c>
      <c r="G119" s="8">
        <v>209.267</v>
      </c>
      <c r="H119" s="8">
        <v>3</v>
      </c>
      <c r="I119" s="17">
        <v>1084.723</v>
      </c>
      <c r="J119" s="24"/>
      <c r="K119" s="24"/>
      <c r="L119" s="24"/>
      <c r="M119" s="24"/>
      <c r="N119" s="10"/>
    </row>
    <row r="120" spans="1:14" x14ac:dyDescent="0.3">
      <c r="A120" s="7">
        <v>45021</v>
      </c>
      <c r="B120" s="7"/>
      <c r="C120" s="17">
        <v>1336</v>
      </c>
      <c r="D120" s="8">
        <v>380</v>
      </c>
      <c r="E120" s="8">
        <v>956</v>
      </c>
      <c r="F120" s="8">
        <v>107.21599999999999</v>
      </c>
      <c r="G120" s="8">
        <v>44.771999999999998</v>
      </c>
      <c r="H120" s="8">
        <v>2</v>
      </c>
      <c r="I120" s="8">
        <v>615.14599999999996</v>
      </c>
      <c r="J120" s="24"/>
      <c r="K120" s="24"/>
      <c r="L120" s="24"/>
      <c r="M120" s="24"/>
      <c r="N120" s="10"/>
    </row>
    <row r="121" spans="1:14" x14ac:dyDescent="0.3">
      <c r="A121" s="7">
        <v>45022</v>
      </c>
      <c r="B121" s="7"/>
      <c r="C121" s="8">
        <v>1060</v>
      </c>
      <c r="D121" s="8">
        <v>442</v>
      </c>
      <c r="E121" s="8">
        <v>618</v>
      </c>
      <c r="F121" s="8">
        <v>126.244</v>
      </c>
      <c r="G121" s="8">
        <v>64.421000000000006</v>
      </c>
      <c r="H121" s="8">
        <v>2</v>
      </c>
      <c r="I121" s="8">
        <v>811.97699999999998</v>
      </c>
      <c r="J121" s="24"/>
      <c r="K121" s="24"/>
      <c r="L121" s="24"/>
      <c r="M121" s="24"/>
      <c r="N121" s="10"/>
    </row>
  </sheetData>
  <autoFilter ref="A2:R121" xr:uid="{00000000-0009-0000-0000-000000000000}"/>
  <conditionalFormatting sqref="A66">
    <cfRule type="duplicateValues" dxfId="30" priority="2"/>
  </conditionalFormatting>
  <conditionalFormatting sqref="A73">
    <cfRule type="duplicateValues" dxfId="29" priority="4"/>
  </conditionalFormatting>
  <conditionalFormatting sqref="A80">
    <cfRule type="duplicateValues" dxfId="28" priority="5"/>
  </conditionalFormatting>
  <conditionalFormatting sqref="A87">
    <cfRule type="duplicateValues" dxfId="27" priority="6"/>
  </conditionalFormatting>
  <conditionalFormatting sqref="A94">
    <cfRule type="duplicateValues" dxfId="26" priority="7"/>
  </conditionalFormatting>
  <conditionalFormatting sqref="A101">
    <cfRule type="duplicateValues" dxfId="25" priority="8"/>
  </conditionalFormatting>
  <conditionalFormatting sqref="A104">
    <cfRule type="duplicateValues" dxfId="24" priority="9"/>
  </conditionalFormatting>
  <conditionalFormatting sqref="A111">
    <cfRule type="duplicateValues" dxfId="23" priority="10"/>
  </conditionalFormatting>
  <conditionalFormatting sqref="A118">
    <cfRule type="duplicateValues" dxfId="22" priority="11"/>
  </conditionalFormatting>
  <conditionalFormatting sqref="A67:B70 A3:B5 A7:B12 A14:B17 A19:B20 A22:B27 A29:B36 A38:B40 A42:B47 A49:B56 A58:B65 A57 A48 A41 A37 A28 A21 A18 A13 A6">
    <cfRule type="duplicateValues" dxfId="21" priority="3"/>
  </conditionalFormatting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65"/>
  <sheetViews>
    <sheetView zoomScaleNormal="100" workbookViewId="0">
      <pane xSplit="2" ySplit="2" topLeftCell="AS3" activePane="bottomRight" state="frozen"/>
      <selection pane="topRight" activeCell="C1" sqref="C1"/>
      <selection pane="bottomLeft" activeCell="A3" sqref="A3"/>
      <selection pane="bottomRight" activeCell="AZ23" sqref="AZ23"/>
    </sheetView>
  </sheetViews>
  <sheetFormatPr defaultColWidth="8.44140625" defaultRowHeight="14.4" x14ac:dyDescent="0.3"/>
  <cols>
    <col min="2" max="2" width="12.88671875" customWidth="1"/>
  </cols>
  <sheetData>
    <row r="1" spans="1:65" x14ac:dyDescent="0.3">
      <c r="D1" s="54" t="s">
        <v>204</v>
      </c>
      <c r="E1" s="54"/>
      <c r="F1" s="54"/>
      <c r="G1" s="54"/>
      <c r="H1" s="54"/>
      <c r="I1" s="54"/>
      <c r="J1" s="54"/>
      <c r="K1" s="54"/>
      <c r="L1" s="54"/>
      <c r="M1" s="54"/>
      <c r="N1" s="54"/>
      <c r="P1" s="54" t="s">
        <v>205</v>
      </c>
      <c r="Q1" s="54"/>
      <c r="R1" s="54"/>
      <c r="S1" s="54"/>
      <c r="T1" s="54"/>
      <c r="U1" s="54"/>
      <c r="V1" s="54"/>
      <c r="W1" s="54"/>
      <c r="X1" s="54"/>
      <c r="Y1" s="54"/>
      <c r="Z1" s="54"/>
      <c r="AB1" s="54" t="s">
        <v>206</v>
      </c>
      <c r="AC1" s="54"/>
      <c r="AD1" s="54"/>
      <c r="AE1" s="54"/>
      <c r="AF1" s="54"/>
      <c r="AG1" s="54"/>
      <c r="AH1" s="54"/>
      <c r="AI1" s="54"/>
      <c r="AJ1" s="54"/>
      <c r="AK1" s="54"/>
      <c r="AL1" s="54"/>
      <c r="AN1" s="54" t="s">
        <v>207</v>
      </c>
      <c r="AO1" s="54"/>
      <c r="AP1" s="54"/>
      <c r="AQ1" s="54"/>
      <c r="AR1" s="54"/>
      <c r="AS1" s="54"/>
      <c r="AT1" s="54"/>
      <c r="AU1" s="54"/>
      <c r="AV1" s="54"/>
      <c r="AW1" s="54"/>
      <c r="AX1" s="54"/>
      <c r="AZ1" s="54" t="s">
        <v>208</v>
      </c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</row>
    <row r="2" spans="1:65" ht="129.6" x14ac:dyDescent="0.3">
      <c r="A2" t="s">
        <v>87</v>
      </c>
      <c r="B2" s="42" t="s">
        <v>2</v>
      </c>
      <c r="C2" t="s">
        <v>87</v>
      </c>
      <c r="D2" s="43" t="s">
        <v>88</v>
      </c>
      <c r="E2" s="43" t="s">
        <v>87</v>
      </c>
      <c r="F2" s="43" t="s">
        <v>89</v>
      </c>
      <c r="G2" s="43" t="s">
        <v>87</v>
      </c>
      <c r="H2" s="43" t="s">
        <v>90</v>
      </c>
      <c r="I2" s="43" t="s">
        <v>87</v>
      </c>
      <c r="J2" s="43" t="s">
        <v>91</v>
      </c>
      <c r="K2" s="43" t="s">
        <v>87</v>
      </c>
      <c r="L2" s="43" t="s">
        <v>92</v>
      </c>
      <c r="M2" s="43" t="s">
        <v>87</v>
      </c>
      <c r="N2" s="43" t="s">
        <v>93</v>
      </c>
      <c r="O2" t="s">
        <v>87</v>
      </c>
      <c r="P2" s="44" t="s">
        <v>94</v>
      </c>
      <c r="Q2" s="44" t="s">
        <v>87</v>
      </c>
      <c r="R2" s="44" t="s">
        <v>95</v>
      </c>
      <c r="S2" s="44" t="s">
        <v>87</v>
      </c>
      <c r="T2" s="44" t="s">
        <v>96</v>
      </c>
      <c r="U2" s="44" t="s">
        <v>87</v>
      </c>
      <c r="V2" s="44" t="s">
        <v>97</v>
      </c>
      <c r="W2" s="44" t="s">
        <v>87</v>
      </c>
      <c r="X2" s="44" t="s">
        <v>98</v>
      </c>
      <c r="Y2" s="44" t="s">
        <v>87</v>
      </c>
      <c r="Z2" s="44" t="s">
        <v>99</v>
      </c>
      <c r="AA2" t="s">
        <v>87</v>
      </c>
      <c r="AB2" s="36" t="s">
        <v>100</v>
      </c>
      <c r="AC2" s="36" t="s">
        <v>87</v>
      </c>
      <c r="AD2" s="36" t="s">
        <v>70</v>
      </c>
      <c r="AE2" s="36" t="s">
        <v>87</v>
      </c>
      <c r="AF2" s="36" t="s">
        <v>71</v>
      </c>
      <c r="AG2" s="36" t="s">
        <v>87</v>
      </c>
      <c r="AH2" s="36" t="s">
        <v>72</v>
      </c>
      <c r="AI2" s="36" t="s">
        <v>87</v>
      </c>
      <c r="AJ2" s="36" t="s">
        <v>73</v>
      </c>
      <c r="AK2" s="36" t="s">
        <v>87</v>
      </c>
      <c r="AL2" s="36" t="s">
        <v>74</v>
      </c>
      <c r="AM2" t="s">
        <v>87</v>
      </c>
      <c r="AN2" t="s">
        <v>101</v>
      </c>
      <c r="AO2" t="s">
        <v>87</v>
      </c>
      <c r="AP2" t="s">
        <v>102</v>
      </c>
      <c r="AQ2" t="s">
        <v>87</v>
      </c>
      <c r="AR2" s="45" t="s">
        <v>103</v>
      </c>
      <c r="AS2" t="s">
        <v>87</v>
      </c>
      <c r="AT2" s="45" t="s">
        <v>104</v>
      </c>
      <c r="AU2" t="s">
        <v>87</v>
      </c>
      <c r="AV2" s="45" t="s">
        <v>105</v>
      </c>
      <c r="AW2" t="s">
        <v>87</v>
      </c>
      <c r="AX2" s="45" t="s">
        <v>106</v>
      </c>
      <c r="AY2" t="s">
        <v>87</v>
      </c>
      <c r="AZ2" s="37" t="s">
        <v>107</v>
      </c>
      <c r="BA2" s="37" t="s">
        <v>87</v>
      </c>
      <c r="BB2" s="37" t="s">
        <v>108</v>
      </c>
      <c r="BC2" s="37" t="s">
        <v>87</v>
      </c>
      <c r="BD2" s="46" t="s">
        <v>109</v>
      </c>
      <c r="BE2" s="37" t="s">
        <v>87</v>
      </c>
      <c r="BF2" s="46" t="s">
        <v>110</v>
      </c>
      <c r="BG2" s="37" t="s">
        <v>87</v>
      </c>
      <c r="BH2" s="46" t="s">
        <v>111</v>
      </c>
      <c r="BI2" s="37" t="s">
        <v>87</v>
      </c>
      <c r="BJ2" s="46" t="s">
        <v>112</v>
      </c>
      <c r="BK2" s="37" t="s">
        <v>87</v>
      </c>
      <c r="BL2" s="46" t="s">
        <v>209</v>
      </c>
      <c r="BM2" s="37" t="s">
        <v>87</v>
      </c>
    </row>
    <row r="3" spans="1:65" x14ac:dyDescent="0.3">
      <c r="A3" t="s">
        <v>113</v>
      </c>
      <c r="B3" s="42"/>
      <c r="C3" t="s">
        <v>113</v>
      </c>
      <c r="E3" t="s">
        <v>113</v>
      </c>
      <c r="G3" t="s">
        <v>113</v>
      </c>
      <c r="I3" t="s">
        <v>113</v>
      </c>
      <c r="K3" t="s">
        <v>113</v>
      </c>
      <c r="M3" t="s">
        <v>113</v>
      </c>
      <c r="O3" t="s">
        <v>113</v>
      </c>
      <c r="Q3" t="s">
        <v>113</v>
      </c>
      <c r="S3" t="s">
        <v>113</v>
      </c>
      <c r="U3" t="s">
        <v>113</v>
      </c>
      <c r="W3" t="s">
        <v>113</v>
      </c>
      <c r="Y3" t="s">
        <v>113</v>
      </c>
      <c r="AA3" t="s">
        <v>113</v>
      </c>
      <c r="AC3" t="s">
        <v>113</v>
      </c>
      <c r="AE3" t="s">
        <v>113</v>
      </c>
      <c r="AG3" t="s">
        <v>113</v>
      </c>
      <c r="AI3" t="s">
        <v>113</v>
      </c>
      <c r="AK3" t="s">
        <v>113</v>
      </c>
      <c r="AM3" t="s">
        <v>113</v>
      </c>
      <c r="AO3" t="s">
        <v>113</v>
      </c>
      <c r="AQ3" t="s">
        <v>113</v>
      </c>
      <c r="AR3" s="45"/>
      <c r="AS3" t="s">
        <v>113</v>
      </c>
      <c r="AT3" s="45"/>
      <c r="AU3" t="s">
        <v>113</v>
      </c>
      <c r="AV3" s="45"/>
      <c r="AW3" t="s">
        <v>113</v>
      </c>
      <c r="AX3" s="45"/>
      <c r="AY3" t="s">
        <v>113</v>
      </c>
      <c r="BA3" t="s">
        <v>113</v>
      </c>
      <c r="BC3" t="s">
        <v>113</v>
      </c>
      <c r="BD3" s="45"/>
      <c r="BE3" t="s">
        <v>113</v>
      </c>
      <c r="BF3" s="45"/>
      <c r="BG3" t="s">
        <v>113</v>
      </c>
      <c r="BH3" s="45"/>
      <c r="BI3" t="s">
        <v>113</v>
      </c>
      <c r="BJ3" s="45"/>
      <c r="BK3" t="s">
        <v>87</v>
      </c>
      <c r="BM3" t="s">
        <v>87</v>
      </c>
    </row>
    <row r="4" spans="1:65" ht="28.8" x14ac:dyDescent="0.3">
      <c r="A4" t="s">
        <v>87</v>
      </c>
      <c r="B4" s="45" t="s">
        <v>114</v>
      </c>
      <c r="C4" t="s">
        <v>87</v>
      </c>
      <c r="D4">
        <v>998.66700000000003</v>
      </c>
      <c r="E4" t="s">
        <v>87</v>
      </c>
      <c r="F4">
        <v>782.66700000000003</v>
      </c>
      <c r="G4" t="s">
        <v>87</v>
      </c>
      <c r="H4">
        <v>216</v>
      </c>
      <c r="I4" t="s">
        <v>87</v>
      </c>
      <c r="J4">
        <v>11.547000000000001</v>
      </c>
      <c r="K4" t="s">
        <v>87</v>
      </c>
      <c r="L4">
        <v>78.242999999999995</v>
      </c>
      <c r="M4" t="s">
        <v>87</v>
      </c>
      <c r="N4">
        <v>338.65600000000001</v>
      </c>
      <c r="O4" t="s">
        <v>87</v>
      </c>
      <c r="P4">
        <v>1023.333</v>
      </c>
      <c r="Q4" t="s">
        <v>87</v>
      </c>
      <c r="R4">
        <v>801.33299999999997</v>
      </c>
      <c r="S4" t="s">
        <v>87</v>
      </c>
      <c r="T4">
        <v>222</v>
      </c>
      <c r="U4" t="s">
        <v>87</v>
      </c>
      <c r="V4">
        <v>21.821000000000002</v>
      </c>
      <c r="W4" t="s">
        <v>87</v>
      </c>
      <c r="X4">
        <v>66.236000000000004</v>
      </c>
      <c r="Y4" t="s">
        <v>87</v>
      </c>
      <c r="Z4">
        <v>354.46699999999998</v>
      </c>
      <c r="AA4" t="s">
        <v>87</v>
      </c>
      <c r="AB4">
        <v>1242</v>
      </c>
      <c r="AC4" t="s">
        <v>87</v>
      </c>
      <c r="AD4">
        <v>980</v>
      </c>
      <c r="AE4" t="s">
        <v>87</v>
      </c>
      <c r="AF4">
        <v>262</v>
      </c>
      <c r="AG4" t="s">
        <v>87</v>
      </c>
      <c r="AH4">
        <v>23.085999999999999</v>
      </c>
      <c r="AI4" t="s">
        <v>87</v>
      </c>
      <c r="AJ4">
        <v>79.748000000000005</v>
      </c>
      <c r="AK4" t="s">
        <v>87</v>
      </c>
      <c r="AL4">
        <v>504.47</v>
      </c>
      <c r="AM4" t="s">
        <v>87</v>
      </c>
      <c r="AN4" s="55">
        <v>2.4700000000000002</v>
      </c>
      <c r="AO4" t="s">
        <v>87</v>
      </c>
      <c r="AP4" s="55">
        <v>2.3849999999999998</v>
      </c>
      <c r="AQ4" t="s">
        <v>87</v>
      </c>
      <c r="AR4" s="55">
        <v>2.778</v>
      </c>
      <c r="AS4" t="s">
        <v>87</v>
      </c>
      <c r="AT4" s="55">
        <v>88.974999999999994</v>
      </c>
      <c r="AU4" t="s">
        <v>87</v>
      </c>
      <c r="AV4" s="55">
        <v>-15.346</v>
      </c>
      <c r="AW4" t="s">
        <v>87</v>
      </c>
      <c r="AX4" s="55">
        <v>4.6689999999999996</v>
      </c>
      <c r="AY4" t="s">
        <v>87</v>
      </c>
      <c r="AZ4" s="55">
        <v>24.366</v>
      </c>
      <c r="BA4" t="s">
        <v>87</v>
      </c>
      <c r="BB4" s="55">
        <v>25.213000000000001</v>
      </c>
      <c r="BC4" t="s">
        <v>87</v>
      </c>
      <c r="BD4" s="55">
        <v>21.295999999999999</v>
      </c>
      <c r="BE4" t="s">
        <v>87</v>
      </c>
      <c r="BF4" s="55">
        <v>99.930999999999997</v>
      </c>
      <c r="BG4" t="s">
        <v>87</v>
      </c>
      <c r="BH4" s="55">
        <v>1.923</v>
      </c>
      <c r="BI4" t="s">
        <v>87</v>
      </c>
      <c r="BJ4" s="55">
        <v>48.962000000000003</v>
      </c>
      <c r="BK4" t="s">
        <v>87</v>
      </c>
      <c r="BL4">
        <v>48</v>
      </c>
      <c r="BM4" t="s">
        <v>87</v>
      </c>
    </row>
    <row r="5" spans="1:65" x14ac:dyDescent="0.3">
      <c r="A5" t="s">
        <v>87</v>
      </c>
      <c r="B5" s="45" t="s">
        <v>115</v>
      </c>
      <c r="C5" t="s">
        <v>87</v>
      </c>
      <c r="D5">
        <v>1241.3330000000001</v>
      </c>
      <c r="E5" t="s">
        <v>87</v>
      </c>
      <c r="F5">
        <v>878.66700000000003</v>
      </c>
      <c r="G5" t="s">
        <v>87</v>
      </c>
      <c r="H5">
        <v>362.66699999999997</v>
      </c>
      <c r="I5" t="s">
        <v>87</v>
      </c>
      <c r="J5">
        <v>24.96</v>
      </c>
      <c r="K5" t="s">
        <v>87</v>
      </c>
      <c r="L5">
        <v>90.123000000000005</v>
      </c>
      <c r="M5" t="s">
        <v>87</v>
      </c>
      <c r="N5">
        <v>371.64800000000002</v>
      </c>
      <c r="O5" t="s">
        <v>87</v>
      </c>
      <c r="P5">
        <v>1148.6669999999999</v>
      </c>
      <c r="Q5" t="s">
        <v>87</v>
      </c>
      <c r="R5">
        <v>942.66700000000003</v>
      </c>
      <c r="S5" t="s">
        <v>87</v>
      </c>
      <c r="T5">
        <v>205.333</v>
      </c>
      <c r="U5" t="s">
        <v>87</v>
      </c>
      <c r="V5">
        <v>11.441000000000001</v>
      </c>
      <c r="W5" t="s">
        <v>87</v>
      </c>
      <c r="X5">
        <v>68.341999999999999</v>
      </c>
      <c r="Y5" t="s">
        <v>87</v>
      </c>
      <c r="Z5">
        <v>369.67599999999999</v>
      </c>
      <c r="AA5" t="s">
        <v>87</v>
      </c>
      <c r="AB5">
        <v>1214</v>
      </c>
      <c r="AC5" t="s">
        <v>87</v>
      </c>
      <c r="AD5">
        <v>1156</v>
      </c>
      <c r="AE5" t="s">
        <v>87</v>
      </c>
      <c r="AF5">
        <v>56</v>
      </c>
      <c r="AG5" t="s">
        <v>87</v>
      </c>
      <c r="AH5">
        <v>3.5329999999999999</v>
      </c>
      <c r="AI5" t="s">
        <v>87</v>
      </c>
      <c r="AJ5">
        <v>34.536000000000001</v>
      </c>
      <c r="AK5" t="s">
        <v>87</v>
      </c>
      <c r="AL5">
        <v>279.95299999999997</v>
      </c>
      <c r="AM5" t="s">
        <v>87</v>
      </c>
      <c r="AN5" s="55">
        <v>-7.4649999999999999</v>
      </c>
      <c r="AO5" t="s">
        <v>87</v>
      </c>
      <c r="AP5" s="55">
        <v>7.2839999999999998</v>
      </c>
      <c r="AQ5" t="s">
        <v>87</v>
      </c>
      <c r="AR5" s="55">
        <v>-43.381999999999998</v>
      </c>
      <c r="AS5" t="s">
        <v>87</v>
      </c>
      <c r="AT5" s="55">
        <v>-54.162999999999997</v>
      </c>
      <c r="AU5" t="s">
        <v>87</v>
      </c>
      <c r="AV5" s="55">
        <v>-24.167999999999999</v>
      </c>
      <c r="AW5" t="s">
        <v>87</v>
      </c>
      <c r="AX5" s="55">
        <v>-0.53100000000000003</v>
      </c>
      <c r="AY5" t="s">
        <v>87</v>
      </c>
      <c r="AZ5" s="55">
        <v>-2.202</v>
      </c>
      <c r="BA5" t="s">
        <v>87</v>
      </c>
      <c r="BB5" s="55">
        <v>31.562999999999999</v>
      </c>
      <c r="BC5" t="s">
        <v>87</v>
      </c>
      <c r="BD5" s="55">
        <v>-84.558999999999997</v>
      </c>
      <c r="BE5" t="s">
        <v>87</v>
      </c>
      <c r="BF5" s="55">
        <v>-85.844999999999999</v>
      </c>
      <c r="BG5" t="s">
        <v>87</v>
      </c>
      <c r="BH5" s="55">
        <v>-61.679000000000002</v>
      </c>
      <c r="BI5" t="s">
        <v>87</v>
      </c>
      <c r="BJ5" s="55">
        <v>-24.672999999999998</v>
      </c>
      <c r="BK5" t="s">
        <v>87</v>
      </c>
      <c r="BL5">
        <v>72</v>
      </c>
      <c r="BM5" t="s">
        <v>87</v>
      </c>
    </row>
    <row r="6" spans="1:65" x14ac:dyDescent="0.3">
      <c r="A6" t="s">
        <v>87</v>
      </c>
      <c r="B6" s="45" t="s">
        <v>116</v>
      </c>
      <c r="C6" t="s">
        <v>87</v>
      </c>
      <c r="D6">
        <v>1023.333</v>
      </c>
      <c r="E6" t="s">
        <v>87</v>
      </c>
      <c r="F6">
        <v>801.33299999999997</v>
      </c>
      <c r="G6" t="s">
        <v>87</v>
      </c>
      <c r="H6">
        <v>222</v>
      </c>
      <c r="I6" t="s">
        <v>87</v>
      </c>
      <c r="J6">
        <v>21.821000000000002</v>
      </c>
      <c r="K6" t="s">
        <v>87</v>
      </c>
      <c r="L6">
        <v>66.236000000000004</v>
      </c>
      <c r="M6" t="s">
        <v>87</v>
      </c>
      <c r="N6">
        <v>354.46699999999998</v>
      </c>
      <c r="O6" t="s">
        <v>87</v>
      </c>
      <c r="P6">
        <v>972.66700000000003</v>
      </c>
      <c r="Q6" t="s">
        <v>87</v>
      </c>
      <c r="R6">
        <v>827.33299999999997</v>
      </c>
      <c r="S6" t="s">
        <v>87</v>
      </c>
      <c r="T6">
        <v>145.333</v>
      </c>
      <c r="U6" t="s">
        <v>87</v>
      </c>
      <c r="V6">
        <v>6.407</v>
      </c>
      <c r="W6" t="s">
        <v>87</v>
      </c>
      <c r="X6">
        <v>70.489999999999995</v>
      </c>
      <c r="Y6" t="s">
        <v>87</v>
      </c>
      <c r="Z6">
        <v>329.18400000000003</v>
      </c>
      <c r="AA6" t="s">
        <v>87</v>
      </c>
      <c r="AB6">
        <v>1056</v>
      </c>
      <c r="AC6" t="s">
        <v>87</v>
      </c>
      <c r="AD6">
        <v>780</v>
      </c>
      <c r="AE6" t="s">
        <v>87</v>
      </c>
      <c r="AF6">
        <v>276</v>
      </c>
      <c r="AG6" t="s">
        <v>87</v>
      </c>
      <c r="AH6">
        <v>13.772</v>
      </c>
      <c r="AI6" t="s">
        <v>87</v>
      </c>
      <c r="AJ6">
        <v>84.825999999999993</v>
      </c>
      <c r="AK6" t="s">
        <v>87</v>
      </c>
      <c r="AL6">
        <v>370.68200000000002</v>
      </c>
      <c r="AM6" t="s">
        <v>87</v>
      </c>
      <c r="AN6" s="55">
        <v>-4.9509999999999996</v>
      </c>
      <c r="AO6" t="s">
        <v>87</v>
      </c>
      <c r="AP6" s="55">
        <v>3.2450000000000001</v>
      </c>
      <c r="AQ6" t="s">
        <v>87</v>
      </c>
      <c r="AR6" s="55">
        <v>-34.534999999999997</v>
      </c>
      <c r="AS6" t="s">
        <v>87</v>
      </c>
      <c r="AT6" s="55">
        <v>-70.638000000000005</v>
      </c>
      <c r="AU6" t="s">
        <v>87</v>
      </c>
      <c r="AV6" s="55">
        <v>6.4219999999999997</v>
      </c>
      <c r="AW6" t="s">
        <v>87</v>
      </c>
      <c r="AX6" s="55">
        <v>-7.133</v>
      </c>
      <c r="AY6" t="s">
        <v>87</v>
      </c>
      <c r="AZ6" s="55">
        <v>3.1920000000000002</v>
      </c>
      <c r="BA6" t="s">
        <v>87</v>
      </c>
      <c r="BB6" s="55">
        <v>-2.6619999999999999</v>
      </c>
      <c r="BC6" t="s">
        <v>87</v>
      </c>
      <c r="BD6" s="55">
        <v>24.324000000000002</v>
      </c>
      <c r="BE6" t="s">
        <v>87</v>
      </c>
      <c r="BF6" s="55">
        <v>-36.886000000000003</v>
      </c>
      <c r="BG6" t="s">
        <v>87</v>
      </c>
      <c r="BH6" s="55">
        <v>28.065999999999999</v>
      </c>
      <c r="BI6" t="s">
        <v>87</v>
      </c>
      <c r="BJ6" s="55">
        <v>4.5739999999999998</v>
      </c>
      <c r="BK6" t="s">
        <v>87</v>
      </c>
      <c r="BL6">
        <v>72</v>
      </c>
      <c r="BM6" t="s">
        <v>87</v>
      </c>
    </row>
    <row r="7" spans="1:65" x14ac:dyDescent="0.3">
      <c r="A7" t="s">
        <v>87</v>
      </c>
      <c r="B7" s="45" t="s">
        <v>34</v>
      </c>
      <c r="C7" t="s">
        <v>87</v>
      </c>
      <c r="D7">
        <v>778</v>
      </c>
      <c r="E7" t="s">
        <v>87</v>
      </c>
      <c r="F7">
        <v>552</v>
      </c>
      <c r="G7" t="s">
        <v>87</v>
      </c>
      <c r="H7">
        <v>226.667</v>
      </c>
      <c r="I7" t="s">
        <v>87</v>
      </c>
      <c r="J7">
        <v>25.555</v>
      </c>
      <c r="K7" t="s">
        <v>87</v>
      </c>
      <c r="L7">
        <v>82.766000000000005</v>
      </c>
      <c r="M7" t="s">
        <v>87</v>
      </c>
      <c r="N7">
        <v>399.79899999999998</v>
      </c>
      <c r="O7" t="s">
        <v>87</v>
      </c>
      <c r="P7">
        <v>746</v>
      </c>
      <c r="Q7" t="s">
        <v>87</v>
      </c>
      <c r="R7">
        <v>627.33299999999997</v>
      </c>
      <c r="S7" t="s">
        <v>87</v>
      </c>
      <c r="T7">
        <v>118.667</v>
      </c>
      <c r="U7" t="s">
        <v>87</v>
      </c>
      <c r="V7">
        <v>20.597000000000001</v>
      </c>
      <c r="W7" t="s">
        <v>87</v>
      </c>
      <c r="X7">
        <v>53.573</v>
      </c>
      <c r="Y7" t="s">
        <v>87</v>
      </c>
      <c r="Z7">
        <v>423.048</v>
      </c>
      <c r="AA7" t="s">
        <v>87</v>
      </c>
      <c r="AB7">
        <v>784</v>
      </c>
      <c r="AC7" t="s">
        <v>87</v>
      </c>
      <c r="AD7">
        <v>592</v>
      </c>
      <c r="AE7" t="s">
        <v>87</v>
      </c>
      <c r="AF7">
        <v>192</v>
      </c>
      <c r="AG7" t="s">
        <v>87</v>
      </c>
      <c r="AH7">
        <v>28.158999999999999</v>
      </c>
      <c r="AI7" t="s">
        <v>87</v>
      </c>
      <c r="AJ7">
        <v>79.864999999999995</v>
      </c>
      <c r="AK7" t="s">
        <v>87</v>
      </c>
      <c r="AL7">
        <v>392.99700000000001</v>
      </c>
      <c r="AM7" t="s">
        <v>87</v>
      </c>
      <c r="AN7" s="55">
        <v>-4.1130000000000004</v>
      </c>
      <c r="AO7" t="s">
        <v>87</v>
      </c>
      <c r="AP7" s="55">
        <v>13.647</v>
      </c>
      <c r="AQ7" t="s">
        <v>87</v>
      </c>
      <c r="AR7" s="55">
        <v>-47.646999999999998</v>
      </c>
      <c r="AS7" t="s">
        <v>87</v>
      </c>
      <c r="AT7" s="55">
        <v>-19.401</v>
      </c>
      <c r="AU7" t="s">
        <v>87</v>
      </c>
      <c r="AV7" s="55">
        <v>-35.271999999999998</v>
      </c>
      <c r="AW7" t="s">
        <v>87</v>
      </c>
      <c r="AX7" s="55">
        <v>5.8150000000000004</v>
      </c>
      <c r="AY7" t="s">
        <v>87</v>
      </c>
      <c r="AZ7" s="55">
        <v>0.77100000000000002</v>
      </c>
      <c r="BA7" t="s">
        <v>87</v>
      </c>
      <c r="BB7" s="55">
        <v>7.2460000000000004</v>
      </c>
      <c r="BC7" t="s">
        <v>87</v>
      </c>
      <c r="BD7" s="55">
        <v>-15.294</v>
      </c>
      <c r="BE7" t="s">
        <v>87</v>
      </c>
      <c r="BF7" s="55">
        <v>10.19</v>
      </c>
      <c r="BG7" t="s">
        <v>87</v>
      </c>
      <c r="BH7" s="55">
        <v>-3.5049999999999999</v>
      </c>
      <c r="BI7" t="s">
        <v>87</v>
      </c>
      <c r="BJ7" s="55">
        <v>-1.7010000000000001</v>
      </c>
      <c r="BK7" t="s">
        <v>87</v>
      </c>
      <c r="BL7">
        <v>48</v>
      </c>
      <c r="BM7" t="s">
        <v>87</v>
      </c>
    </row>
    <row r="8" spans="1:65" x14ac:dyDescent="0.3">
      <c r="A8" t="s">
        <v>87</v>
      </c>
      <c r="B8" s="45" t="s">
        <v>38</v>
      </c>
      <c r="C8" t="s">
        <v>87</v>
      </c>
      <c r="D8">
        <v>746.66700000000003</v>
      </c>
      <c r="E8" t="s">
        <v>87</v>
      </c>
      <c r="F8">
        <v>668</v>
      </c>
      <c r="G8" t="s">
        <v>87</v>
      </c>
      <c r="H8">
        <v>78.667000000000002</v>
      </c>
      <c r="I8" t="s">
        <v>87</v>
      </c>
      <c r="J8">
        <v>7.9630000000000001</v>
      </c>
      <c r="K8" t="s">
        <v>87</v>
      </c>
      <c r="L8">
        <v>65.356999999999999</v>
      </c>
      <c r="M8" t="s">
        <v>87</v>
      </c>
      <c r="N8">
        <v>360.05500000000001</v>
      </c>
      <c r="O8" t="s">
        <v>87</v>
      </c>
      <c r="P8">
        <v>670</v>
      </c>
      <c r="Q8" t="s">
        <v>87</v>
      </c>
      <c r="R8">
        <v>586</v>
      </c>
      <c r="S8" t="s">
        <v>87</v>
      </c>
      <c r="T8">
        <v>84</v>
      </c>
      <c r="U8" t="s">
        <v>87</v>
      </c>
      <c r="V8">
        <v>9.0879999999999992</v>
      </c>
      <c r="W8" t="s">
        <v>87</v>
      </c>
      <c r="X8">
        <v>62.302999999999997</v>
      </c>
      <c r="Y8" t="s">
        <v>87</v>
      </c>
      <c r="Z8">
        <v>488.50900000000001</v>
      </c>
      <c r="AA8" t="s">
        <v>87</v>
      </c>
      <c r="AB8">
        <v>700</v>
      </c>
      <c r="AC8" t="s">
        <v>87</v>
      </c>
      <c r="AD8">
        <v>620</v>
      </c>
      <c r="AE8" t="s">
        <v>87</v>
      </c>
      <c r="AF8">
        <v>80</v>
      </c>
      <c r="AG8" t="s">
        <v>87</v>
      </c>
      <c r="AH8">
        <v>17.658000000000001</v>
      </c>
      <c r="AI8" t="s">
        <v>87</v>
      </c>
      <c r="AJ8">
        <v>71.474999999999994</v>
      </c>
      <c r="AK8" t="s">
        <v>87</v>
      </c>
      <c r="AL8">
        <v>487.25900000000001</v>
      </c>
      <c r="AM8" t="s">
        <v>87</v>
      </c>
      <c r="AN8" s="55">
        <v>-10.268000000000001</v>
      </c>
      <c r="AO8" t="s">
        <v>87</v>
      </c>
      <c r="AP8" s="55">
        <v>-12.275</v>
      </c>
      <c r="AQ8" t="s">
        <v>87</v>
      </c>
      <c r="AR8" s="55">
        <v>6.7789999999999999</v>
      </c>
      <c r="AS8" t="s">
        <v>87</v>
      </c>
      <c r="AT8" s="55">
        <v>14.128</v>
      </c>
      <c r="AU8" t="s">
        <v>87</v>
      </c>
      <c r="AV8" s="55">
        <v>-4.673</v>
      </c>
      <c r="AW8" t="s">
        <v>87</v>
      </c>
      <c r="AX8" s="55">
        <v>35.676000000000002</v>
      </c>
      <c r="AY8" t="s">
        <v>87</v>
      </c>
      <c r="AZ8" s="55">
        <v>-6.25</v>
      </c>
      <c r="BA8" t="s">
        <v>87</v>
      </c>
      <c r="BB8" s="55">
        <v>-7.1859999999999999</v>
      </c>
      <c r="BC8" t="s">
        <v>87</v>
      </c>
      <c r="BD8" s="55">
        <v>1.694</v>
      </c>
      <c r="BE8" t="s">
        <v>87</v>
      </c>
      <c r="BF8" s="55">
        <v>121.751</v>
      </c>
      <c r="BG8" t="s">
        <v>87</v>
      </c>
      <c r="BH8" s="55">
        <v>9.3610000000000007</v>
      </c>
      <c r="BI8" t="s">
        <v>87</v>
      </c>
      <c r="BJ8" s="55">
        <v>35.329000000000001</v>
      </c>
      <c r="BK8" t="s">
        <v>87</v>
      </c>
      <c r="BL8">
        <v>72</v>
      </c>
      <c r="BM8" t="s">
        <v>87</v>
      </c>
    </row>
    <row r="9" spans="1:65" x14ac:dyDescent="0.3">
      <c r="A9" t="s">
        <v>87</v>
      </c>
      <c r="B9" s="45" t="s">
        <v>117</v>
      </c>
      <c r="C9" t="s">
        <v>87</v>
      </c>
      <c r="D9">
        <v>1411.3330000000001</v>
      </c>
      <c r="E9" t="s">
        <v>87</v>
      </c>
      <c r="F9">
        <v>949.33299999999997</v>
      </c>
      <c r="G9" t="s">
        <v>87</v>
      </c>
      <c r="H9">
        <v>463.33300000000003</v>
      </c>
      <c r="I9" t="s">
        <v>87</v>
      </c>
      <c r="J9">
        <v>44.639000000000003</v>
      </c>
      <c r="K9" t="s">
        <v>87</v>
      </c>
      <c r="L9">
        <v>99.596999999999994</v>
      </c>
      <c r="M9" t="s">
        <v>87</v>
      </c>
      <c r="N9">
        <v>372.06200000000001</v>
      </c>
      <c r="O9" t="s">
        <v>87</v>
      </c>
      <c r="P9">
        <v>1272</v>
      </c>
      <c r="Q9" t="s">
        <v>87</v>
      </c>
      <c r="R9">
        <v>1004</v>
      </c>
      <c r="S9" t="s">
        <v>87</v>
      </c>
      <c r="T9">
        <v>270</v>
      </c>
      <c r="U9" t="s">
        <v>87</v>
      </c>
      <c r="V9">
        <v>23.181999999999999</v>
      </c>
      <c r="W9" t="s">
        <v>87</v>
      </c>
      <c r="X9">
        <v>74.090999999999994</v>
      </c>
      <c r="Y9" t="s">
        <v>87</v>
      </c>
      <c r="Z9">
        <v>315.51900000000001</v>
      </c>
      <c r="AA9" t="s">
        <v>87</v>
      </c>
      <c r="AB9">
        <v>1414</v>
      </c>
      <c r="AC9" t="s">
        <v>87</v>
      </c>
      <c r="AD9">
        <v>1124</v>
      </c>
      <c r="AE9" t="s">
        <v>87</v>
      </c>
      <c r="AF9">
        <v>296</v>
      </c>
      <c r="AG9" t="s">
        <v>87</v>
      </c>
      <c r="AH9">
        <v>31.972000000000001</v>
      </c>
      <c r="AI9" t="s">
        <v>87</v>
      </c>
      <c r="AJ9">
        <v>81.176000000000002</v>
      </c>
      <c r="AK9" t="s">
        <v>87</v>
      </c>
      <c r="AL9">
        <v>348.32799999999997</v>
      </c>
      <c r="AM9" t="s">
        <v>87</v>
      </c>
      <c r="AN9" s="55">
        <v>-9.8719999999999999</v>
      </c>
      <c r="AO9" t="s">
        <v>87</v>
      </c>
      <c r="AP9" s="55">
        <v>5.758</v>
      </c>
      <c r="AQ9" t="s">
        <v>87</v>
      </c>
      <c r="AR9" s="55">
        <v>-41.726999999999997</v>
      </c>
      <c r="AS9" t="s">
        <v>87</v>
      </c>
      <c r="AT9" s="55">
        <v>-48.067999999999998</v>
      </c>
      <c r="AU9" t="s">
        <v>87</v>
      </c>
      <c r="AV9" s="55">
        <v>-25.609000000000002</v>
      </c>
      <c r="AW9" t="s">
        <v>87</v>
      </c>
      <c r="AX9" s="55">
        <v>-15.196999999999999</v>
      </c>
      <c r="AY9" t="s">
        <v>87</v>
      </c>
      <c r="AZ9" s="55">
        <v>0.189</v>
      </c>
      <c r="BA9" t="s">
        <v>87</v>
      </c>
      <c r="BB9" s="55">
        <v>18.399000000000001</v>
      </c>
      <c r="BC9" t="s">
        <v>87</v>
      </c>
      <c r="BD9" s="55">
        <v>-36.115000000000002</v>
      </c>
      <c r="BE9" t="s">
        <v>87</v>
      </c>
      <c r="BF9" s="55">
        <v>-28.376999999999999</v>
      </c>
      <c r="BG9" t="s">
        <v>87</v>
      </c>
      <c r="BH9" s="55">
        <v>-18.495999999999999</v>
      </c>
      <c r="BI9" t="s">
        <v>87</v>
      </c>
      <c r="BJ9" s="55">
        <v>-6.3789999999999996</v>
      </c>
      <c r="BK9" t="s">
        <v>87</v>
      </c>
      <c r="BL9">
        <v>24</v>
      </c>
      <c r="BM9" t="s">
        <v>87</v>
      </c>
    </row>
    <row r="10" spans="1:65" x14ac:dyDescent="0.3">
      <c r="A10" t="s">
        <v>87</v>
      </c>
      <c r="B10" s="45" t="s">
        <v>36</v>
      </c>
      <c r="C10" t="s">
        <v>87</v>
      </c>
      <c r="D10">
        <v>655.33299999999997</v>
      </c>
      <c r="E10" t="s">
        <v>87</v>
      </c>
      <c r="F10">
        <v>588.66700000000003</v>
      </c>
      <c r="G10" t="s">
        <v>87</v>
      </c>
      <c r="H10">
        <v>66.667000000000002</v>
      </c>
      <c r="I10" t="s">
        <v>87</v>
      </c>
      <c r="J10">
        <v>7.032</v>
      </c>
      <c r="K10" t="s">
        <v>87</v>
      </c>
      <c r="L10">
        <v>51.024999999999999</v>
      </c>
      <c r="M10" t="s">
        <v>87</v>
      </c>
      <c r="N10">
        <v>407.72800000000001</v>
      </c>
      <c r="O10" t="s">
        <v>87</v>
      </c>
      <c r="P10">
        <v>746.66700000000003</v>
      </c>
      <c r="Q10" t="s">
        <v>87</v>
      </c>
      <c r="R10">
        <v>668</v>
      </c>
      <c r="S10" t="s">
        <v>87</v>
      </c>
      <c r="T10">
        <v>78.667000000000002</v>
      </c>
      <c r="U10" t="s">
        <v>87</v>
      </c>
      <c r="V10">
        <v>7.9630000000000001</v>
      </c>
      <c r="W10" t="s">
        <v>87</v>
      </c>
      <c r="X10">
        <v>65.356999999999999</v>
      </c>
      <c r="Y10" t="s">
        <v>87</v>
      </c>
      <c r="Z10">
        <v>360.05500000000001</v>
      </c>
      <c r="AA10" t="s">
        <v>87</v>
      </c>
      <c r="AB10">
        <v>964</v>
      </c>
      <c r="AC10" t="s">
        <v>87</v>
      </c>
      <c r="AD10">
        <v>812</v>
      </c>
      <c r="AE10" t="s">
        <v>87</v>
      </c>
      <c r="AF10">
        <v>152</v>
      </c>
      <c r="AG10" t="s">
        <v>87</v>
      </c>
      <c r="AH10">
        <v>8.2219999999999995</v>
      </c>
      <c r="AI10" t="s">
        <v>87</v>
      </c>
      <c r="AJ10">
        <v>55.960999999999999</v>
      </c>
      <c r="AK10" t="s">
        <v>87</v>
      </c>
      <c r="AL10">
        <v>319.553</v>
      </c>
      <c r="AM10" t="s">
        <v>87</v>
      </c>
      <c r="AN10" s="55">
        <v>13.936999999999999</v>
      </c>
      <c r="AO10" t="s">
        <v>87</v>
      </c>
      <c r="AP10" s="55">
        <v>13.477</v>
      </c>
      <c r="AQ10" t="s">
        <v>87</v>
      </c>
      <c r="AR10" s="55">
        <v>18</v>
      </c>
      <c r="AS10" t="s">
        <v>87</v>
      </c>
      <c r="AT10" s="55">
        <v>13.239000000000001</v>
      </c>
      <c r="AU10" t="s">
        <v>87</v>
      </c>
      <c r="AV10" s="55">
        <v>28.088000000000001</v>
      </c>
      <c r="AW10" t="s">
        <v>87</v>
      </c>
      <c r="AX10" s="55">
        <v>-11.692</v>
      </c>
      <c r="AY10" t="s">
        <v>87</v>
      </c>
      <c r="AZ10" s="55">
        <v>47.100999999999999</v>
      </c>
      <c r="BA10" t="s">
        <v>87</v>
      </c>
      <c r="BB10" s="55">
        <v>37.939</v>
      </c>
      <c r="BC10" t="s">
        <v>87</v>
      </c>
      <c r="BD10" s="55">
        <v>127.999</v>
      </c>
      <c r="BE10" t="s">
        <v>87</v>
      </c>
      <c r="BF10" s="55">
        <v>16.922999999999998</v>
      </c>
      <c r="BG10" t="s">
        <v>87</v>
      </c>
      <c r="BH10" s="55">
        <v>9.6739999999999995</v>
      </c>
      <c r="BI10" t="s">
        <v>87</v>
      </c>
      <c r="BJ10" s="55">
        <v>-21.626000000000001</v>
      </c>
      <c r="BK10" t="s">
        <v>87</v>
      </c>
      <c r="BL10">
        <v>48</v>
      </c>
      <c r="BM10" t="s">
        <v>87</v>
      </c>
    </row>
    <row r="11" spans="1:65" x14ac:dyDescent="0.3">
      <c r="A11" t="s">
        <v>87</v>
      </c>
      <c r="B11" s="45" t="s">
        <v>42</v>
      </c>
      <c r="C11" t="s">
        <v>87</v>
      </c>
      <c r="D11">
        <v>668</v>
      </c>
      <c r="E11" t="s">
        <v>87</v>
      </c>
      <c r="F11">
        <v>545.33299999999997</v>
      </c>
      <c r="G11" t="s">
        <v>87</v>
      </c>
      <c r="H11">
        <v>122.667</v>
      </c>
      <c r="I11" t="s">
        <v>87</v>
      </c>
      <c r="J11">
        <v>17.626000000000001</v>
      </c>
      <c r="K11" t="s">
        <v>87</v>
      </c>
      <c r="L11">
        <v>104.289</v>
      </c>
      <c r="M11" t="s">
        <v>87</v>
      </c>
      <c r="N11">
        <v>527.29600000000005</v>
      </c>
      <c r="O11" t="s">
        <v>87</v>
      </c>
      <c r="P11">
        <v>328.66699999999997</v>
      </c>
      <c r="Q11" t="s">
        <v>87</v>
      </c>
      <c r="R11">
        <v>291.33300000000003</v>
      </c>
      <c r="S11" t="s">
        <v>87</v>
      </c>
      <c r="T11">
        <v>37.332999999999998</v>
      </c>
      <c r="U11" t="s">
        <v>87</v>
      </c>
      <c r="V11">
        <v>13.231</v>
      </c>
      <c r="W11" t="s">
        <v>87</v>
      </c>
      <c r="X11">
        <v>147.93299999999999</v>
      </c>
      <c r="Y11" t="s">
        <v>87</v>
      </c>
      <c r="Z11">
        <v>456.892</v>
      </c>
      <c r="AA11" t="s">
        <v>87</v>
      </c>
      <c r="AB11">
        <v>368</v>
      </c>
      <c r="AC11" t="s">
        <v>87</v>
      </c>
      <c r="AD11">
        <v>312</v>
      </c>
      <c r="AE11" t="s">
        <v>87</v>
      </c>
      <c r="AF11">
        <v>56</v>
      </c>
      <c r="AG11" t="s">
        <v>87</v>
      </c>
      <c r="AH11">
        <v>16.718</v>
      </c>
      <c r="AI11" t="s">
        <v>87</v>
      </c>
      <c r="AJ11">
        <v>128.857</v>
      </c>
      <c r="AK11" t="s">
        <v>87</v>
      </c>
      <c r="AL11">
        <v>350.51</v>
      </c>
      <c r="AM11" t="s">
        <v>87</v>
      </c>
      <c r="AN11" s="55">
        <v>-50.798000000000002</v>
      </c>
      <c r="AO11" t="s">
        <v>87</v>
      </c>
      <c r="AP11" s="55">
        <v>-46.576999999999998</v>
      </c>
      <c r="AQ11" t="s">
        <v>87</v>
      </c>
      <c r="AR11" s="55">
        <v>-69.566000000000003</v>
      </c>
      <c r="AS11" t="s">
        <v>87</v>
      </c>
      <c r="AT11" s="55">
        <v>-24.934999999999999</v>
      </c>
      <c r="AU11" t="s">
        <v>87</v>
      </c>
      <c r="AV11" s="55">
        <v>41.848999999999997</v>
      </c>
      <c r="AW11" t="s">
        <v>87</v>
      </c>
      <c r="AX11" s="55">
        <v>-13.352</v>
      </c>
      <c r="AY11" t="s">
        <v>87</v>
      </c>
      <c r="AZ11" s="55">
        <v>-44.91</v>
      </c>
      <c r="BA11" t="s">
        <v>87</v>
      </c>
      <c r="BB11" s="55">
        <v>-42.786999999999999</v>
      </c>
      <c r="BC11" t="s">
        <v>87</v>
      </c>
      <c r="BD11" s="55">
        <v>-54.347999999999999</v>
      </c>
      <c r="BE11" t="s">
        <v>87</v>
      </c>
      <c r="BF11" s="55">
        <v>-5.1509999999999998</v>
      </c>
      <c r="BG11" t="s">
        <v>87</v>
      </c>
      <c r="BH11" s="55">
        <v>23.558</v>
      </c>
      <c r="BI11" t="s">
        <v>87</v>
      </c>
      <c r="BJ11" s="55">
        <v>-33.527000000000001</v>
      </c>
      <c r="BK11" t="s">
        <v>87</v>
      </c>
      <c r="BL11">
        <v>72</v>
      </c>
      <c r="BM11" t="s">
        <v>87</v>
      </c>
    </row>
    <row r="12" spans="1:65" ht="28.8" x14ac:dyDescent="0.3">
      <c r="A12" t="s">
        <v>87</v>
      </c>
      <c r="B12" s="45" t="s">
        <v>118</v>
      </c>
      <c r="C12" t="s">
        <v>87</v>
      </c>
      <c r="D12">
        <v>960</v>
      </c>
      <c r="E12" t="s">
        <v>87</v>
      </c>
      <c r="F12">
        <v>889.33299999999997</v>
      </c>
      <c r="G12" t="s">
        <v>87</v>
      </c>
      <c r="H12">
        <v>71.332999999999998</v>
      </c>
      <c r="I12" t="s">
        <v>87</v>
      </c>
      <c r="J12">
        <v>5.7389999999999999</v>
      </c>
      <c r="K12" t="s">
        <v>87</v>
      </c>
      <c r="L12">
        <v>61.895000000000003</v>
      </c>
      <c r="M12" t="s">
        <v>87</v>
      </c>
      <c r="N12">
        <v>252.60599999999999</v>
      </c>
      <c r="O12" t="s">
        <v>87</v>
      </c>
      <c r="P12">
        <v>998.66700000000003</v>
      </c>
      <c r="Q12" t="s">
        <v>87</v>
      </c>
      <c r="R12">
        <v>782.66700000000003</v>
      </c>
      <c r="S12" t="s">
        <v>87</v>
      </c>
      <c r="T12">
        <v>216</v>
      </c>
      <c r="U12" t="s">
        <v>87</v>
      </c>
      <c r="V12">
        <v>11.547000000000001</v>
      </c>
      <c r="W12" t="s">
        <v>87</v>
      </c>
      <c r="X12">
        <v>78.242999999999995</v>
      </c>
      <c r="Y12" t="s">
        <v>87</v>
      </c>
      <c r="Z12">
        <v>338.65600000000001</v>
      </c>
      <c r="AA12" t="s">
        <v>87</v>
      </c>
      <c r="AB12">
        <v>1074</v>
      </c>
      <c r="AC12" t="s">
        <v>87</v>
      </c>
      <c r="AD12">
        <v>912</v>
      </c>
      <c r="AE12" t="s">
        <v>87</v>
      </c>
      <c r="AF12">
        <v>162</v>
      </c>
      <c r="AG12" t="s">
        <v>87</v>
      </c>
      <c r="AH12">
        <v>7.7060000000000004</v>
      </c>
      <c r="AI12" t="s">
        <v>87</v>
      </c>
      <c r="AJ12">
        <v>75.085999999999999</v>
      </c>
      <c r="AK12" t="s">
        <v>87</v>
      </c>
      <c r="AL12">
        <v>373.94499999999999</v>
      </c>
      <c r="AM12" t="s">
        <v>87</v>
      </c>
      <c r="AN12" s="55">
        <v>4.0279999999999996</v>
      </c>
      <c r="AO12" t="s">
        <v>87</v>
      </c>
      <c r="AP12" s="55">
        <v>-11.994</v>
      </c>
      <c r="AQ12" t="s">
        <v>87</v>
      </c>
      <c r="AR12" s="55">
        <v>202.80500000000001</v>
      </c>
      <c r="AS12" t="s">
        <v>87</v>
      </c>
      <c r="AT12" s="55">
        <v>101.202</v>
      </c>
      <c r="AU12" t="s">
        <v>87</v>
      </c>
      <c r="AV12" s="55">
        <v>26.411999999999999</v>
      </c>
      <c r="AW12" t="s">
        <v>87</v>
      </c>
      <c r="AX12" s="55">
        <v>34.064999999999998</v>
      </c>
      <c r="AY12" t="s">
        <v>87</v>
      </c>
      <c r="AZ12" s="55">
        <v>11.875</v>
      </c>
      <c r="BA12" t="s">
        <v>87</v>
      </c>
      <c r="BB12" s="55">
        <v>2.5489999999999999</v>
      </c>
      <c r="BC12" t="s">
        <v>87</v>
      </c>
      <c r="BD12" s="55">
        <v>127.104</v>
      </c>
      <c r="BE12" t="s">
        <v>87</v>
      </c>
      <c r="BF12" s="55">
        <v>34.274000000000001</v>
      </c>
      <c r="BG12" t="s">
        <v>87</v>
      </c>
      <c r="BH12" s="55">
        <v>21.312000000000001</v>
      </c>
      <c r="BI12" t="s">
        <v>87</v>
      </c>
      <c r="BJ12" s="55">
        <v>48.034999999999997</v>
      </c>
      <c r="BK12" t="s">
        <v>87</v>
      </c>
      <c r="BL12">
        <v>48</v>
      </c>
      <c r="BM12" t="s">
        <v>87</v>
      </c>
    </row>
    <row r="13" spans="1:65" ht="28.8" x14ac:dyDescent="0.3">
      <c r="A13" t="s">
        <v>87</v>
      </c>
      <c r="B13" s="45" t="s">
        <v>119</v>
      </c>
      <c r="C13" t="s">
        <v>87</v>
      </c>
      <c r="D13">
        <v>497.33300000000003</v>
      </c>
      <c r="E13" t="s">
        <v>87</v>
      </c>
      <c r="F13">
        <v>440</v>
      </c>
      <c r="G13" t="s">
        <v>87</v>
      </c>
      <c r="H13">
        <v>58</v>
      </c>
      <c r="I13" t="s">
        <v>87</v>
      </c>
      <c r="J13">
        <v>10.489000000000001</v>
      </c>
      <c r="K13" t="s">
        <v>87</v>
      </c>
      <c r="L13">
        <v>157.06899999999999</v>
      </c>
      <c r="M13" t="s">
        <v>87</v>
      </c>
      <c r="N13">
        <v>492.22399999999999</v>
      </c>
      <c r="O13" t="s">
        <v>87</v>
      </c>
      <c r="P13">
        <v>542.66700000000003</v>
      </c>
      <c r="Q13" t="s">
        <v>87</v>
      </c>
      <c r="R13">
        <v>493.33300000000003</v>
      </c>
      <c r="S13" t="s">
        <v>87</v>
      </c>
      <c r="T13">
        <v>49.332999999999998</v>
      </c>
      <c r="U13" t="s">
        <v>87</v>
      </c>
      <c r="V13">
        <v>10.571</v>
      </c>
      <c r="W13" t="s">
        <v>87</v>
      </c>
      <c r="X13">
        <v>128.839</v>
      </c>
      <c r="Y13" t="s">
        <v>87</v>
      </c>
      <c r="Z13">
        <v>542.77700000000004</v>
      </c>
      <c r="AA13" t="s">
        <v>87</v>
      </c>
      <c r="AB13">
        <v>570</v>
      </c>
      <c r="AC13" t="s">
        <v>87</v>
      </c>
      <c r="AD13">
        <v>472</v>
      </c>
      <c r="AE13" t="s">
        <v>87</v>
      </c>
      <c r="AF13">
        <v>98</v>
      </c>
      <c r="AG13" t="s">
        <v>87</v>
      </c>
      <c r="AH13">
        <v>23.274999999999999</v>
      </c>
      <c r="AI13" t="s">
        <v>87</v>
      </c>
      <c r="AJ13">
        <v>182.59200000000001</v>
      </c>
      <c r="AK13" t="s">
        <v>87</v>
      </c>
      <c r="AL13">
        <v>672.24699999999996</v>
      </c>
      <c r="AM13" t="s">
        <v>87</v>
      </c>
      <c r="AN13" s="55">
        <v>9.1150000000000002</v>
      </c>
      <c r="AO13" t="s">
        <v>87</v>
      </c>
      <c r="AP13" s="55">
        <v>12.121</v>
      </c>
      <c r="AQ13" t="s">
        <v>87</v>
      </c>
      <c r="AR13" s="55">
        <v>-14.943</v>
      </c>
      <c r="AS13" t="s">
        <v>87</v>
      </c>
      <c r="AT13" s="55">
        <v>0.78200000000000003</v>
      </c>
      <c r="AU13" t="s">
        <v>87</v>
      </c>
      <c r="AV13" s="55">
        <v>-17.972999999999999</v>
      </c>
      <c r="AW13" t="s">
        <v>87</v>
      </c>
      <c r="AX13" s="55">
        <v>10.27</v>
      </c>
      <c r="AY13" t="s">
        <v>87</v>
      </c>
      <c r="AZ13" s="55">
        <v>14.611000000000001</v>
      </c>
      <c r="BA13" t="s">
        <v>87</v>
      </c>
      <c r="BB13" s="55">
        <v>7.2729999999999997</v>
      </c>
      <c r="BC13" t="s">
        <v>87</v>
      </c>
      <c r="BD13" s="55">
        <v>68.965999999999994</v>
      </c>
      <c r="BE13" t="s">
        <v>87</v>
      </c>
      <c r="BF13" s="55">
        <v>121.899</v>
      </c>
      <c r="BG13" t="s">
        <v>87</v>
      </c>
      <c r="BH13" s="55">
        <v>16.25</v>
      </c>
      <c r="BI13" t="s">
        <v>87</v>
      </c>
      <c r="BJ13" s="55">
        <v>36.573</v>
      </c>
      <c r="BK13" t="s">
        <v>87</v>
      </c>
      <c r="BL13">
        <v>48</v>
      </c>
      <c r="BM13" t="s">
        <v>87</v>
      </c>
    </row>
    <row r="14" spans="1:65" ht="28.8" x14ac:dyDescent="0.3">
      <c r="A14" t="s">
        <v>87</v>
      </c>
      <c r="B14" s="45" t="s">
        <v>120</v>
      </c>
      <c r="C14" t="s">
        <v>87</v>
      </c>
      <c r="D14">
        <v>641.33299999999997</v>
      </c>
      <c r="E14" t="s">
        <v>87</v>
      </c>
      <c r="F14">
        <v>469.33300000000003</v>
      </c>
      <c r="G14" t="s">
        <v>87</v>
      </c>
      <c r="H14">
        <v>172.667</v>
      </c>
      <c r="I14" t="s">
        <v>87</v>
      </c>
      <c r="J14">
        <v>66.822999999999993</v>
      </c>
      <c r="K14" t="s">
        <v>87</v>
      </c>
      <c r="L14">
        <v>177.55699999999999</v>
      </c>
      <c r="M14" t="s">
        <v>87</v>
      </c>
      <c r="N14">
        <v>481.75599999999997</v>
      </c>
      <c r="O14" t="s">
        <v>87</v>
      </c>
      <c r="P14">
        <v>738</v>
      </c>
      <c r="Q14" t="s">
        <v>87</v>
      </c>
      <c r="R14">
        <v>249.333</v>
      </c>
      <c r="S14" t="s">
        <v>87</v>
      </c>
      <c r="T14">
        <v>486.66699999999997</v>
      </c>
      <c r="U14" t="s">
        <v>87</v>
      </c>
      <c r="V14">
        <v>168.27199999999999</v>
      </c>
      <c r="W14" t="s">
        <v>87</v>
      </c>
      <c r="X14">
        <v>228.285</v>
      </c>
      <c r="Y14" t="s">
        <v>87</v>
      </c>
      <c r="Z14">
        <v>948.10699999999997</v>
      </c>
      <c r="AA14" t="s">
        <v>87</v>
      </c>
      <c r="AB14">
        <v>996</v>
      </c>
      <c r="AC14" t="s">
        <v>87</v>
      </c>
      <c r="AD14" s="37">
        <v>200</v>
      </c>
      <c r="AE14" s="37" t="s">
        <v>87</v>
      </c>
      <c r="AF14" s="37">
        <v>758</v>
      </c>
      <c r="AG14" t="s">
        <v>87</v>
      </c>
      <c r="AH14" s="37">
        <v>302.27300000000002</v>
      </c>
      <c r="AI14" s="37" t="s">
        <v>87</v>
      </c>
      <c r="AJ14" s="37">
        <v>233.12700000000001</v>
      </c>
      <c r="AK14" t="s">
        <v>87</v>
      </c>
      <c r="AL14">
        <v>1261.6220000000001</v>
      </c>
      <c r="AM14" t="s">
        <v>87</v>
      </c>
      <c r="AN14" s="55">
        <v>15.073</v>
      </c>
      <c r="AO14" t="s">
        <v>87</v>
      </c>
      <c r="AP14" s="55">
        <v>-46.875</v>
      </c>
      <c r="AQ14" t="s">
        <v>87</v>
      </c>
      <c r="AR14" s="55">
        <v>181.85300000000001</v>
      </c>
      <c r="AS14" t="s">
        <v>87</v>
      </c>
      <c r="AT14" s="55">
        <v>151.81700000000001</v>
      </c>
      <c r="AU14" t="s">
        <v>87</v>
      </c>
      <c r="AV14" s="55">
        <v>28.57</v>
      </c>
      <c r="AW14" t="s">
        <v>87</v>
      </c>
      <c r="AX14" s="55">
        <v>96.802000000000007</v>
      </c>
      <c r="AY14" t="s">
        <v>87</v>
      </c>
      <c r="AZ14" s="55">
        <v>55.302</v>
      </c>
      <c r="BA14" t="s">
        <v>87</v>
      </c>
      <c r="BB14" s="55">
        <v>-57.386000000000003</v>
      </c>
      <c r="BC14" t="s">
        <v>87</v>
      </c>
      <c r="BD14" s="55">
        <v>338.995</v>
      </c>
      <c r="BE14" t="s">
        <v>87</v>
      </c>
      <c r="BF14" s="55">
        <v>352.34899999999999</v>
      </c>
      <c r="BG14" t="s">
        <v>87</v>
      </c>
      <c r="BH14" s="55">
        <v>31.297000000000001</v>
      </c>
      <c r="BI14" t="s">
        <v>87</v>
      </c>
      <c r="BJ14" s="55">
        <v>161.88</v>
      </c>
      <c r="BK14" t="s">
        <v>87</v>
      </c>
      <c r="BL14">
        <v>72</v>
      </c>
      <c r="BM14" t="s">
        <v>87</v>
      </c>
    </row>
    <row r="15" spans="1:65" ht="28.8" x14ac:dyDescent="0.3">
      <c r="A15" t="s">
        <v>87</v>
      </c>
      <c r="B15" s="45" t="s">
        <v>121</v>
      </c>
      <c r="C15" t="s">
        <v>87</v>
      </c>
      <c r="D15">
        <v>616</v>
      </c>
      <c r="E15" t="s">
        <v>87</v>
      </c>
      <c r="F15">
        <v>346.66699999999997</v>
      </c>
      <c r="G15" t="s">
        <v>87</v>
      </c>
      <c r="H15">
        <v>268.66699999999997</v>
      </c>
      <c r="I15" t="s">
        <v>87</v>
      </c>
      <c r="J15">
        <v>70.432000000000002</v>
      </c>
      <c r="K15" t="s">
        <v>87</v>
      </c>
      <c r="L15">
        <v>193.05500000000001</v>
      </c>
      <c r="M15" t="s">
        <v>87</v>
      </c>
      <c r="N15">
        <v>643.42899999999997</v>
      </c>
      <c r="O15" t="s">
        <v>87</v>
      </c>
      <c r="P15">
        <v>894.66700000000003</v>
      </c>
      <c r="Q15" t="s">
        <v>87</v>
      </c>
      <c r="R15">
        <v>496.66699999999997</v>
      </c>
      <c r="S15" t="s">
        <v>87</v>
      </c>
      <c r="T15">
        <v>400.66699999999997</v>
      </c>
      <c r="U15" t="s">
        <v>87</v>
      </c>
      <c r="V15">
        <v>102.624</v>
      </c>
      <c r="W15" t="s">
        <v>87</v>
      </c>
      <c r="X15">
        <v>239.52600000000001</v>
      </c>
      <c r="Y15" t="s">
        <v>87</v>
      </c>
      <c r="Z15">
        <v>546.34500000000003</v>
      </c>
      <c r="AA15" t="s">
        <v>87</v>
      </c>
      <c r="AB15">
        <v>978</v>
      </c>
      <c r="AC15" t="s">
        <v>87</v>
      </c>
      <c r="AD15">
        <v>554</v>
      </c>
      <c r="AE15" t="s">
        <v>87</v>
      </c>
      <c r="AF15">
        <v>428</v>
      </c>
      <c r="AG15" t="s">
        <v>87</v>
      </c>
      <c r="AH15">
        <v>91.376999999999995</v>
      </c>
      <c r="AI15" t="s">
        <v>87</v>
      </c>
      <c r="AJ15">
        <v>331.846</v>
      </c>
      <c r="AK15" t="s">
        <v>87</v>
      </c>
      <c r="AL15">
        <v>519.76599999999996</v>
      </c>
      <c r="AM15" t="s">
        <v>87</v>
      </c>
      <c r="AN15" s="55">
        <v>45.238</v>
      </c>
      <c r="AO15" t="s">
        <v>87</v>
      </c>
      <c r="AP15" s="55">
        <v>43.268999999999998</v>
      </c>
      <c r="AQ15" t="s">
        <v>87</v>
      </c>
      <c r="AR15" s="55">
        <v>49.131</v>
      </c>
      <c r="AS15" t="s">
        <v>87</v>
      </c>
      <c r="AT15" s="55">
        <v>45.706000000000003</v>
      </c>
      <c r="AU15" t="s">
        <v>87</v>
      </c>
      <c r="AV15" s="55">
        <v>24.071000000000002</v>
      </c>
      <c r="AW15" t="s">
        <v>87</v>
      </c>
      <c r="AX15" s="55">
        <v>-15.089</v>
      </c>
      <c r="AY15" t="s">
        <v>87</v>
      </c>
      <c r="AZ15" s="55">
        <v>58.765999999999998</v>
      </c>
      <c r="BA15" t="s">
        <v>87</v>
      </c>
      <c r="BB15" s="55">
        <v>59.808</v>
      </c>
      <c r="BC15" t="s">
        <v>87</v>
      </c>
      <c r="BD15" s="55">
        <v>59.305</v>
      </c>
      <c r="BE15" t="s">
        <v>87</v>
      </c>
      <c r="BF15" s="55">
        <v>29.738</v>
      </c>
      <c r="BG15" t="s">
        <v>87</v>
      </c>
      <c r="BH15" s="55">
        <v>71.891999999999996</v>
      </c>
      <c r="BI15" t="s">
        <v>87</v>
      </c>
      <c r="BJ15" s="55">
        <v>-19.219000000000001</v>
      </c>
      <c r="BK15" t="s">
        <v>87</v>
      </c>
      <c r="BL15">
        <v>24</v>
      </c>
      <c r="BM15" t="s">
        <v>87</v>
      </c>
    </row>
    <row r="16" spans="1:65" ht="28.8" x14ac:dyDescent="0.3">
      <c r="A16" t="s">
        <v>87</v>
      </c>
      <c r="B16" s="45" t="s">
        <v>122</v>
      </c>
      <c r="C16" t="s">
        <v>87</v>
      </c>
      <c r="D16">
        <v>856.66700000000003</v>
      </c>
      <c r="E16" t="s">
        <v>87</v>
      </c>
      <c r="F16">
        <v>400.66699999999997</v>
      </c>
      <c r="G16" t="s">
        <v>87</v>
      </c>
      <c r="H16">
        <v>456</v>
      </c>
      <c r="I16" t="s">
        <v>87</v>
      </c>
      <c r="J16">
        <v>113.20399999999999</v>
      </c>
      <c r="K16" t="s">
        <v>87</v>
      </c>
      <c r="L16">
        <v>179.03</v>
      </c>
      <c r="M16" t="s">
        <v>87</v>
      </c>
      <c r="N16">
        <v>781.13499999999999</v>
      </c>
      <c r="O16" t="s">
        <v>87</v>
      </c>
      <c r="P16">
        <v>841.33299999999997</v>
      </c>
      <c r="Q16" t="s">
        <v>87</v>
      </c>
      <c r="R16">
        <v>464.66699999999997</v>
      </c>
      <c r="S16" t="s">
        <v>87</v>
      </c>
      <c r="T16">
        <v>376.66699999999997</v>
      </c>
      <c r="U16" t="s">
        <v>87</v>
      </c>
      <c r="V16">
        <v>112.254</v>
      </c>
      <c r="W16" t="s">
        <v>87</v>
      </c>
      <c r="X16">
        <v>156.078</v>
      </c>
      <c r="Y16" t="s">
        <v>87</v>
      </c>
      <c r="Z16">
        <v>605.96900000000005</v>
      </c>
      <c r="AA16" t="s">
        <v>87</v>
      </c>
      <c r="AB16">
        <v>970</v>
      </c>
      <c r="AC16" t="s">
        <v>87</v>
      </c>
      <c r="AD16">
        <v>612</v>
      </c>
      <c r="AE16" t="s">
        <v>87</v>
      </c>
      <c r="AF16">
        <v>358</v>
      </c>
      <c r="AG16" t="s">
        <v>87</v>
      </c>
      <c r="AH16">
        <v>94.673000000000002</v>
      </c>
      <c r="AI16" t="s">
        <v>87</v>
      </c>
      <c r="AJ16">
        <v>154.97200000000001</v>
      </c>
      <c r="AK16" t="s">
        <v>87</v>
      </c>
      <c r="AL16">
        <v>359.92500000000001</v>
      </c>
      <c r="AM16" t="s">
        <v>87</v>
      </c>
      <c r="AN16" s="55">
        <v>-1.79</v>
      </c>
      <c r="AO16" t="s">
        <v>87</v>
      </c>
      <c r="AP16" s="55">
        <v>15.973000000000001</v>
      </c>
      <c r="AQ16" t="s">
        <v>87</v>
      </c>
      <c r="AR16" s="55">
        <v>-17.398</v>
      </c>
      <c r="AS16" t="s">
        <v>87</v>
      </c>
      <c r="AT16" s="55">
        <v>-0.83899999999999997</v>
      </c>
      <c r="AU16" t="s">
        <v>87</v>
      </c>
      <c r="AV16" s="55">
        <v>-12.82</v>
      </c>
      <c r="AW16" t="s">
        <v>87</v>
      </c>
      <c r="AX16" s="55">
        <v>-22.425000000000001</v>
      </c>
      <c r="AY16" t="s">
        <v>87</v>
      </c>
      <c r="AZ16" s="55">
        <v>13.23</v>
      </c>
      <c r="BA16" t="s">
        <v>87</v>
      </c>
      <c r="BB16" s="55">
        <v>52.744999999999997</v>
      </c>
      <c r="BC16" t="s">
        <v>87</v>
      </c>
      <c r="BD16" s="55">
        <v>-21.491</v>
      </c>
      <c r="BE16" t="s">
        <v>87</v>
      </c>
      <c r="BF16" s="55">
        <v>-16.37</v>
      </c>
      <c r="BG16" t="s">
        <v>87</v>
      </c>
      <c r="BH16" s="55">
        <v>-13.438000000000001</v>
      </c>
      <c r="BI16" t="s">
        <v>87</v>
      </c>
      <c r="BJ16" s="55">
        <v>-53.923000000000002</v>
      </c>
      <c r="BK16" t="s">
        <v>87</v>
      </c>
      <c r="BL16">
        <v>24</v>
      </c>
      <c r="BM16" t="s">
        <v>87</v>
      </c>
    </row>
    <row r="17" spans="1:65" ht="28.8" x14ac:dyDescent="0.3">
      <c r="A17" t="s">
        <v>87</v>
      </c>
      <c r="B17" s="45" t="s">
        <v>123</v>
      </c>
      <c r="C17" t="s">
        <v>87</v>
      </c>
      <c r="D17">
        <v>1011.333</v>
      </c>
      <c r="E17" t="s">
        <v>87</v>
      </c>
      <c r="F17">
        <v>750.66700000000003</v>
      </c>
      <c r="G17" t="s">
        <v>87</v>
      </c>
      <c r="H17">
        <v>260.66699999999997</v>
      </c>
      <c r="I17" t="s">
        <v>87</v>
      </c>
      <c r="J17">
        <v>61.345999999999997</v>
      </c>
      <c r="K17" t="s">
        <v>87</v>
      </c>
      <c r="L17">
        <v>131.28200000000001</v>
      </c>
      <c r="M17" t="s">
        <v>87</v>
      </c>
      <c r="N17">
        <v>571.27599999999995</v>
      </c>
      <c r="O17" t="s">
        <v>87</v>
      </c>
      <c r="P17">
        <v>1198</v>
      </c>
      <c r="Q17" t="s">
        <v>87</v>
      </c>
      <c r="R17">
        <v>692</v>
      </c>
      <c r="S17" t="s">
        <v>87</v>
      </c>
      <c r="T17">
        <v>506</v>
      </c>
      <c r="U17" t="s">
        <v>87</v>
      </c>
      <c r="V17">
        <v>106.15300000000001</v>
      </c>
      <c r="W17" t="s">
        <v>87</v>
      </c>
      <c r="X17">
        <v>137.89699999999999</v>
      </c>
      <c r="Y17" t="s">
        <v>87</v>
      </c>
      <c r="Z17">
        <v>837.28200000000004</v>
      </c>
      <c r="AA17" t="s">
        <v>87</v>
      </c>
      <c r="AB17">
        <v>1336</v>
      </c>
      <c r="AC17" t="s">
        <v>87</v>
      </c>
      <c r="AD17">
        <v>956</v>
      </c>
      <c r="AE17" t="s">
        <v>87</v>
      </c>
      <c r="AF17">
        <v>380</v>
      </c>
      <c r="AG17" t="s">
        <v>87</v>
      </c>
      <c r="AH17">
        <v>44.771999999999998</v>
      </c>
      <c r="AI17" t="s">
        <v>87</v>
      </c>
      <c r="AJ17">
        <v>107.21599999999999</v>
      </c>
      <c r="AK17" t="s">
        <v>87</v>
      </c>
      <c r="AL17">
        <v>615.14599999999996</v>
      </c>
      <c r="AM17" t="s">
        <v>87</v>
      </c>
      <c r="AN17" s="55">
        <v>18.457999999999998</v>
      </c>
      <c r="AO17" t="s">
        <v>87</v>
      </c>
      <c r="AP17" s="55">
        <v>-7.8150000000000004</v>
      </c>
      <c r="AQ17" t="s">
        <v>87</v>
      </c>
      <c r="AR17" s="55">
        <v>94.117000000000004</v>
      </c>
      <c r="AS17" t="s">
        <v>87</v>
      </c>
      <c r="AT17" s="55">
        <v>73.040000000000006</v>
      </c>
      <c r="AU17" t="s">
        <v>87</v>
      </c>
      <c r="AV17" s="55">
        <v>5.0389999999999997</v>
      </c>
      <c r="AW17" t="s">
        <v>87</v>
      </c>
      <c r="AX17" s="55">
        <v>46.563000000000002</v>
      </c>
      <c r="AY17" t="s">
        <v>87</v>
      </c>
      <c r="AZ17" s="55">
        <v>32.103000000000002</v>
      </c>
      <c r="BA17" t="s">
        <v>87</v>
      </c>
      <c r="BB17" s="55">
        <v>27.353000000000002</v>
      </c>
      <c r="BC17" t="s">
        <v>87</v>
      </c>
      <c r="BD17" s="55">
        <v>45.78</v>
      </c>
      <c r="BE17" t="s">
        <v>87</v>
      </c>
      <c r="BF17" s="55">
        <v>-27.016999999999999</v>
      </c>
      <c r="BG17" t="s">
        <v>87</v>
      </c>
      <c r="BH17" s="55">
        <v>-18.332000000000001</v>
      </c>
      <c r="BI17" t="s">
        <v>87</v>
      </c>
      <c r="BJ17" s="55">
        <v>7.6790000000000003</v>
      </c>
      <c r="BK17" t="s">
        <v>87</v>
      </c>
      <c r="BL17">
        <v>48</v>
      </c>
      <c r="BM17" t="s">
        <v>87</v>
      </c>
    </row>
    <row r="18" spans="1:65" ht="28.8" x14ac:dyDescent="0.3">
      <c r="A18" t="s">
        <v>87</v>
      </c>
      <c r="B18" s="45" t="s">
        <v>124</v>
      </c>
      <c r="C18" t="s">
        <v>87</v>
      </c>
      <c r="D18">
        <v>592.66700000000003</v>
      </c>
      <c r="E18" t="s">
        <v>87</v>
      </c>
      <c r="F18">
        <v>526</v>
      </c>
      <c r="G18" t="s">
        <v>87</v>
      </c>
      <c r="H18">
        <v>66.667000000000002</v>
      </c>
      <c r="I18" t="s">
        <v>87</v>
      </c>
      <c r="J18">
        <v>16.407</v>
      </c>
      <c r="K18" t="s">
        <v>87</v>
      </c>
      <c r="L18">
        <v>110.17100000000001</v>
      </c>
      <c r="M18" t="s">
        <v>87</v>
      </c>
      <c r="N18">
        <v>635.14099999999996</v>
      </c>
      <c r="O18" t="s">
        <v>87</v>
      </c>
      <c r="P18">
        <v>503.33300000000003</v>
      </c>
      <c r="Q18" t="s">
        <v>87</v>
      </c>
      <c r="R18">
        <v>428.66699999999997</v>
      </c>
      <c r="S18" t="s">
        <v>87</v>
      </c>
      <c r="T18">
        <v>74.667000000000002</v>
      </c>
      <c r="U18" t="s">
        <v>87</v>
      </c>
      <c r="V18">
        <v>25.222000000000001</v>
      </c>
      <c r="W18" t="s">
        <v>87</v>
      </c>
      <c r="X18">
        <v>123.30800000000001</v>
      </c>
      <c r="Y18" t="s">
        <v>87</v>
      </c>
      <c r="Z18">
        <v>577.41899999999998</v>
      </c>
      <c r="AA18" t="s">
        <v>87</v>
      </c>
      <c r="AB18">
        <v>576</v>
      </c>
      <c r="AC18" t="s">
        <v>87</v>
      </c>
      <c r="AD18">
        <v>512</v>
      </c>
      <c r="AE18" t="s">
        <v>87</v>
      </c>
      <c r="AF18">
        <v>64</v>
      </c>
      <c r="AG18" t="s">
        <v>87</v>
      </c>
      <c r="AH18">
        <v>26.105</v>
      </c>
      <c r="AI18" t="s">
        <v>87</v>
      </c>
      <c r="AJ18">
        <v>124.875</v>
      </c>
      <c r="AK18" t="s">
        <v>87</v>
      </c>
      <c r="AL18">
        <v>597.60400000000004</v>
      </c>
      <c r="AM18" t="s">
        <v>87</v>
      </c>
      <c r="AN18" s="55">
        <v>-15.073</v>
      </c>
      <c r="AO18" t="s">
        <v>87</v>
      </c>
      <c r="AP18" s="55">
        <v>-18.504000000000001</v>
      </c>
      <c r="AQ18" t="s">
        <v>87</v>
      </c>
      <c r="AR18" s="55">
        <v>12</v>
      </c>
      <c r="AS18" t="s">
        <v>87</v>
      </c>
      <c r="AT18" s="55">
        <v>53.726999999999997</v>
      </c>
      <c r="AU18" t="s">
        <v>87</v>
      </c>
      <c r="AV18" s="55">
        <v>11.923999999999999</v>
      </c>
      <c r="AW18" t="s">
        <v>87</v>
      </c>
      <c r="AX18" s="55">
        <v>-9.0879999999999992</v>
      </c>
      <c r="AY18" t="s">
        <v>87</v>
      </c>
      <c r="AZ18" s="55">
        <v>-2.8119999999999998</v>
      </c>
      <c r="BA18" t="s">
        <v>87</v>
      </c>
      <c r="BB18" s="55">
        <v>-2.6619999999999999</v>
      </c>
      <c r="BC18" t="s">
        <v>87</v>
      </c>
      <c r="BD18" s="55">
        <v>-4</v>
      </c>
      <c r="BE18" t="s">
        <v>87</v>
      </c>
      <c r="BF18" s="55">
        <v>59.109000000000002</v>
      </c>
      <c r="BG18" t="s">
        <v>87</v>
      </c>
      <c r="BH18" s="55">
        <v>13.347</v>
      </c>
      <c r="BI18" t="s">
        <v>87</v>
      </c>
      <c r="BJ18" s="55">
        <v>-5.91</v>
      </c>
      <c r="BK18" t="s">
        <v>87</v>
      </c>
      <c r="BL18">
        <v>24</v>
      </c>
      <c r="BM18" t="s">
        <v>87</v>
      </c>
    </row>
    <row r="19" spans="1:65" ht="28.8" x14ac:dyDescent="0.3">
      <c r="A19" t="s">
        <v>87</v>
      </c>
      <c r="B19" s="45" t="s">
        <v>125</v>
      </c>
      <c r="C19" t="s">
        <v>87</v>
      </c>
      <c r="D19">
        <v>1211.3330000000001</v>
      </c>
      <c r="E19" t="s">
        <v>87</v>
      </c>
      <c r="F19">
        <v>577.33299999999997</v>
      </c>
      <c r="G19" t="s">
        <v>87</v>
      </c>
      <c r="H19">
        <v>633.33299999999997</v>
      </c>
      <c r="I19" t="s">
        <v>87</v>
      </c>
      <c r="J19">
        <v>146.16800000000001</v>
      </c>
      <c r="K19" t="s">
        <v>87</v>
      </c>
      <c r="L19">
        <v>163.50399999999999</v>
      </c>
      <c r="M19" t="s">
        <v>87</v>
      </c>
      <c r="N19">
        <v>697.39599999999996</v>
      </c>
      <c r="O19" t="s">
        <v>87</v>
      </c>
      <c r="P19">
        <v>1214.6669999999999</v>
      </c>
      <c r="Q19" t="s">
        <v>87</v>
      </c>
      <c r="R19">
        <v>540</v>
      </c>
      <c r="S19" t="s">
        <v>87</v>
      </c>
      <c r="T19">
        <v>677.33299999999997</v>
      </c>
      <c r="U19" t="s">
        <v>87</v>
      </c>
      <c r="V19">
        <v>168.01599999999999</v>
      </c>
      <c r="W19" t="s">
        <v>87</v>
      </c>
      <c r="X19">
        <v>196.01499999999999</v>
      </c>
      <c r="Y19" t="s">
        <v>87</v>
      </c>
      <c r="Z19">
        <v>645.10900000000004</v>
      </c>
      <c r="AA19" t="s">
        <v>87</v>
      </c>
      <c r="AB19">
        <v>1352</v>
      </c>
      <c r="AC19" t="s">
        <v>87</v>
      </c>
      <c r="AD19" s="37">
        <v>648</v>
      </c>
      <c r="AE19" s="37" t="s">
        <v>87</v>
      </c>
      <c r="AF19" s="37">
        <v>704</v>
      </c>
      <c r="AG19" t="s">
        <v>87</v>
      </c>
      <c r="AH19">
        <v>165.61099999999999</v>
      </c>
      <c r="AI19" t="s">
        <v>87</v>
      </c>
      <c r="AJ19">
        <v>192.642</v>
      </c>
      <c r="AK19" t="s">
        <v>87</v>
      </c>
      <c r="AL19">
        <v>721.79499999999996</v>
      </c>
      <c r="AM19" t="s">
        <v>87</v>
      </c>
      <c r="AN19" s="55">
        <v>0.27500000000000002</v>
      </c>
      <c r="AO19" t="s">
        <v>87</v>
      </c>
      <c r="AP19" s="55">
        <v>-6.4660000000000002</v>
      </c>
      <c r="AQ19" t="s">
        <v>87</v>
      </c>
      <c r="AR19" s="55">
        <v>6.9470000000000001</v>
      </c>
      <c r="AS19" t="s">
        <v>87</v>
      </c>
      <c r="AT19" s="55">
        <v>14.946999999999999</v>
      </c>
      <c r="AU19" t="s">
        <v>87</v>
      </c>
      <c r="AV19" s="55">
        <v>19.884</v>
      </c>
      <c r="AW19" t="s">
        <v>87</v>
      </c>
      <c r="AX19" s="55">
        <v>-7.4969999999999999</v>
      </c>
      <c r="AY19" t="s">
        <v>87</v>
      </c>
      <c r="AZ19" s="55">
        <v>11.613</v>
      </c>
      <c r="BA19" t="s">
        <v>87</v>
      </c>
      <c r="BB19" s="55">
        <v>12.24</v>
      </c>
      <c r="BC19" t="s">
        <v>87</v>
      </c>
      <c r="BD19" s="55">
        <v>11.157999999999999</v>
      </c>
      <c r="BE19" t="s">
        <v>87</v>
      </c>
      <c r="BF19" s="55">
        <v>13.302</v>
      </c>
      <c r="BG19" t="s">
        <v>87</v>
      </c>
      <c r="BH19" s="55">
        <v>17.821000000000002</v>
      </c>
      <c r="BI19" t="s">
        <v>87</v>
      </c>
      <c r="BJ19" s="55">
        <v>3.4990000000000001</v>
      </c>
      <c r="BK19" t="s">
        <v>87</v>
      </c>
      <c r="BL19">
        <v>24</v>
      </c>
      <c r="BM19" t="s">
        <v>87</v>
      </c>
    </row>
    <row r="20" spans="1:65" ht="28.8" x14ac:dyDescent="0.3">
      <c r="A20" t="s">
        <v>87</v>
      </c>
      <c r="B20" s="45" t="s">
        <v>126</v>
      </c>
      <c r="C20" t="s">
        <v>87</v>
      </c>
      <c r="D20">
        <v>1220</v>
      </c>
      <c r="E20" t="s">
        <v>87</v>
      </c>
      <c r="F20">
        <v>340</v>
      </c>
      <c r="G20" t="s">
        <v>87</v>
      </c>
      <c r="H20">
        <v>879.33299999999997</v>
      </c>
      <c r="I20" t="s">
        <v>87</v>
      </c>
      <c r="J20">
        <v>256.589</v>
      </c>
      <c r="K20" t="s">
        <v>87</v>
      </c>
      <c r="L20">
        <v>254.99199999999999</v>
      </c>
      <c r="M20" t="s">
        <v>87</v>
      </c>
      <c r="N20">
        <v>918.899</v>
      </c>
      <c r="O20" t="s">
        <v>87</v>
      </c>
      <c r="P20">
        <v>1000.667</v>
      </c>
      <c r="Q20" t="s">
        <v>87</v>
      </c>
      <c r="R20">
        <v>496.66699999999997</v>
      </c>
      <c r="S20" t="s">
        <v>87</v>
      </c>
      <c r="T20">
        <v>503.33300000000003</v>
      </c>
      <c r="U20" t="s">
        <v>87</v>
      </c>
      <c r="V20">
        <v>113.617</v>
      </c>
      <c r="W20" t="s">
        <v>87</v>
      </c>
      <c r="X20">
        <v>181.922</v>
      </c>
      <c r="Y20" t="s">
        <v>87</v>
      </c>
      <c r="Z20">
        <v>625.44100000000003</v>
      </c>
      <c r="AA20" t="s">
        <v>87</v>
      </c>
      <c r="AB20">
        <v>1064</v>
      </c>
      <c r="AC20" t="s">
        <v>87</v>
      </c>
      <c r="AD20">
        <v>614</v>
      </c>
      <c r="AE20" t="s">
        <v>87</v>
      </c>
      <c r="AF20">
        <v>448</v>
      </c>
      <c r="AG20" t="s">
        <v>87</v>
      </c>
      <c r="AH20">
        <v>98.400999999999996</v>
      </c>
      <c r="AI20" t="s">
        <v>87</v>
      </c>
      <c r="AJ20">
        <v>146.06700000000001</v>
      </c>
      <c r="AK20" t="s">
        <v>87</v>
      </c>
      <c r="AL20">
        <v>478.36900000000003</v>
      </c>
      <c r="AM20" t="s">
        <v>87</v>
      </c>
      <c r="AN20" s="55">
        <v>-17.978000000000002</v>
      </c>
      <c r="AO20" t="s">
        <v>87</v>
      </c>
      <c r="AP20" s="55">
        <v>46.079000000000001</v>
      </c>
      <c r="AQ20" t="s">
        <v>87</v>
      </c>
      <c r="AR20" s="55">
        <v>-42.76</v>
      </c>
      <c r="AS20" t="s">
        <v>87</v>
      </c>
      <c r="AT20" s="55">
        <v>-55.72</v>
      </c>
      <c r="AU20" t="s">
        <v>87</v>
      </c>
      <c r="AV20" s="55">
        <v>-28.655999999999999</v>
      </c>
      <c r="AW20" t="s">
        <v>87</v>
      </c>
      <c r="AX20" s="55">
        <v>-31.936</v>
      </c>
      <c r="AY20" t="s">
        <v>87</v>
      </c>
      <c r="AZ20" s="55">
        <v>-12.787000000000001</v>
      </c>
      <c r="BA20" t="s">
        <v>87</v>
      </c>
      <c r="BB20" s="55">
        <v>80.587999999999994</v>
      </c>
      <c r="BC20" t="s">
        <v>87</v>
      </c>
      <c r="BD20" s="55">
        <v>-49.052</v>
      </c>
      <c r="BE20" t="s">
        <v>87</v>
      </c>
      <c r="BF20" s="55">
        <v>-61.65</v>
      </c>
      <c r="BG20" t="s">
        <v>87</v>
      </c>
      <c r="BH20" s="55">
        <v>-42.716999999999999</v>
      </c>
      <c r="BI20" t="s">
        <v>87</v>
      </c>
      <c r="BJ20" s="55">
        <v>-47.941000000000003</v>
      </c>
      <c r="BK20" t="s">
        <v>87</v>
      </c>
      <c r="BL20">
        <v>72</v>
      </c>
      <c r="BM20" t="s">
        <v>87</v>
      </c>
    </row>
    <row r="21" spans="1:65" ht="28.8" x14ac:dyDescent="0.3">
      <c r="A21" t="s">
        <v>87</v>
      </c>
      <c r="B21" s="45" t="s">
        <v>127</v>
      </c>
      <c r="C21" t="s">
        <v>87</v>
      </c>
      <c r="D21">
        <v>642</v>
      </c>
      <c r="E21" t="s">
        <v>87</v>
      </c>
      <c r="F21">
        <v>250.667</v>
      </c>
      <c r="G21" t="s">
        <v>87</v>
      </c>
      <c r="H21">
        <v>390.66699999999997</v>
      </c>
      <c r="I21" t="s">
        <v>87</v>
      </c>
      <c r="J21">
        <v>163.18199999999999</v>
      </c>
      <c r="K21" t="s">
        <v>87</v>
      </c>
      <c r="L21">
        <v>284.53899999999999</v>
      </c>
      <c r="M21" t="s">
        <v>87</v>
      </c>
      <c r="N21">
        <v>850.77599999999995</v>
      </c>
      <c r="O21" t="s">
        <v>87</v>
      </c>
      <c r="P21">
        <v>531.33299999999997</v>
      </c>
      <c r="Q21" t="s">
        <v>87</v>
      </c>
      <c r="R21">
        <v>276.66699999999997</v>
      </c>
      <c r="S21" t="s">
        <v>87</v>
      </c>
      <c r="T21">
        <v>254.667</v>
      </c>
      <c r="U21" t="s">
        <v>87</v>
      </c>
      <c r="V21">
        <v>90.055000000000007</v>
      </c>
      <c r="W21" t="s">
        <v>87</v>
      </c>
      <c r="X21">
        <v>196.834</v>
      </c>
      <c r="Y21" t="s">
        <v>87</v>
      </c>
      <c r="Z21">
        <v>675.39300000000003</v>
      </c>
      <c r="AA21" t="s">
        <v>87</v>
      </c>
      <c r="AB21">
        <v>628</v>
      </c>
      <c r="AC21" t="s">
        <v>87</v>
      </c>
      <c r="AD21" s="37">
        <v>282</v>
      </c>
      <c r="AE21" s="37" t="s">
        <v>87</v>
      </c>
      <c r="AF21" s="37">
        <v>346</v>
      </c>
      <c r="AG21" t="s">
        <v>87</v>
      </c>
      <c r="AH21">
        <v>60.722999999999999</v>
      </c>
      <c r="AI21" t="s">
        <v>87</v>
      </c>
      <c r="AJ21">
        <v>184.28299999999999</v>
      </c>
      <c r="AK21" t="s">
        <v>87</v>
      </c>
      <c r="AL21">
        <v>682.72500000000002</v>
      </c>
      <c r="AM21" t="s">
        <v>87</v>
      </c>
      <c r="AN21" s="55">
        <v>-17.238</v>
      </c>
      <c r="AO21" t="s">
        <v>87</v>
      </c>
      <c r="AP21" s="55">
        <v>10.372</v>
      </c>
      <c r="AQ21" t="s">
        <v>87</v>
      </c>
      <c r="AR21" s="55">
        <v>-34.811999999999998</v>
      </c>
      <c r="AS21" t="s">
        <v>87</v>
      </c>
      <c r="AT21" s="55">
        <v>-44.813000000000002</v>
      </c>
      <c r="AU21" t="s">
        <v>87</v>
      </c>
      <c r="AV21" s="55">
        <v>-30.824000000000002</v>
      </c>
      <c r="AW21" t="s">
        <v>87</v>
      </c>
      <c r="AX21" s="55">
        <v>-20.614000000000001</v>
      </c>
      <c r="AY21" t="s">
        <v>87</v>
      </c>
      <c r="AZ21" s="55">
        <v>-2.181</v>
      </c>
      <c r="BA21" t="s">
        <v>87</v>
      </c>
      <c r="BB21" s="55">
        <v>12.5</v>
      </c>
      <c r="BC21" t="s">
        <v>87</v>
      </c>
      <c r="BD21" s="55">
        <v>-11.433999999999999</v>
      </c>
      <c r="BE21" t="s">
        <v>87</v>
      </c>
      <c r="BF21" s="55">
        <v>-62.787999999999997</v>
      </c>
      <c r="BG21" t="s">
        <v>87</v>
      </c>
      <c r="BH21" s="55">
        <v>-35.234999999999999</v>
      </c>
      <c r="BI21" t="s">
        <v>87</v>
      </c>
      <c r="BJ21" s="55">
        <v>-19.753</v>
      </c>
      <c r="BK21" t="s">
        <v>87</v>
      </c>
      <c r="BL21">
        <v>24</v>
      </c>
      <c r="BM21" t="s">
        <v>87</v>
      </c>
    </row>
    <row r="23" spans="1:65" x14ac:dyDescent="0.3">
      <c r="AA23" s="48"/>
      <c r="AB23" s="1" t="s">
        <v>128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65" x14ac:dyDescent="0.3">
      <c r="B24" t="s">
        <v>86</v>
      </c>
      <c r="AB24" s="36" t="s">
        <v>69</v>
      </c>
      <c r="AC24" s="36" t="s">
        <v>87</v>
      </c>
      <c r="AD24" s="36" t="s">
        <v>70</v>
      </c>
      <c r="AE24" s="36" t="s">
        <v>87</v>
      </c>
      <c r="AF24" s="36" t="s">
        <v>71</v>
      </c>
      <c r="AG24" s="36" t="s">
        <v>87</v>
      </c>
      <c r="AH24" s="36" t="s">
        <v>72</v>
      </c>
      <c r="AI24" s="36" t="s">
        <v>87</v>
      </c>
      <c r="AJ24" s="36" t="s">
        <v>73</v>
      </c>
      <c r="AK24" s="36" t="s">
        <v>87</v>
      </c>
      <c r="AL24" s="36" t="s">
        <v>74</v>
      </c>
    </row>
    <row r="25" spans="1:65" x14ac:dyDescent="0.3">
      <c r="AA25" t="s">
        <v>31</v>
      </c>
      <c r="AB25">
        <v>1242</v>
      </c>
      <c r="AC25" t="s">
        <v>87</v>
      </c>
      <c r="AD25">
        <v>980</v>
      </c>
      <c r="AE25" t="s">
        <v>87</v>
      </c>
      <c r="AF25">
        <v>262</v>
      </c>
      <c r="AG25" t="s">
        <v>87</v>
      </c>
      <c r="AH25">
        <v>23.085999999999999</v>
      </c>
      <c r="AI25" t="s">
        <v>87</v>
      </c>
      <c r="AJ25">
        <v>79.748000000000005</v>
      </c>
      <c r="AK25" t="s">
        <v>87</v>
      </c>
      <c r="AL25">
        <v>504.47</v>
      </c>
      <c r="AM25" t="s">
        <v>87</v>
      </c>
    </row>
    <row r="26" spans="1:65" x14ac:dyDescent="0.3">
      <c r="AA26" t="s">
        <v>27</v>
      </c>
      <c r="AB26">
        <v>1214</v>
      </c>
      <c r="AC26" t="s">
        <v>87</v>
      </c>
      <c r="AD26">
        <v>1156</v>
      </c>
      <c r="AE26" t="s">
        <v>87</v>
      </c>
      <c r="AF26">
        <v>56</v>
      </c>
      <c r="AG26" t="s">
        <v>87</v>
      </c>
      <c r="AH26">
        <v>3.5329999999999999</v>
      </c>
      <c r="AI26" t="s">
        <v>87</v>
      </c>
      <c r="AJ26">
        <v>34.536000000000001</v>
      </c>
      <c r="AK26" t="s">
        <v>87</v>
      </c>
      <c r="AL26">
        <v>279.95299999999997</v>
      </c>
      <c r="AM26" t="s">
        <v>87</v>
      </c>
    </row>
    <row r="27" spans="1:65" x14ac:dyDescent="0.3">
      <c r="AA27" t="s">
        <v>33</v>
      </c>
      <c r="AB27">
        <v>1056</v>
      </c>
      <c r="AC27" t="s">
        <v>87</v>
      </c>
      <c r="AD27">
        <v>780</v>
      </c>
      <c r="AE27" t="s">
        <v>87</v>
      </c>
      <c r="AF27">
        <v>276</v>
      </c>
      <c r="AG27" t="s">
        <v>87</v>
      </c>
      <c r="AH27">
        <v>13.772</v>
      </c>
      <c r="AI27" t="s">
        <v>87</v>
      </c>
      <c r="AJ27">
        <v>84.825999999999993</v>
      </c>
      <c r="AK27" t="s">
        <v>87</v>
      </c>
      <c r="AL27">
        <v>370.68200000000002</v>
      </c>
      <c r="AM27" t="s">
        <v>87</v>
      </c>
    </row>
    <row r="28" spans="1:65" x14ac:dyDescent="0.3">
      <c r="F28" t="s">
        <v>86</v>
      </c>
      <c r="AA28" t="s">
        <v>35</v>
      </c>
      <c r="AB28">
        <v>784</v>
      </c>
      <c r="AC28" t="s">
        <v>87</v>
      </c>
      <c r="AD28">
        <v>592</v>
      </c>
      <c r="AE28" t="s">
        <v>87</v>
      </c>
      <c r="AF28">
        <v>192</v>
      </c>
      <c r="AG28" t="s">
        <v>87</v>
      </c>
      <c r="AH28">
        <v>28.158999999999999</v>
      </c>
      <c r="AI28" t="s">
        <v>87</v>
      </c>
      <c r="AJ28">
        <v>79.864999999999995</v>
      </c>
      <c r="AK28" t="s">
        <v>87</v>
      </c>
      <c r="AL28">
        <v>392.99700000000001</v>
      </c>
      <c r="AM28" t="s">
        <v>87</v>
      </c>
    </row>
    <row r="29" spans="1:65" x14ac:dyDescent="0.3">
      <c r="AA29" t="s">
        <v>39</v>
      </c>
      <c r="AB29">
        <v>700</v>
      </c>
      <c r="AC29" t="s">
        <v>87</v>
      </c>
      <c r="AD29">
        <v>620</v>
      </c>
      <c r="AE29" t="s">
        <v>87</v>
      </c>
      <c r="AF29">
        <v>80</v>
      </c>
      <c r="AG29" t="s">
        <v>87</v>
      </c>
      <c r="AH29">
        <v>17.658000000000001</v>
      </c>
      <c r="AI29" t="s">
        <v>87</v>
      </c>
      <c r="AJ29">
        <v>71.474999999999994</v>
      </c>
      <c r="AK29" t="s">
        <v>87</v>
      </c>
      <c r="AL29">
        <v>487.25900000000001</v>
      </c>
      <c r="AM29" t="s">
        <v>87</v>
      </c>
    </row>
    <row r="30" spans="1:65" x14ac:dyDescent="0.3">
      <c r="AA30" t="s">
        <v>41</v>
      </c>
      <c r="AB30">
        <v>1414</v>
      </c>
      <c r="AC30" t="s">
        <v>87</v>
      </c>
      <c r="AD30">
        <v>1124</v>
      </c>
      <c r="AE30" t="s">
        <v>87</v>
      </c>
      <c r="AF30">
        <v>296</v>
      </c>
      <c r="AG30" t="s">
        <v>87</v>
      </c>
      <c r="AH30">
        <v>31.972000000000001</v>
      </c>
      <c r="AI30" t="s">
        <v>87</v>
      </c>
      <c r="AJ30">
        <v>81.176000000000002</v>
      </c>
      <c r="AK30" t="s">
        <v>87</v>
      </c>
      <c r="AL30">
        <v>348.32799999999997</v>
      </c>
      <c r="AM30" t="s">
        <v>87</v>
      </c>
    </row>
    <row r="31" spans="1:65" x14ac:dyDescent="0.3">
      <c r="AA31" t="s">
        <v>37</v>
      </c>
      <c r="AB31">
        <v>964</v>
      </c>
      <c r="AC31" t="s">
        <v>87</v>
      </c>
      <c r="AD31">
        <v>812</v>
      </c>
      <c r="AE31" t="s">
        <v>87</v>
      </c>
      <c r="AF31">
        <v>152</v>
      </c>
      <c r="AG31" t="s">
        <v>87</v>
      </c>
      <c r="AH31">
        <v>8.2219999999999995</v>
      </c>
      <c r="AI31" t="s">
        <v>87</v>
      </c>
      <c r="AJ31">
        <v>55.960999999999999</v>
      </c>
      <c r="AK31" t="s">
        <v>87</v>
      </c>
      <c r="AL31">
        <v>319.553</v>
      </c>
      <c r="AM31" t="s">
        <v>87</v>
      </c>
    </row>
    <row r="32" spans="1:65" x14ac:dyDescent="0.3">
      <c r="AA32" t="s">
        <v>43</v>
      </c>
      <c r="AB32">
        <v>368</v>
      </c>
      <c r="AC32" t="s">
        <v>87</v>
      </c>
      <c r="AD32">
        <v>312</v>
      </c>
      <c r="AE32" t="s">
        <v>87</v>
      </c>
      <c r="AF32">
        <v>56</v>
      </c>
      <c r="AG32" t="s">
        <v>87</v>
      </c>
      <c r="AH32">
        <v>16.718</v>
      </c>
      <c r="AI32" t="s">
        <v>87</v>
      </c>
      <c r="AJ32">
        <v>128.857</v>
      </c>
      <c r="AK32" t="s">
        <v>87</v>
      </c>
      <c r="AL32">
        <v>350.51</v>
      </c>
      <c r="AM32" t="s">
        <v>87</v>
      </c>
      <c r="AZ32" s="47" t="s">
        <v>62</v>
      </c>
      <c r="BA32" s="47" t="s">
        <v>129</v>
      </c>
      <c r="BB32" s="47" t="s">
        <v>130</v>
      </c>
      <c r="BC32" s="47" t="s">
        <v>131</v>
      </c>
      <c r="BD32" s="47" t="s">
        <v>132</v>
      </c>
      <c r="BE32" s="47" t="s">
        <v>133</v>
      </c>
      <c r="BF32" s="47" t="s">
        <v>134</v>
      </c>
    </row>
    <row r="33" spans="27:58" x14ac:dyDescent="0.3">
      <c r="AA33" t="s">
        <v>29</v>
      </c>
      <c r="AB33">
        <v>1074</v>
      </c>
      <c r="AC33" t="s">
        <v>87</v>
      </c>
      <c r="AD33">
        <v>912</v>
      </c>
      <c r="AE33" t="s">
        <v>87</v>
      </c>
      <c r="AF33">
        <v>162</v>
      </c>
      <c r="AG33" t="s">
        <v>87</v>
      </c>
      <c r="AH33">
        <v>7.7060000000000004</v>
      </c>
      <c r="AI33" t="s">
        <v>87</v>
      </c>
      <c r="AJ33">
        <v>75.085999999999999</v>
      </c>
      <c r="AK33" t="s">
        <v>87</v>
      </c>
      <c r="AL33">
        <v>373.94499999999999</v>
      </c>
      <c r="AM33" t="s">
        <v>87</v>
      </c>
      <c r="AZ33" s="47" t="s">
        <v>31</v>
      </c>
      <c r="BA33" s="47">
        <v>24.366</v>
      </c>
      <c r="BB33" s="47">
        <v>25.213000000000001</v>
      </c>
      <c r="BC33" s="47">
        <v>21.295999999999999</v>
      </c>
      <c r="BD33" s="47">
        <v>99.930999999999997</v>
      </c>
      <c r="BE33" s="47">
        <v>1.923</v>
      </c>
      <c r="BF33" s="47">
        <v>48.962000000000003</v>
      </c>
    </row>
    <row r="34" spans="27:58" x14ac:dyDescent="0.3">
      <c r="AA34" t="s">
        <v>46</v>
      </c>
      <c r="AB34">
        <v>570</v>
      </c>
      <c r="AC34" t="s">
        <v>87</v>
      </c>
      <c r="AD34">
        <v>472</v>
      </c>
      <c r="AE34" t="s">
        <v>87</v>
      </c>
      <c r="AF34">
        <v>98</v>
      </c>
      <c r="AG34" t="s">
        <v>87</v>
      </c>
      <c r="AH34">
        <v>23.274999999999999</v>
      </c>
      <c r="AI34" t="s">
        <v>87</v>
      </c>
      <c r="AJ34">
        <v>182.59200000000001</v>
      </c>
      <c r="AK34" t="s">
        <v>87</v>
      </c>
      <c r="AL34">
        <v>672.24699999999996</v>
      </c>
      <c r="AM34" t="s">
        <v>87</v>
      </c>
      <c r="AZ34" s="47" t="s">
        <v>27</v>
      </c>
      <c r="BA34" s="47">
        <v>-2.202</v>
      </c>
      <c r="BB34" s="47">
        <v>31.562999999999999</v>
      </c>
      <c r="BC34" s="47">
        <v>-84.558999999999997</v>
      </c>
      <c r="BD34" s="47">
        <v>-85.844999999999999</v>
      </c>
      <c r="BE34" s="47">
        <v>-61.679000000000002</v>
      </c>
      <c r="BF34" s="47">
        <v>-24.672999999999998</v>
      </c>
    </row>
    <row r="35" spans="27:58" x14ac:dyDescent="0.3">
      <c r="AA35" t="s">
        <v>52</v>
      </c>
      <c r="AB35">
        <v>996</v>
      </c>
      <c r="AC35" t="s">
        <v>87</v>
      </c>
      <c r="AD35" s="37">
        <v>200</v>
      </c>
      <c r="AE35" s="37" t="s">
        <v>87</v>
      </c>
      <c r="AF35" s="37">
        <v>758</v>
      </c>
      <c r="AG35" t="s">
        <v>87</v>
      </c>
      <c r="AH35" s="37">
        <v>302.27300000000002</v>
      </c>
      <c r="AI35" s="37" t="s">
        <v>87</v>
      </c>
      <c r="AJ35" s="37">
        <v>233.12700000000001</v>
      </c>
      <c r="AK35" t="s">
        <v>87</v>
      </c>
      <c r="AL35">
        <v>1261.6220000000001</v>
      </c>
      <c r="AM35" t="s">
        <v>87</v>
      </c>
      <c r="AZ35" s="47" t="s">
        <v>33</v>
      </c>
      <c r="BA35" s="47">
        <v>3.1920000000000002</v>
      </c>
      <c r="BB35" s="47">
        <v>-2.6619999999999999</v>
      </c>
      <c r="BC35" s="47">
        <v>24.324000000000002</v>
      </c>
      <c r="BD35" s="47">
        <v>-36.886000000000003</v>
      </c>
      <c r="BE35" s="47">
        <v>28.065999999999999</v>
      </c>
      <c r="BF35" s="47">
        <v>4.5739999999999998</v>
      </c>
    </row>
    <row r="36" spans="27:58" x14ac:dyDescent="0.3">
      <c r="AA36" t="s">
        <v>54</v>
      </c>
      <c r="AB36">
        <v>978</v>
      </c>
      <c r="AC36" t="s">
        <v>87</v>
      </c>
      <c r="AD36">
        <v>554</v>
      </c>
      <c r="AE36" t="s">
        <v>87</v>
      </c>
      <c r="AF36">
        <v>428</v>
      </c>
      <c r="AG36" t="s">
        <v>87</v>
      </c>
      <c r="AH36">
        <v>91.376999999999995</v>
      </c>
      <c r="AI36" t="s">
        <v>87</v>
      </c>
      <c r="AJ36">
        <v>331.846</v>
      </c>
      <c r="AK36" t="s">
        <v>87</v>
      </c>
      <c r="AL36">
        <v>519.76599999999996</v>
      </c>
      <c r="AM36" t="s">
        <v>87</v>
      </c>
      <c r="AZ36" s="47" t="s">
        <v>35</v>
      </c>
      <c r="BA36" s="47">
        <v>0.77100000000000002</v>
      </c>
      <c r="BB36" s="47">
        <v>7.2460000000000004</v>
      </c>
      <c r="BC36" s="47">
        <v>-15.294</v>
      </c>
      <c r="BD36" s="47">
        <v>10.19</v>
      </c>
      <c r="BE36" s="47">
        <v>-3.5049999999999999</v>
      </c>
      <c r="BF36" s="47">
        <v>-1.7010000000000001</v>
      </c>
    </row>
    <row r="37" spans="27:58" x14ac:dyDescent="0.3">
      <c r="AA37" t="s">
        <v>56</v>
      </c>
      <c r="AB37">
        <v>970</v>
      </c>
      <c r="AC37" t="s">
        <v>87</v>
      </c>
      <c r="AD37">
        <v>612</v>
      </c>
      <c r="AE37" t="s">
        <v>87</v>
      </c>
      <c r="AF37">
        <v>358</v>
      </c>
      <c r="AG37" t="s">
        <v>87</v>
      </c>
      <c r="AH37">
        <v>94.673000000000002</v>
      </c>
      <c r="AI37" t="s">
        <v>87</v>
      </c>
      <c r="AJ37">
        <v>154.97200000000001</v>
      </c>
      <c r="AK37" t="s">
        <v>87</v>
      </c>
      <c r="AL37">
        <v>359.92500000000001</v>
      </c>
      <c r="AM37" t="s">
        <v>87</v>
      </c>
      <c r="AZ37" s="47" t="s">
        <v>39</v>
      </c>
      <c r="BA37" s="47">
        <v>-6.25</v>
      </c>
      <c r="BB37" s="47">
        <v>-7.1859999999999999</v>
      </c>
      <c r="BC37" s="47">
        <v>1.694</v>
      </c>
      <c r="BD37" s="47">
        <v>121.751</v>
      </c>
      <c r="BE37" s="47">
        <v>9.3610000000000007</v>
      </c>
      <c r="BF37" s="47">
        <v>35.329000000000001</v>
      </c>
    </row>
    <row r="38" spans="27:58" x14ac:dyDescent="0.3">
      <c r="AA38" t="s">
        <v>58</v>
      </c>
      <c r="AB38">
        <v>1336</v>
      </c>
      <c r="AC38" t="s">
        <v>87</v>
      </c>
      <c r="AD38">
        <v>956</v>
      </c>
      <c r="AE38" t="s">
        <v>87</v>
      </c>
      <c r="AF38">
        <v>380</v>
      </c>
      <c r="AG38" t="s">
        <v>87</v>
      </c>
      <c r="AH38">
        <v>44.771999999999998</v>
      </c>
      <c r="AI38" t="s">
        <v>87</v>
      </c>
      <c r="AJ38">
        <v>107.21599999999999</v>
      </c>
      <c r="AK38" t="s">
        <v>87</v>
      </c>
      <c r="AL38">
        <v>615.14599999999996</v>
      </c>
      <c r="AM38" t="s">
        <v>87</v>
      </c>
      <c r="AZ38" s="47" t="s">
        <v>41</v>
      </c>
      <c r="BA38" s="47">
        <v>0.189</v>
      </c>
      <c r="BB38" s="47">
        <v>18.399000000000001</v>
      </c>
      <c r="BC38" s="47">
        <v>-36.115000000000002</v>
      </c>
      <c r="BD38" s="47">
        <v>-28.376999999999999</v>
      </c>
      <c r="BE38" s="47">
        <v>-18.495999999999999</v>
      </c>
      <c r="BF38" s="47">
        <v>-6.3789999999999996</v>
      </c>
    </row>
    <row r="39" spans="27:58" x14ac:dyDescent="0.3">
      <c r="AA39" t="s">
        <v>45</v>
      </c>
      <c r="AB39">
        <v>576</v>
      </c>
      <c r="AC39" t="s">
        <v>87</v>
      </c>
      <c r="AD39">
        <v>512</v>
      </c>
      <c r="AE39" t="s">
        <v>87</v>
      </c>
      <c r="AF39">
        <v>64</v>
      </c>
      <c r="AG39" t="s">
        <v>87</v>
      </c>
      <c r="AH39">
        <v>26.105</v>
      </c>
      <c r="AI39" t="s">
        <v>87</v>
      </c>
      <c r="AJ39">
        <v>124.875</v>
      </c>
      <c r="AK39" t="s">
        <v>87</v>
      </c>
      <c r="AL39">
        <v>597.60400000000004</v>
      </c>
      <c r="AM39" t="s">
        <v>87</v>
      </c>
      <c r="AZ39" s="47" t="s">
        <v>37</v>
      </c>
      <c r="BA39" s="47">
        <v>47.100999999999999</v>
      </c>
      <c r="BB39" s="47">
        <v>37.939</v>
      </c>
      <c r="BC39" s="47">
        <v>127.999</v>
      </c>
      <c r="BD39" s="47">
        <v>16.922999999999998</v>
      </c>
      <c r="BE39" s="47">
        <v>9.6739999999999995</v>
      </c>
      <c r="BF39" s="47">
        <v>-21.626000000000001</v>
      </c>
    </row>
    <row r="40" spans="27:58" x14ac:dyDescent="0.3">
      <c r="AA40" t="s">
        <v>47</v>
      </c>
      <c r="AB40">
        <v>1352</v>
      </c>
      <c r="AC40" t="s">
        <v>87</v>
      </c>
      <c r="AD40" s="37">
        <v>648</v>
      </c>
      <c r="AE40" s="37" t="s">
        <v>87</v>
      </c>
      <c r="AF40" s="37">
        <v>704</v>
      </c>
      <c r="AG40" t="s">
        <v>87</v>
      </c>
      <c r="AH40">
        <v>165.61099999999999</v>
      </c>
      <c r="AI40" t="s">
        <v>87</v>
      </c>
      <c r="AJ40">
        <v>192.642</v>
      </c>
      <c r="AK40" t="s">
        <v>87</v>
      </c>
      <c r="AL40">
        <v>721.79499999999996</v>
      </c>
      <c r="AM40" t="s">
        <v>87</v>
      </c>
      <c r="AZ40" s="47" t="s">
        <v>43</v>
      </c>
      <c r="BA40" s="47">
        <v>-44.91</v>
      </c>
      <c r="BB40" s="47">
        <v>-42.786999999999999</v>
      </c>
      <c r="BC40" s="47">
        <v>-54.347999999999999</v>
      </c>
      <c r="BD40" s="47">
        <v>-5.1509999999999998</v>
      </c>
      <c r="BE40" s="47">
        <v>23.558</v>
      </c>
      <c r="BF40" s="47">
        <v>-33.527000000000001</v>
      </c>
    </row>
    <row r="41" spans="27:58" x14ac:dyDescent="0.3">
      <c r="AA41" t="s">
        <v>49</v>
      </c>
      <c r="AB41">
        <v>1064</v>
      </c>
      <c r="AC41" t="s">
        <v>87</v>
      </c>
      <c r="AD41">
        <v>614</v>
      </c>
      <c r="AE41" t="s">
        <v>87</v>
      </c>
      <c r="AF41">
        <v>448</v>
      </c>
      <c r="AG41" t="s">
        <v>87</v>
      </c>
      <c r="AH41">
        <v>98.400999999999996</v>
      </c>
      <c r="AI41" t="s">
        <v>87</v>
      </c>
      <c r="AJ41">
        <v>146.06700000000001</v>
      </c>
      <c r="AK41" t="s">
        <v>87</v>
      </c>
      <c r="AL41">
        <v>478.36900000000003</v>
      </c>
      <c r="AM41" t="s">
        <v>87</v>
      </c>
      <c r="AZ41" s="47" t="s">
        <v>29</v>
      </c>
      <c r="BA41" s="47">
        <v>11.875</v>
      </c>
      <c r="BB41" s="47">
        <v>2.5489999999999999</v>
      </c>
      <c r="BC41" s="47">
        <v>127.104</v>
      </c>
      <c r="BD41" s="47">
        <v>34.274000000000001</v>
      </c>
      <c r="BE41" s="47">
        <v>21.312000000000001</v>
      </c>
      <c r="BF41" s="47">
        <v>48.034999999999997</v>
      </c>
    </row>
    <row r="42" spans="27:58" x14ac:dyDescent="0.3">
      <c r="AA42" t="s">
        <v>50</v>
      </c>
      <c r="AB42">
        <v>628</v>
      </c>
      <c r="AC42" t="s">
        <v>87</v>
      </c>
      <c r="AD42" s="37">
        <v>282</v>
      </c>
      <c r="AE42" s="37" t="s">
        <v>87</v>
      </c>
      <c r="AF42" s="37">
        <v>346</v>
      </c>
      <c r="AG42" t="s">
        <v>87</v>
      </c>
      <c r="AH42">
        <v>60.722999999999999</v>
      </c>
      <c r="AI42" t="s">
        <v>87</v>
      </c>
      <c r="AJ42">
        <v>184.28299999999999</v>
      </c>
      <c r="AK42" t="s">
        <v>87</v>
      </c>
      <c r="AL42">
        <v>682.72500000000002</v>
      </c>
      <c r="AM42" t="s">
        <v>87</v>
      </c>
      <c r="AZ42" s="47" t="s">
        <v>46</v>
      </c>
      <c r="BA42" s="47">
        <v>14.611000000000001</v>
      </c>
      <c r="BB42" s="47">
        <v>7.2729999999999997</v>
      </c>
      <c r="BC42" s="47">
        <v>68.965999999999994</v>
      </c>
      <c r="BD42" s="47">
        <v>121.899</v>
      </c>
      <c r="BE42" s="47">
        <v>16.25</v>
      </c>
      <c r="BF42" s="47">
        <v>36.573</v>
      </c>
    </row>
    <row r="43" spans="27:58" x14ac:dyDescent="0.3">
      <c r="AZ43" s="47" t="s">
        <v>52</v>
      </c>
      <c r="BA43" s="47">
        <v>55.302</v>
      </c>
      <c r="BB43" s="47">
        <v>-57.386000000000003</v>
      </c>
      <c r="BC43" s="47">
        <v>338.995</v>
      </c>
      <c r="BD43" s="47">
        <v>352.34899999999999</v>
      </c>
      <c r="BE43" s="47">
        <v>31.297000000000001</v>
      </c>
      <c r="BF43" s="47">
        <v>161.88</v>
      </c>
    </row>
    <row r="44" spans="27:58" x14ac:dyDescent="0.3">
      <c r="AZ44" s="47" t="s">
        <v>54</v>
      </c>
      <c r="BA44" s="47">
        <v>58.765999999999998</v>
      </c>
      <c r="BB44" s="47">
        <v>59.808</v>
      </c>
      <c r="BC44" s="47">
        <v>59.305</v>
      </c>
      <c r="BD44" s="47">
        <v>29.738</v>
      </c>
      <c r="BE44" s="47">
        <v>71.891999999999996</v>
      </c>
      <c r="BF44" s="47">
        <v>-19.219000000000001</v>
      </c>
    </row>
    <row r="45" spans="27:58" x14ac:dyDescent="0.3">
      <c r="AZ45" s="47" t="s">
        <v>56</v>
      </c>
      <c r="BA45" s="47">
        <v>13.23</v>
      </c>
      <c r="BB45" s="47">
        <v>52.744999999999997</v>
      </c>
      <c r="BC45" s="47">
        <v>-21.491</v>
      </c>
      <c r="BD45" s="47">
        <v>-16.37</v>
      </c>
      <c r="BE45" s="47">
        <v>-13.438000000000001</v>
      </c>
      <c r="BF45" s="47">
        <v>-53.923000000000002</v>
      </c>
    </row>
    <row r="46" spans="27:58" x14ac:dyDescent="0.3">
      <c r="AA46" s="48"/>
      <c r="AB46" s="1" t="s">
        <v>135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Z46" s="47" t="s">
        <v>58</v>
      </c>
      <c r="BA46" s="47">
        <v>32.103000000000002</v>
      </c>
      <c r="BB46" s="47">
        <v>27.353000000000002</v>
      </c>
      <c r="BC46" s="47">
        <v>45.78</v>
      </c>
      <c r="BD46" s="47">
        <v>-27.016999999999999</v>
      </c>
      <c r="BE46" s="47">
        <v>-18.332000000000001</v>
      </c>
      <c r="BF46" s="47">
        <v>7.6790000000000003</v>
      </c>
    </row>
    <row r="47" spans="27:58" x14ac:dyDescent="0.3">
      <c r="AB47" s="36" t="s">
        <v>69</v>
      </c>
      <c r="AC47" s="36" t="s">
        <v>87</v>
      </c>
      <c r="AD47" s="36" t="s">
        <v>70</v>
      </c>
      <c r="AE47" s="36" t="s">
        <v>87</v>
      </c>
      <c r="AF47" s="36" t="s">
        <v>71</v>
      </c>
      <c r="AG47" s="36" t="s">
        <v>87</v>
      </c>
      <c r="AH47" s="36" t="s">
        <v>72</v>
      </c>
      <c r="AI47" s="36" t="s">
        <v>87</v>
      </c>
      <c r="AJ47" s="36" t="s">
        <v>73</v>
      </c>
      <c r="AK47" s="36" t="s">
        <v>87</v>
      </c>
      <c r="AL47" s="36" t="s">
        <v>74</v>
      </c>
      <c r="AZ47" s="47" t="s">
        <v>45</v>
      </c>
      <c r="BA47" s="47">
        <v>-2.8119999999999998</v>
      </c>
      <c r="BB47" s="47">
        <v>-2.6619999999999999</v>
      </c>
      <c r="BC47" s="47">
        <v>-4</v>
      </c>
      <c r="BD47" s="47">
        <v>59.109000000000002</v>
      </c>
      <c r="BE47" s="47">
        <v>13.347</v>
      </c>
      <c r="BF47" s="47">
        <v>-5.91</v>
      </c>
    </row>
    <row r="48" spans="27:58" x14ac:dyDescent="0.3">
      <c r="AA48" t="s">
        <v>31</v>
      </c>
      <c r="AB48">
        <v>1242</v>
      </c>
      <c r="AC48" t="s">
        <v>87</v>
      </c>
      <c r="AD48">
        <v>980</v>
      </c>
      <c r="AE48" t="s">
        <v>87</v>
      </c>
      <c r="AF48">
        <v>262</v>
      </c>
      <c r="AG48" t="s">
        <v>87</v>
      </c>
      <c r="AH48">
        <v>23.085999999999999</v>
      </c>
      <c r="AI48" t="s">
        <v>87</v>
      </c>
      <c r="AJ48">
        <v>79.748000000000005</v>
      </c>
      <c r="AK48" t="s">
        <v>87</v>
      </c>
      <c r="AL48">
        <v>504.47</v>
      </c>
      <c r="AM48" t="s">
        <v>87</v>
      </c>
      <c r="AZ48" s="47" t="s">
        <v>47</v>
      </c>
      <c r="BA48" s="47">
        <v>11.613</v>
      </c>
      <c r="BB48" s="47">
        <v>12.24</v>
      </c>
      <c r="BC48" s="47">
        <v>11.157999999999999</v>
      </c>
      <c r="BD48" s="47">
        <v>13.302</v>
      </c>
      <c r="BE48" s="47">
        <v>17.821000000000002</v>
      </c>
      <c r="BF48" s="47">
        <v>3.4990000000000001</v>
      </c>
    </row>
    <row r="49" spans="27:58" x14ac:dyDescent="0.3">
      <c r="AA49" t="s">
        <v>27</v>
      </c>
      <c r="AB49">
        <v>1194</v>
      </c>
      <c r="AC49" t="s">
        <v>87</v>
      </c>
      <c r="AD49">
        <v>910</v>
      </c>
      <c r="AE49" t="s">
        <v>87</v>
      </c>
      <c r="AF49">
        <v>284</v>
      </c>
      <c r="AG49" t="s">
        <v>87</v>
      </c>
      <c r="AH49">
        <v>13.064</v>
      </c>
      <c r="AI49" t="s">
        <v>87</v>
      </c>
      <c r="AJ49">
        <v>75.634</v>
      </c>
      <c r="AK49" t="s">
        <v>87</v>
      </c>
      <c r="AL49">
        <v>448.44400000000002</v>
      </c>
      <c r="AM49" t="s">
        <v>87</v>
      </c>
      <c r="AZ49" s="47" t="s">
        <v>49</v>
      </c>
      <c r="BA49" s="47">
        <v>-12.787000000000001</v>
      </c>
      <c r="BB49" s="47">
        <v>80.587999999999994</v>
      </c>
      <c r="BC49" s="47">
        <v>-49.052</v>
      </c>
      <c r="BD49" s="47">
        <v>-61.65</v>
      </c>
      <c r="BE49" s="47">
        <v>-42.716999999999999</v>
      </c>
      <c r="BF49" s="47">
        <v>-47.941000000000003</v>
      </c>
    </row>
    <row r="50" spans="27:58" x14ac:dyDescent="0.3">
      <c r="AA50" t="s">
        <v>33</v>
      </c>
      <c r="AB50">
        <v>1056</v>
      </c>
      <c r="AC50" t="s">
        <v>87</v>
      </c>
      <c r="AD50">
        <v>780</v>
      </c>
      <c r="AE50" t="s">
        <v>87</v>
      </c>
      <c r="AF50">
        <v>276</v>
      </c>
      <c r="AG50" t="s">
        <v>87</v>
      </c>
      <c r="AH50">
        <v>13.772</v>
      </c>
      <c r="AI50" t="s">
        <v>87</v>
      </c>
      <c r="AJ50">
        <v>84.825999999999993</v>
      </c>
      <c r="AK50" t="s">
        <v>87</v>
      </c>
      <c r="AL50">
        <v>370.68200000000002</v>
      </c>
      <c r="AM50" t="s">
        <v>87</v>
      </c>
      <c r="AZ50" s="47" t="s">
        <v>50</v>
      </c>
      <c r="BA50" s="47">
        <v>-2.181</v>
      </c>
      <c r="BB50" s="47">
        <v>12.5</v>
      </c>
      <c r="BC50" s="47">
        <v>-11.433999999999999</v>
      </c>
      <c r="BD50" s="47">
        <v>-62.787999999999997</v>
      </c>
      <c r="BE50" s="47">
        <v>-35.234999999999999</v>
      </c>
      <c r="BF50" s="47">
        <v>-19.753</v>
      </c>
    </row>
    <row r="51" spans="27:58" x14ac:dyDescent="0.3">
      <c r="AA51" t="s">
        <v>35</v>
      </c>
      <c r="AB51">
        <v>710</v>
      </c>
      <c r="AC51" t="s">
        <v>87</v>
      </c>
      <c r="AD51">
        <v>558</v>
      </c>
      <c r="AE51" t="s">
        <v>87</v>
      </c>
      <c r="AF51">
        <v>152</v>
      </c>
      <c r="AG51" t="s">
        <v>87</v>
      </c>
      <c r="AH51">
        <v>32.527000000000001</v>
      </c>
      <c r="AI51" t="s">
        <v>87</v>
      </c>
      <c r="AJ51">
        <v>68.355000000000004</v>
      </c>
      <c r="AK51" t="s">
        <v>87</v>
      </c>
      <c r="AL51">
        <v>505.70699999999999</v>
      </c>
      <c r="AM51" t="s">
        <v>87</v>
      </c>
    </row>
    <row r="52" spans="27:58" x14ac:dyDescent="0.3">
      <c r="AA52" t="s">
        <v>39</v>
      </c>
      <c r="AB52">
        <v>688</v>
      </c>
      <c r="AC52" t="s">
        <v>87</v>
      </c>
      <c r="AD52">
        <v>592</v>
      </c>
      <c r="AE52" t="s">
        <v>87</v>
      </c>
      <c r="AF52">
        <v>96</v>
      </c>
      <c r="AG52" t="s">
        <v>87</v>
      </c>
      <c r="AH52">
        <v>2.5369999999999999</v>
      </c>
      <c r="AI52" t="s">
        <v>87</v>
      </c>
      <c r="AJ52">
        <v>63.25</v>
      </c>
      <c r="AK52" t="s">
        <v>87</v>
      </c>
      <c r="AL52">
        <v>601.47299999999996</v>
      </c>
      <c r="AM52" t="s">
        <v>87</v>
      </c>
    </row>
    <row r="53" spans="27:58" x14ac:dyDescent="0.3">
      <c r="AA53" t="s">
        <v>41</v>
      </c>
      <c r="AB53">
        <v>1414</v>
      </c>
      <c r="AC53" t="s">
        <v>87</v>
      </c>
      <c r="AD53">
        <v>1124</v>
      </c>
      <c r="AE53" t="s">
        <v>87</v>
      </c>
      <c r="AF53">
        <v>296</v>
      </c>
      <c r="AG53" t="s">
        <v>87</v>
      </c>
      <c r="AH53">
        <v>31.972000000000001</v>
      </c>
      <c r="AI53" t="s">
        <v>87</v>
      </c>
      <c r="AJ53">
        <v>81.176000000000002</v>
      </c>
      <c r="AK53" t="s">
        <v>87</v>
      </c>
      <c r="AL53">
        <v>348.32799999999997</v>
      </c>
      <c r="AM53" t="s">
        <v>87</v>
      </c>
    </row>
    <row r="54" spans="27:58" x14ac:dyDescent="0.3">
      <c r="AA54" t="s">
        <v>37</v>
      </c>
      <c r="AB54">
        <v>560</v>
      </c>
      <c r="AC54" t="s">
        <v>87</v>
      </c>
      <c r="AD54">
        <v>512</v>
      </c>
      <c r="AE54" t="s">
        <v>87</v>
      </c>
      <c r="AF54">
        <v>48</v>
      </c>
      <c r="AG54" t="s">
        <v>87</v>
      </c>
      <c r="AH54">
        <v>14.343999999999999</v>
      </c>
      <c r="AI54" t="s">
        <v>87</v>
      </c>
      <c r="AJ54">
        <v>99</v>
      </c>
      <c r="AK54" t="s">
        <v>87</v>
      </c>
      <c r="AL54">
        <v>443.59199999999998</v>
      </c>
      <c r="AM54" t="s">
        <v>87</v>
      </c>
    </row>
    <row r="55" spans="27:58" x14ac:dyDescent="0.3">
      <c r="AA55" t="s">
        <v>43</v>
      </c>
      <c r="AB55">
        <v>298</v>
      </c>
      <c r="AC55" t="s">
        <v>87</v>
      </c>
      <c r="AD55">
        <v>260</v>
      </c>
      <c r="AE55" t="s">
        <v>87</v>
      </c>
      <c r="AF55">
        <v>38</v>
      </c>
      <c r="AG55" t="s">
        <v>87</v>
      </c>
      <c r="AH55">
        <v>16.068999999999999</v>
      </c>
      <c r="AI55" t="s">
        <v>87</v>
      </c>
      <c r="AJ55">
        <v>85.052999999999997</v>
      </c>
      <c r="AK55" t="s">
        <v>87</v>
      </c>
      <c r="AL55">
        <v>553.97699999999998</v>
      </c>
      <c r="AM55" t="s">
        <v>87</v>
      </c>
    </row>
    <row r="56" spans="27:58" x14ac:dyDescent="0.3">
      <c r="AA56" t="s">
        <v>29</v>
      </c>
      <c r="AB56">
        <v>1074</v>
      </c>
      <c r="AC56" t="s">
        <v>87</v>
      </c>
      <c r="AD56">
        <v>912</v>
      </c>
      <c r="AE56" t="s">
        <v>87</v>
      </c>
      <c r="AF56">
        <v>162</v>
      </c>
      <c r="AG56" t="s">
        <v>87</v>
      </c>
      <c r="AH56">
        <v>7.7060000000000004</v>
      </c>
      <c r="AI56" t="s">
        <v>87</v>
      </c>
      <c r="AJ56">
        <v>75.085999999999999</v>
      </c>
      <c r="AK56" t="s">
        <v>87</v>
      </c>
      <c r="AL56">
        <v>373.94499999999999</v>
      </c>
      <c r="AM56" t="s">
        <v>87</v>
      </c>
    </row>
    <row r="57" spans="27:58" x14ac:dyDescent="0.3">
      <c r="AA57" t="s">
        <v>46</v>
      </c>
      <c r="AB57">
        <v>570</v>
      </c>
      <c r="AC57" t="s">
        <v>87</v>
      </c>
      <c r="AD57">
        <v>472</v>
      </c>
      <c r="AE57" t="s">
        <v>87</v>
      </c>
      <c r="AF57">
        <v>98</v>
      </c>
      <c r="AG57" t="s">
        <v>87</v>
      </c>
      <c r="AH57">
        <v>23.274999999999999</v>
      </c>
      <c r="AI57" t="s">
        <v>87</v>
      </c>
      <c r="AJ57">
        <v>182.59200000000001</v>
      </c>
      <c r="AK57" t="s">
        <v>87</v>
      </c>
      <c r="AL57">
        <v>672.24699999999996</v>
      </c>
      <c r="AM57" t="s">
        <v>87</v>
      </c>
    </row>
    <row r="58" spans="27:58" x14ac:dyDescent="0.3">
      <c r="AA58" t="s">
        <v>52</v>
      </c>
      <c r="AB58">
        <v>996</v>
      </c>
      <c r="AC58" t="s">
        <v>87</v>
      </c>
      <c r="AD58" s="37">
        <v>200</v>
      </c>
      <c r="AE58" s="37" t="s">
        <v>87</v>
      </c>
      <c r="AF58" s="37">
        <v>758</v>
      </c>
      <c r="AG58" t="s">
        <v>87</v>
      </c>
      <c r="AH58" s="37">
        <v>302.27300000000002</v>
      </c>
      <c r="AI58" s="37" t="s">
        <v>87</v>
      </c>
      <c r="AJ58" s="37">
        <v>233.12700000000001</v>
      </c>
      <c r="AK58" t="s">
        <v>87</v>
      </c>
      <c r="AL58">
        <v>1261.6220000000001</v>
      </c>
      <c r="AM58" t="s">
        <v>87</v>
      </c>
    </row>
    <row r="59" spans="27:58" x14ac:dyDescent="0.3">
      <c r="AA59" t="s">
        <v>54</v>
      </c>
      <c r="AB59">
        <v>928</v>
      </c>
      <c r="AC59" t="s">
        <v>87</v>
      </c>
      <c r="AD59" s="37">
        <v>348</v>
      </c>
      <c r="AE59" s="37" t="s">
        <v>87</v>
      </c>
      <c r="AF59" s="37">
        <v>576</v>
      </c>
      <c r="AG59" t="s">
        <v>87</v>
      </c>
      <c r="AH59">
        <v>170.09200000000001</v>
      </c>
      <c r="AI59" t="s">
        <v>87</v>
      </c>
      <c r="AJ59">
        <v>220.792</v>
      </c>
      <c r="AK59" t="s">
        <v>87</v>
      </c>
      <c r="AL59">
        <v>702.38300000000004</v>
      </c>
      <c r="AM59" t="s">
        <v>87</v>
      </c>
    </row>
    <row r="60" spans="27:58" x14ac:dyDescent="0.3">
      <c r="AA60" t="s">
        <v>56</v>
      </c>
      <c r="AB60">
        <v>774</v>
      </c>
      <c r="AC60" t="s">
        <v>87</v>
      </c>
      <c r="AD60">
        <v>370</v>
      </c>
      <c r="AE60" t="s">
        <v>87</v>
      </c>
      <c r="AF60">
        <v>404</v>
      </c>
      <c r="AG60" t="s">
        <v>87</v>
      </c>
      <c r="AH60">
        <v>133.249</v>
      </c>
      <c r="AI60" t="s">
        <v>87</v>
      </c>
      <c r="AJ60">
        <v>164.47499999999999</v>
      </c>
      <c r="AK60" t="s">
        <v>87</v>
      </c>
      <c r="AL60">
        <v>798.48400000000004</v>
      </c>
      <c r="AM60" t="s">
        <v>87</v>
      </c>
    </row>
    <row r="61" spans="27:58" x14ac:dyDescent="0.3">
      <c r="AA61" t="s">
        <v>58</v>
      </c>
      <c r="AB61">
        <v>1198</v>
      </c>
      <c r="AC61" t="s">
        <v>87</v>
      </c>
      <c r="AD61" s="37">
        <v>502</v>
      </c>
      <c r="AE61" s="37" t="s">
        <v>87</v>
      </c>
      <c r="AF61" s="37">
        <v>696</v>
      </c>
      <c r="AG61" t="s">
        <v>87</v>
      </c>
      <c r="AH61" s="37">
        <v>209.267</v>
      </c>
      <c r="AI61" s="37" t="s">
        <v>87</v>
      </c>
      <c r="AJ61" s="37">
        <v>180.23</v>
      </c>
      <c r="AK61" t="s">
        <v>87</v>
      </c>
      <c r="AL61">
        <v>1084.723</v>
      </c>
      <c r="AM61" t="s">
        <v>87</v>
      </c>
    </row>
    <row r="62" spans="27:58" x14ac:dyDescent="0.3">
      <c r="AA62" t="s">
        <v>45</v>
      </c>
      <c r="AB62">
        <v>444</v>
      </c>
      <c r="AC62" t="s">
        <v>87</v>
      </c>
      <c r="AD62">
        <v>364</v>
      </c>
      <c r="AE62" t="s">
        <v>87</v>
      </c>
      <c r="AF62">
        <v>80</v>
      </c>
      <c r="AG62" t="s">
        <v>87</v>
      </c>
      <c r="AH62">
        <v>24.445</v>
      </c>
      <c r="AI62" t="s">
        <v>87</v>
      </c>
      <c r="AJ62">
        <v>120.05</v>
      </c>
      <c r="AK62" t="s">
        <v>87</v>
      </c>
      <c r="AL62">
        <v>623.13900000000001</v>
      </c>
      <c r="AM62" t="s">
        <v>87</v>
      </c>
    </row>
    <row r="63" spans="27:58" x14ac:dyDescent="0.3">
      <c r="AA63" t="s">
        <v>47</v>
      </c>
      <c r="AB63">
        <v>1352</v>
      </c>
      <c r="AC63" t="s">
        <v>87</v>
      </c>
      <c r="AD63" s="37">
        <v>648</v>
      </c>
      <c r="AE63" s="37" t="s">
        <v>87</v>
      </c>
      <c r="AF63" s="37">
        <v>704</v>
      </c>
      <c r="AG63" t="s">
        <v>87</v>
      </c>
      <c r="AH63">
        <v>165.61099999999999</v>
      </c>
      <c r="AI63" t="s">
        <v>87</v>
      </c>
      <c r="AJ63">
        <v>192.642</v>
      </c>
      <c r="AK63" t="s">
        <v>87</v>
      </c>
      <c r="AL63">
        <v>721.79499999999996</v>
      </c>
      <c r="AM63" t="s">
        <v>87</v>
      </c>
    </row>
    <row r="64" spans="27:58" x14ac:dyDescent="0.3">
      <c r="AA64" t="s">
        <v>49</v>
      </c>
      <c r="AB64">
        <v>960</v>
      </c>
      <c r="AC64" t="s">
        <v>87</v>
      </c>
      <c r="AD64" s="37">
        <v>406</v>
      </c>
      <c r="AE64" s="37" t="s">
        <v>87</v>
      </c>
      <c r="AF64" s="37">
        <v>552</v>
      </c>
      <c r="AG64" t="s">
        <v>87</v>
      </c>
      <c r="AH64">
        <v>137.62100000000001</v>
      </c>
      <c r="AI64" t="s">
        <v>87</v>
      </c>
      <c r="AJ64">
        <v>238.65199999999999</v>
      </c>
      <c r="AK64" t="s">
        <v>87</v>
      </c>
      <c r="AL64">
        <v>799.53599999999994</v>
      </c>
      <c r="AM64" t="s">
        <v>87</v>
      </c>
    </row>
    <row r="65" spans="27:39" x14ac:dyDescent="0.3">
      <c r="AA65" t="s">
        <v>50</v>
      </c>
      <c r="AB65">
        <v>432</v>
      </c>
      <c r="AC65" t="s">
        <v>87</v>
      </c>
      <c r="AD65">
        <v>224</v>
      </c>
      <c r="AE65" t="s">
        <v>87</v>
      </c>
      <c r="AF65">
        <v>210</v>
      </c>
      <c r="AG65" t="s">
        <v>87</v>
      </c>
      <c r="AH65">
        <v>168.45500000000001</v>
      </c>
      <c r="AI65" t="s">
        <v>87</v>
      </c>
      <c r="AJ65">
        <v>169.27600000000001</v>
      </c>
      <c r="AK65" t="s">
        <v>87</v>
      </c>
      <c r="AL65">
        <v>789.66700000000003</v>
      </c>
      <c r="AM65" t="s">
        <v>87</v>
      </c>
    </row>
  </sheetData>
  <mergeCells count="7">
    <mergeCell ref="AN1:AX1"/>
    <mergeCell ref="AZ1:BK1"/>
    <mergeCell ref="AB23:AL23"/>
    <mergeCell ref="AB46:AL46"/>
    <mergeCell ref="D1:N1"/>
    <mergeCell ref="P1:Z1"/>
    <mergeCell ref="AB1:AL1"/>
  </mergeCells>
  <conditionalFormatting sqref="AN4:AN21">
    <cfRule type="cellIs" dxfId="11" priority="12" operator="greaterThanOrEqual">
      <formula>98</formula>
    </cfRule>
  </conditionalFormatting>
  <conditionalFormatting sqref="AP4:AP21">
    <cfRule type="cellIs" dxfId="10" priority="11" operator="greaterThanOrEqual">
      <formula>98</formula>
    </cfRule>
  </conditionalFormatting>
  <conditionalFormatting sqref="AR4:AR21">
    <cfRule type="cellIs" dxfId="9" priority="10" operator="greaterThanOrEqual">
      <formula>98</formula>
    </cfRule>
  </conditionalFormatting>
  <conditionalFormatting sqref="AT4:AT21">
    <cfRule type="cellIs" dxfId="8" priority="9" operator="greaterThanOrEqual">
      <formula>98</formula>
    </cfRule>
  </conditionalFormatting>
  <conditionalFormatting sqref="AV4:AV21">
    <cfRule type="cellIs" dxfId="7" priority="8" operator="greaterThanOrEqual">
      <formula>98</formula>
    </cfRule>
  </conditionalFormatting>
  <conditionalFormatting sqref="AX4:AX21">
    <cfRule type="cellIs" dxfId="6" priority="7" operator="greaterThanOrEqual">
      <formula>98</formula>
    </cfRule>
  </conditionalFormatting>
  <conditionalFormatting sqref="AZ4:AZ21">
    <cfRule type="cellIs" dxfId="5" priority="6" operator="greaterThanOrEqual">
      <formula>98</formula>
    </cfRule>
  </conditionalFormatting>
  <conditionalFormatting sqref="BB4:BB21">
    <cfRule type="cellIs" dxfId="4" priority="5" operator="greaterThanOrEqual">
      <formula>98</formula>
    </cfRule>
  </conditionalFormatting>
  <conditionalFormatting sqref="BD4:BD21">
    <cfRule type="cellIs" dxfId="3" priority="4" operator="greaterThanOrEqual">
      <formula>98</formula>
    </cfRule>
  </conditionalFormatting>
  <conditionalFormatting sqref="BF4:BF21">
    <cfRule type="cellIs" dxfId="2" priority="3" operator="greaterThanOrEqual">
      <formula>98</formula>
    </cfRule>
  </conditionalFormatting>
  <conditionalFormatting sqref="BH4:BH21">
    <cfRule type="cellIs" dxfId="1" priority="2" operator="greaterThanOrEqual">
      <formula>98</formula>
    </cfRule>
  </conditionalFormatting>
  <conditionalFormatting sqref="BJ4:BJ21">
    <cfRule type="cellIs" dxfId="0" priority="1" operator="greaterThanOrEqual">
      <formula>98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D83D-E706-432C-8A05-6C55FD96EAC9}">
  <dimension ref="A1:O7"/>
  <sheetViews>
    <sheetView tabSelected="1" topLeftCell="D1" workbookViewId="0">
      <selection activeCell="M21" sqref="M21"/>
    </sheetView>
  </sheetViews>
  <sheetFormatPr defaultRowHeight="14.4" x14ac:dyDescent="0.3"/>
  <sheetData>
    <row r="1" spans="1:15" ht="38.4" x14ac:dyDescent="0.3">
      <c r="A1" t="s">
        <v>87</v>
      </c>
      <c r="B1" t="s">
        <v>62</v>
      </c>
      <c r="C1" t="s">
        <v>87</v>
      </c>
      <c r="D1" s="56" t="s">
        <v>3</v>
      </c>
      <c r="E1" t="s">
        <v>87</v>
      </c>
      <c r="F1" s="56" t="s">
        <v>5</v>
      </c>
      <c r="G1" t="s">
        <v>87</v>
      </c>
      <c r="H1" s="56" t="s">
        <v>210</v>
      </c>
      <c r="I1" t="s">
        <v>87</v>
      </c>
      <c r="J1" s="56" t="s">
        <v>211</v>
      </c>
      <c r="K1" t="s">
        <v>87</v>
      </c>
      <c r="L1" s="56" t="s">
        <v>212</v>
      </c>
      <c r="M1" t="s">
        <v>87</v>
      </c>
      <c r="N1" s="56" t="s">
        <v>213</v>
      </c>
      <c r="O1" t="s">
        <v>87</v>
      </c>
    </row>
    <row r="2" spans="1:15" x14ac:dyDescent="0.3">
      <c r="A2" t="s">
        <v>87</v>
      </c>
      <c r="B2" s="57" t="s">
        <v>3</v>
      </c>
      <c r="C2" t="s">
        <v>87</v>
      </c>
      <c r="D2" s="58">
        <v>1</v>
      </c>
      <c r="E2" t="s">
        <v>87</v>
      </c>
      <c r="F2" s="58">
        <v>0.60159600000000002</v>
      </c>
      <c r="G2" t="s">
        <v>87</v>
      </c>
      <c r="H2" s="58">
        <v>0.96872999999999998</v>
      </c>
      <c r="I2" t="s">
        <v>87</v>
      </c>
      <c r="J2" s="58">
        <v>0.60898399999999997</v>
      </c>
      <c r="K2" t="s">
        <v>87</v>
      </c>
      <c r="L2" s="58">
        <v>0.18823100000000001</v>
      </c>
      <c r="M2" t="s">
        <v>87</v>
      </c>
      <c r="N2" s="58">
        <v>-4.9697999999999999E-2</v>
      </c>
      <c r="O2" t="s">
        <v>87</v>
      </c>
    </row>
    <row r="3" spans="1:15" ht="19.2" x14ac:dyDescent="0.3">
      <c r="A3" t="s">
        <v>87</v>
      </c>
      <c r="B3" s="56" t="s">
        <v>5</v>
      </c>
      <c r="C3" t="s">
        <v>87</v>
      </c>
      <c r="D3" s="59">
        <v>0.60159600000000002</v>
      </c>
      <c r="E3" t="s">
        <v>87</v>
      </c>
      <c r="F3" s="59">
        <v>1</v>
      </c>
      <c r="G3" t="s">
        <v>87</v>
      </c>
      <c r="H3" s="59">
        <v>0.38461499999999998</v>
      </c>
      <c r="I3" t="s">
        <v>87</v>
      </c>
      <c r="J3" s="59">
        <v>-5.0359000000000001E-2</v>
      </c>
      <c r="K3" t="s">
        <v>87</v>
      </c>
      <c r="L3" s="59">
        <v>-0.27421899999999999</v>
      </c>
      <c r="M3" t="s">
        <v>87</v>
      </c>
      <c r="N3" s="59">
        <v>-0.56311100000000003</v>
      </c>
      <c r="O3" t="s">
        <v>87</v>
      </c>
    </row>
    <row r="4" spans="1:15" ht="19.2" x14ac:dyDescent="0.3">
      <c r="A4" t="s">
        <v>87</v>
      </c>
      <c r="B4" s="57" t="s">
        <v>210</v>
      </c>
      <c r="C4" t="s">
        <v>87</v>
      </c>
      <c r="D4" s="58">
        <v>0.96872999999999998</v>
      </c>
      <c r="E4" t="s">
        <v>87</v>
      </c>
      <c r="F4" s="58">
        <v>0.38461499999999998</v>
      </c>
      <c r="G4" t="s">
        <v>87</v>
      </c>
      <c r="H4" s="58">
        <v>1</v>
      </c>
      <c r="I4" t="s">
        <v>87</v>
      </c>
      <c r="J4" s="58">
        <v>0.719634</v>
      </c>
      <c r="K4" t="s">
        <v>87</v>
      </c>
      <c r="L4" s="58">
        <v>0.30214000000000002</v>
      </c>
      <c r="M4" t="s">
        <v>87</v>
      </c>
      <c r="N4" s="58">
        <v>0.117605</v>
      </c>
      <c r="O4" t="s">
        <v>87</v>
      </c>
    </row>
    <row r="5" spans="1:15" ht="28.8" x14ac:dyDescent="0.3">
      <c r="A5" t="s">
        <v>87</v>
      </c>
      <c r="B5" s="56" t="s">
        <v>211</v>
      </c>
      <c r="C5" t="s">
        <v>87</v>
      </c>
      <c r="D5" s="59">
        <v>0.60898399999999997</v>
      </c>
      <c r="E5" t="s">
        <v>87</v>
      </c>
      <c r="F5" s="59">
        <v>-5.0359000000000001E-2</v>
      </c>
      <c r="G5" t="s">
        <v>87</v>
      </c>
      <c r="H5" s="59">
        <v>0.719634</v>
      </c>
      <c r="I5" t="s">
        <v>87</v>
      </c>
      <c r="J5" s="59">
        <v>1</v>
      </c>
      <c r="K5" t="s">
        <v>87</v>
      </c>
      <c r="L5" s="59">
        <v>0.52760399999999996</v>
      </c>
      <c r="M5" t="s">
        <v>87</v>
      </c>
      <c r="N5" s="59">
        <v>0.61425300000000005</v>
      </c>
      <c r="O5" t="s">
        <v>87</v>
      </c>
    </row>
    <row r="6" spans="1:15" ht="38.4" x14ac:dyDescent="0.3">
      <c r="A6" t="s">
        <v>87</v>
      </c>
      <c r="B6" s="57" t="s">
        <v>212</v>
      </c>
      <c r="C6" t="s">
        <v>87</v>
      </c>
      <c r="D6" s="58">
        <v>0.18823100000000001</v>
      </c>
      <c r="E6" t="s">
        <v>87</v>
      </c>
      <c r="F6" s="58">
        <v>-0.27421899999999999</v>
      </c>
      <c r="G6" t="s">
        <v>87</v>
      </c>
      <c r="H6" s="58">
        <v>0.30214000000000002</v>
      </c>
      <c r="I6" t="s">
        <v>87</v>
      </c>
      <c r="J6" s="58">
        <v>0.52760399999999996</v>
      </c>
      <c r="K6" t="s">
        <v>87</v>
      </c>
      <c r="L6" s="58">
        <v>1</v>
      </c>
      <c r="M6" t="s">
        <v>87</v>
      </c>
      <c r="N6" s="58">
        <v>0.453546</v>
      </c>
      <c r="O6" t="s">
        <v>87</v>
      </c>
    </row>
    <row r="7" spans="1:15" x14ac:dyDescent="0.3">
      <c r="A7" t="s">
        <v>87</v>
      </c>
      <c r="B7" s="56" t="s">
        <v>213</v>
      </c>
      <c r="C7" t="s">
        <v>87</v>
      </c>
      <c r="D7" s="59">
        <v>-4.9697999999999999E-2</v>
      </c>
      <c r="E7" t="s">
        <v>87</v>
      </c>
      <c r="F7" s="59">
        <v>-0.56311100000000003</v>
      </c>
      <c r="G7" t="s">
        <v>87</v>
      </c>
      <c r="H7" s="59">
        <v>0.117605</v>
      </c>
      <c r="I7" t="s">
        <v>87</v>
      </c>
      <c r="J7" s="59">
        <v>0.61425300000000005</v>
      </c>
      <c r="K7" t="s">
        <v>87</v>
      </c>
      <c r="L7" s="59">
        <v>0.453546</v>
      </c>
      <c r="M7" t="s">
        <v>87</v>
      </c>
      <c r="N7" s="59">
        <v>1</v>
      </c>
      <c r="O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FF7A-58F7-4FD5-9CC9-336D1649964E}">
  <dimension ref="A1:BI22"/>
  <sheetViews>
    <sheetView workbookViewId="0">
      <selection activeCell="J1" sqref="J1"/>
    </sheetView>
  </sheetViews>
  <sheetFormatPr defaultRowHeight="14.4" x14ac:dyDescent="0.3"/>
  <sheetData>
    <row r="1" spans="1:61" ht="48" x14ac:dyDescent="0.3">
      <c r="A1" s="51" t="s">
        <v>2</v>
      </c>
      <c r="B1" s="51" t="s">
        <v>88</v>
      </c>
      <c r="C1" s="51"/>
      <c r="D1" s="51" t="s">
        <v>89</v>
      </c>
      <c r="E1" s="51"/>
      <c r="F1" s="51" t="s">
        <v>90</v>
      </c>
      <c r="G1" s="51"/>
      <c r="H1" s="51" t="s">
        <v>191</v>
      </c>
      <c r="I1" s="51"/>
      <c r="J1" s="51" t="s">
        <v>92</v>
      </c>
      <c r="K1" s="51"/>
      <c r="L1" s="51" t="s">
        <v>93</v>
      </c>
      <c r="M1" s="51"/>
      <c r="N1" s="51" t="s">
        <v>94</v>
      </c>
      <c r="O1" s="51"/>
      <c r="P1" s="51" t="s">
        <v>95</v>
      </c>
      <c r="Q1" s="51"/>
      <c r="R1" s="51" t="s">
        <v>96</v>
      </c>
      <c r="S1" s="51"/>
      <c r="T1" s="51" t="s">
        <v>192</v>
      </c>
      <c r="U1" s="51"/>
      <c r="V1" s="51" t="s">
        <v>98</v>
      </c>
      <c r="W1" s="51"/>
      <c r="X1" s="51" t="s">
        <v>99</v>
      </c>
      <c r="Y1" s="51"/>
      <c r="Z1" s="51" t="s">
        <v>69</v>
      </c>
      <c r="AA1" s="51"/>
      <c r="AB1" s="51" t="s">
        <v>70</v>
      </c>
      <c r="AC1" s="51"/>
      <c r="AD1" s="51" t="s">
        <v>71</v>
      </c>
      <c r="AE1" s="51"/>
      <c r="AF1" s="51" t="s">
        <v>193</v>
      </c>
      <c r="AG1" s="51"/>
      <c r="AH1" s="51" t="s">
        <v>73</v>
      </c>
      <c r="AI1" s="51"/>
      <c r="AJ1" s="51" t="s">
        <v>74</v>
      </c>
      <c r="AK1" s="51"/>
      <c r="AL1" s="51" t="s">
        <v>101</v>
      </c>
      <c r="AM1" s="51"/>
      <c r="AN1" s="51" t="s">
        <v>102</v>
      </c>
      <c r="AO1" s="51"/>
      <c r="AP1" s="51" t="s">
        <v>194</v>
      </c>
      <c r="AQ1" s="51"/>
      <c r="AR1" s="51" t="s">
        <v>195</v>
      </c>
      <c r="AS1" s="51"/>
      <c r="AT1" s="51" t="s">
        <v>196</v>
      </c>
      <c r="AU1" s="51"/>
      <c r="AV1" s="51" t="s">
        <v>197</v>
      </c>
      <c r="AW1" s="51"/>
      <c r="AX1" s="51" t="s">
        <v>107</v>
      </c>
      <c r="AY1" s="51"/>
      <c r="AZ1" s="51" t="s">
        <v>108</v>
      </c>
      <c r="BA1" s="51"/>
      <c r="BB1" s="51" t="s">
        <v>198</v>
      </c>
      <c r="BC1" s="51"/>
      <c r="BD1" s="51" t="s">
        <v>199</v>
      </c>
      <c r="BE1" s="51"/>
      <c r="BF1" s="51" t="s">
        <v>200</v>
      </c>
      <c r="BG1" s="51"/>
      <c r="BH1" s="51" t="s">
        <v>201</v>
      </c>
    </row>
    <row r="2" spans="1:61" ht="19.2" x14ac:dyDescent="0.3">
      <c r="A2" s="52" t="s">
        <v>114</v>
      </c>
      <c r="B2" s="52">
        <v>998.66700000000003</v>
      </c>
      <c r="C2" s="52" t="b">
        <f>B2=Results!D4</f>
        <v>1</v>
      </c>
      <c r="D2" s="52">
        <v>782.66700000000003</v>
      </c>
      <c r="E2" s="52" t="b">
        <f>D2=Results!F4</f>
        <v>1</v>
      </c>
      <c r="F2" s="52">
        <v>216</v>
      </c>
      <c r="G2" s="52" t="b">
        <f>F2=Results!H4</f>
        <v>1</v>
      </c>
      <c r="H2" s="52">
        <v>11.547000000000001</v>
      </c>
      <c r="I2" s="52" t="b">
        <f>H2=Results!J4</f>
        <v>1</v>
      </c>
      <c r="J2" s="52">
        <v>78.242999999999995</v>
      </c>
      <c r="K2" s="52" t="b">
        <f>J2=Results!L4</f>
        <v>1</v>
      </c>
      <c r="L2" s="52">
        <v>338.65600000000001</v>
      </c>
      <c r="M2" s="52" t="b">
        <f>L2=Results!N4</f>
        <v>1</v>
      </c>
      <c r="N2" s="52">
        <v>1023.333</v>
      </c>
      <c r="O2" s="52" t="b">
        <f>N2=Results!P4</f>
        <v>1</v>
      </c>
      <c r="P2" s="52">
        <v>801.33299999999997</v>
      </c>
      <c r="Q2" s="52" t="b">
        <f>P2=Results!R4</f>
        <v>1</v>
      </c>
      <c r="R2" s="52">
        <v>222</v>
      </c>
      <c r="S2" s="52" t="b">
        <f>R2=Results!T4</f>
        <v>1</v>
      </c>
      <c r="T2" s="52">
        <v>21.821000000000002</v>
      </c>
      <c r="U2" s="52" t="b">
        <f>T2=Results!V4</f>
        <v>1</v>
      </c>
      <c r="V2" s="52">
        <v>66.236000000000004</v>
      </c>
      <c r="W2" s="52" t="b">
        <f>V2=Results!X4</f>
        <v>1</v>
      </c>
      <c r="X2" s="52">
        <v>354.46699999999998</v>
      </c>
      <c r="Y2" s="52" t="b">
        <f>X2=Results!Z4</f>
        <v>1</v>
      </c>
      <c r="Z2" s="52">
        <v>1242</v>
      </c>
      <c r="AA2" s="52" t="b">
        <f>Z2=Results!AB4</f>
        <v>1</v>
      </c>
      <c r="AB2" s="52">
        <v>980</v>
      </c>
      <c r="AC2" s="52" t="b">
        <f>AB2=Results!AD4</f>
        <v>1</v>
      </c>
      <c r="AD2" s="52">
        <v>262</v>
      </c>
      <c r="AE2" s="52" t="b">
        <f>AD2=Results!AF4</f>
        <v>1</v>
      </c>
      <c r="AF2" s="52">
        <v>23.085999999999999</v>
      </c>
      <c r="AG2" s="52" t="b">
        <f>AF2=Results!AH4</f>
        <v>1</v>
      </c>
      <c r="AH2" s="52">
        <v>79.748000000000005</v>
      </c>
      <c r="AI2" s="52" t="b">
        <f>AH2=Results!AJ4</f>
        <v>1</v>
      </c>
      <c r="AJ2" s="52">
        <v>504.47</v>
      </c>
      <c r="AK2" s="52" t="b">
        <f>AJ2=Results!AL4</f>
        <v>1</v>
      </c>
      <c r="AL2" s="52">
        <v>2.4700000000000002</v>
      </c>
      <c r="AM2" s="52" t="b">
        <f>AL2=Results!AN4</f>
        <v>1</v>
      </c>
      <c r="AN2" s="52">
        <v>2.3849999999999998</v>
      </c>
      <c r="AO2" s="52" t="b">
        <f>AN2=Results!AP4</f>
        <v>1</v>
      </c>
      <c r="AP2" s="52">
        <v>2.778</v>
      </c>
      <c r="AQ2" s="52" t="b">
        <f>AP2=Results!AR4</f>
        <v>1</v>
      </c>
      <c r="AR2" s="52">
        <v>88.974999999999994</v>
      </c>
      <c r="AS2" s="52" t="b">
        <f>AR2=Results!AT4</f>
        <v>1</v>
      </c>
      <c r="AT2" s="52">
        <v>-15.346</v>
      </c>
      <c r="AU2" s="52" t="b">
        <f>AT2=Results!AV4</f>
        <v>1</v>
      </c>
      <c r="AV2" s="52">
        <v>4.6689999999999996</v>
      </c>
      <c r="AW2" s="52" t="b">
        <f>AV2=Results!AX4</f>
        <v>1</v>
      </c>
      <c r="AX2" s="52">
        <v>24.366</v>
      </c>
      <c r="AY2" s="52" t="b">
        <f>AX2=Results!AZ4</f>
        <v>1</v>
      </c>
      <c r="AZ2" s="52">
        <v>25.213000000000001</v>
      </c>
      <c r="BA2" s="52" t="b">
        <f>AZ2=Results!BB4</f>
        <v>1</v>
      </c>
      <c r="BB2" s="52">
        <v>21.295999999999999</v>
      </c>
      <c r="BC2" s="52" t="b">
        <f>BB2=Results!BD4</f>
        <v>1</v>
      </c>
      <c r="BD2" s="52">
        <v>99.930999999999997</v>
      </c>
      <c r="BE2" s="52" t="b">
        <f>BD2=Results!BF4</f>
        <v>1</v>
      </c>
      <c r="BF2" s="52">
        <v>1.923</v>
      </c>
      <c r="BG2" s="52" t="b">
        <f>BF2=Results!BH4</f>
        <v>1</v>
      </c>
      <c r="BH2" s="52">
        <v>48.962000000000003</v>
      </c>
      <c r="BI2" s="52" t="b">
        <f>BH2=Results!BJ4</f>
        <v>1</v>
      </c>
    </row>
    <row r="3" spans="1:61" x14ac:dyDescent="0.3">
      <c r="A3" s="53" t="s">
        <v>115</v>
      </c>
      <c r="B3" s="53">
        <v>1241.3330000000001</v>
      </c>
      <c r="C3" s="52" t="b">
        <f>B3=Results!D5</f>
        <v>1</v>
      </c>
      <c r="D3" s="53">
        <v>878.66700000000003</v>
      </c>
      <c r="E3" s="52" t="b">
        <f>D3=Results!F5</f>
        <v>1</v>
      </c>
      <c r="F3" s="53">
        <v>362.66699999999997</v>
      </c>
      <c r="G3" s="52" t="b">
        <f>F3=Results!H5</f>
        <v>1</v>
      </c>
      <c r="H3" s="53">
        <v>24.96</v>
      </c>
      <c r="I3" s="52" t="b">
        <f>H3=Results!J5</f>
        <v>1</v>
      </c>
      <c r="J3" s="53">
        <v>90.123000000000005</v>
      </c>
      <c r="K3" s="52" t="b">
        <f>J3=Results!L5</f>
        <v>1</v>
      </c>
      <c r="L3" s="53">
        <v>371.64800000000002</v>
      </c>
      <c r="M3" s="52" t="b">
        <f>L3=Results!N5</f>
        <v>1</v>
      </c>
      <c r="N3" s="53">
        <v>1148.6669999999999</v>
      </c>
      <c r="O3" s="52" t="b">
        <f>N3=Results!P5</f>
        <v>1</v>
      </c>
      <c r="P3" s="53">
        <v>942.66700000000003</v>
      </c>
      <c r="Q3" s="52" t="b">
        <f>P3=Results!R5</f>
        <v>1</v>
      </c>
      <c r="R3" s="53">
        <v>205.333</v>
      </c>
      <c r="S3" s="52" t="b">
        <f>R3=Results!T5</f>
        <v>1</v>
      </c>
      <c r="T3" s="53">
        <v>11.441000000000001</v>
      </c>
      <c r="U3" s="52" t="b">
        <f>T3=Results!V5</f>
        <v>1</v>
      </c>
      <c r="V3" s="53">
        <v>68.341999999999999</v>
      </c>
      <c r="W3" s="52" t="b">
        <f>V3=Results!X5</f>
        <v>1</v>
      </c>
      <c r="X3" s="53">
        <v>369.67599999999999</v>
      </c>
      <c r="Y3" s="52" t="b">
        <f>X3=Results!Z5</f>
        <v>1</v>
      </c>
      <c r="Z3" s="53">
        <v>1214</v>
      </c>
      <c r="AA3" s="52" t="b">
        <f>Z3=Results!AB5</f>
        <v>1</v>
      </c>
      <c r="AB3" s="53">
        <v>1156</v>
      </c>
      <c r="AC3" s="52" t="b">
        <f>AB3=Results!AD5</f>
        <v>1</v>
      </c>
      <c r="AD3" s="53">
        <v>56</v>
      </c>
      <c r="AE3" s="52" t="b">
        <f>AD3=Results!AF5</f>
        <v>1</v>
      </c>
      <c r="AF3" s="53">
        <v>3.5329999999999999</v>
      </c>
      <c r="AG3" s="52" t="b">
        <f>AF3=Results!AH5</f>
        <v>1</v>
      </c>
      <c r="AH3" s="53">
        <v>34.536000000000001</v>
      </c>
      <c r="AI3" s="52" t="b">
        <f>AH3=Results!AJ5</f>
        <v>1</v>
      </c>
      <c r="AJ3" s="53">
        <v>279.95299999999997</v>
      </c>
      <c r="AK3" s="52" t="b">
        <f>AJ3=Results!AL5</f>
        <v>1</v>
      </c>
      <c r="AL3" s="53">
        <v>-7.4649999999999999</v>
      </c>
      <c r="AM3" s="52" t="b">
        <f>AL3=Results!AN5</f>
        <v>1</v>
      </c>
      <c r="AN3" s="53">
        <v>7.2839999999999998</v>
      </c>
      <c r="AO3" s="52" t="b">
        <f>AN3=Results!AP5</f>
        <v>1</v>
      </c>
      <c r="AP3" s="53">
        <v>-43.381999999999998</v>
      </c>
      <c r="AQ3" s="52" t="b">
        <f>AP3=Results!AR5</f>
        <v>1</v>
      </c>
      <c r="AR3" s="53">
        <v>-54.162999999999997</v>
      </c>
      <c r="AS3" s="52" t="b">
        <f>AR3=Results!AT5</f>
        <v>1</v>
      </c>
      <c r="AT3" s="53">
        <v>-24.167999999999999</v>
      </c>
      <c r="AU3" s="52" t="b">
        <f>AT3=Results!AV5</f>
        <v>1</v>
      </c>
      <c r="AV3" s="53">
        <v>-0.53100000000000003</v>
      </c>
      <c r="AW3" s="52" t="b">
        <f>AV3=Results!AX5</f>
        <v>1</v>
      </c>
      <c r="AX3" s="53">
        <v>-2.202</v>
      </c>
      <c r="AY3" s="52" t="b">
        <f>AX3=Results!AZ5</f>
        <v>1</v>
      </c>
      <c r="AZ3" s="53">
        <v>31.562999999999999</v>
      </c>
      <c r="BA3" s="52" t="b">
        <f>AZ3=Results!BB5</f>
        <v>1</v>
      </c>
      <c r="BB3" s="53">
        <v>-84.558999999999997</v>
      </c>
      <c r="BC3" s="52" t="b">
        <f>BB3=Results!BD5</f>
        <v>1</v>
      </c>
      <c r="BD3" s="53">
        <v>-85.844999999999999</v>
      </c>
      <c r="BE3" s="52" t="b">
        <f>BD3=Results!BF5</f>
        <v>1</v>
      </c>
      <c r="BF3" s="53">
        <v>-61.679000000000002</v>
      </c>
      <c r="BG3" s="52" t="b">
        <f>BF3=Results!BH5</f>
        <v>1</v>
      </c>
      <c r="BH3" s="53">
        <v>-24.672999999999998</v>
      </c>
      <c r="BI3" s="52" t="b">
        <f>BH3=Results!BJ5</f>
        <v>1</v>
      </c>
    </row>
    <row r="4" spans="1:61" x14ac:dyDescent="0.3">
      <c r="A4" s="52" t="s">
        <v>116</v>
      </c>
      <c r="B4" s="52">
        <v>1023.333</v>
      </c>
      <c r="C4" s="52" t="b">
        <f>B4=Results!D6</f>
        <v>1</v>
      </c>
      <c r="D4" s="52">
        <v>801.33299999999997</v>
      </c>
      <c r="E4" s="52" t="b">
        <f>D4=Results!F6</f>
        <v>1</v>
      </c>
      <c r="F4" s="52">
        <v>222</v>
      </c>
      <c r="G4" s="52" t="b">
        <f>F4=Results!H6</f>
        <v>1</v>
      </c>
      <c r="H4" s="52">
        <v>21.821000000000002</v>
      </c>
      <c r="I4" s="52" t="b">
        <f>H4=Results!J6</f>
        <v>1</v>
      </c>
      <c r="J4" s="52">
        <v>66.236000000000004</v>
      </c>
      <c r="K4" s="52" t="b">
        <f>J4=Results!L6</f>
        <v>1</v>
      </c>
      <c r="L4" s="52">
        <v>354.46699999999998</v>
      </c>
      <c r="M4" s="52" t="b">
        <f>L4=Results!N6</f>
        <v>1</v>
      </c>
      <c r="N4" s="52">
        <v>972.66700000000003</v>
      </c>
      <c r="O4" s="52" t="b">
        <f>N4=Results!P6</f>
        <v>1</v>
      </c>
      <c r="P4" s="52">
        <v>827.33299999999997</v>
      </c>
      <c r="Q4" s="52" t="b">
        <f>P4=Results!R6</f>
        <v>1</v>
      </c>
      <c r="R4" s="52">
        <v>145.333</v>
      </c>
      <c r="S4" s="52" t="b">
        <f>R4=Results!T6</f>
        <v>1</v>
      </c>
      <c r="T4" s="52">
        <v>6.407</v>
      </c>
      <c r="U4" s="52" t="b">
        <f>T4=Results!V6</f>
        <v>1</v>
      </c>
      <c r="V4" s="52">
        <v>70.489999999999995</v>
      </c>
      <c r="W4" s="52" t="b">
        <f>V4=Results!X6</f>
        <v>1</v>
      </c>
      <c r="X4" s="52">
        <v>329.18400000000003</v>
      </c>
      <c r="Y4" s="52" t="b">
        <f>X4=Results!Z6</f>
        <v>1</v>
      </c>
      <c r="Z4" s="52">
        <v>1056</v>
      </c>
      <c r="AA4" s="52" t="b">
        <f>Z4=Results!AB6</f>
        <v>1</v>
      </c>
      <c r="AB4" s="52">
        <v>780</v>
      </c>
      <c r="AC4" s="52" t="b">
        <f>AB4=Results!AD6</f>
        <v>1</v>
      </c>
      <c r="AD4" s="52">
        <v>276</v>
      </c>
      <c r="AE4" s="52" t="b">
        <f>AD4=Results!AF6</f>
        <v>1</v>
      </c>
      <c r="AF4" s="52">
        <v>13.772</v>
      </c>
      <c r="AG4" s="52" t="b">
        <f>AF4=Results!AH6</f>
        <v>1</v>
      </c>
      <c r="AH4" s="52">
        <v>84.825999999999993</v>
      </c>
      <c r="AI4" s="52" t="b">
        <f>AH4=Results!AJ6</f>
        <v>1</v>
      </c>
      <c r="AJ4" s="52">
        <v>370.68200000000002</v>
      </c>
      <c r="AK4" s="52" t="b">
        <f>AJ4=Results!AL6</f>
        <v>1</v>
      </c>
      <c r="AL4" s="52">
        <v>-4.9509999999999996</v>
      </c>
      <c r="AM4" s="52" t="b">
        <f>AL4=Results!AN6</f>
        <v>1</v>
      </c>
      <c r="AN4" s="52">
        <v>3.2450000000000001</v>
      </c>
      <c r="AO4" s="52" t="b">
        <f>AN4=Results!AP6</f>
        <v>1</v>
      </c>
      <c r="AP4" s="52">
        <v>-34.534999999999997</v>
      </c>
      <c r="AQ4" s="52" t="b">
        <f>AP4=Results!AR6</f>
        <v>1</v>
      </c>
      <c r="AR4" s="52">
        <v>-70.638000000000005</v>
      </c>
      <c r="AS4" s="52" t="b">
        <f>AR4=Results!AT6</f>
        <v>1</v>
      </c>
      <c r="AT4" s="52">
        <v>6.4219999999999997</v>
      </c>
      <c r="AU4" s="52" t="b">
        <f>AT4=Results!AV6</f>
        <v>1</v>
      </c>
      <c r="AV4" s="52">
        <v>-7.133</v>
      </c>
      <c r="AW4" s="52" t="b">
        <f>AV4=Results!AX6</f>
        <v>1</v>
      </c>
      <c r="AX4" s="52">
        <v>3.1920000000000002</v>
      </c>
      <c r="AY4" s="52" t="b">
        <f>AX4=Results!AZ6</f>
        <v>1</v>
      </c>
      <c r="AZ4" s="52">
        <v>-2.6619999999999999</v>
      </c>
      <c r="BA4" s="52" t="b">
        <f>AZ4=Results!BB6</f>
        <v>1</v>
      </c>
      <c r="BB4" s="52">
        <v>24.324000000000002</v>
      </c>
      <c r="BC4" s="52" t="b">
        <f>BB4=Results!BD6</f>
        <v>1</v>
      </c>
      <c r="BD4" s="52">
        <v>-36.886000000000003</v>
      </c>
      <c r="BE4" s="52" t="b">
        <f>BD4=Results!BF6</f>
        <v>1</v>
      </c>
      <c r="BF4" s="52">
        <v>28.065999999999999</v>
      </c>
      <c r="BG4" s="52" t="b">
        <f>BF4=Results!BH6</f>
        <v>1</v>
      </c>
      <c r="BH4" s="52">
        <v>4.5739999999999998</v>
      </c>
      <c r="BI4" s="52" t="b">
        <f>BH4=Results!BJ6</f>
        <v>1</v>
      </c>
    </row>
    <row r="5" spans="1:61" x14ac:dyDescent="0.3">
      <c r="A5" s="53" t="s">
        <v>34</v>
      </c>
      <c r="B5" s="53">
        <v>778</v>
      </c>
      <c r="C5" s="52" t="b">
        <f>B5=Results!D7</f>
        <v>1</v>
      </c>
      <c r="D5" s="53">
        <v>552</v>
      </c>
      <c r="E5" s="52" t="b">
        <f>D5=Results!F7</f>
        <v>1</v>
      </c>
      <c r="F5" s="53">
        <v>226.667</v>
      </c>
      <c r="G5" s="52" t="b">
        <f>F5=Results!H7</f>
        <v>1</v>
      </c>
      <c r="H5" s="53">
        <v>25.555</v>
      </c>
      <c r="I5" s="52" t="b">
        <f>H5=Results!J7</f>
        <v>1</v>
      </c>
      <c r="J5" s="53">
        <v>82.766000000000005</v>
      </c>
      <c r="K5" s="52" t="b">
        <f>J5=Results!L7</f>
        <v>1</v>
      </c>
      <c r="L5" s="53">
        <v>399.79899999999998</v>
      </c>
      <c r="M5" s="52" t="b">
        <f>L5=Results!N7</f>
        <v>1</v>
      </c>
      <c r="N5" s="53">
        <v>746</v>
      </c>
      <c r="O5" s="52" t="b">
        <f>N5=Results!P7</f>
        <v>1</v>
      </c>
      <c r="P5" s="53">
        <v>627.33299999999997</v>
      </c>
      <c r="Q5" s="52" t="b">
        <f>P5=Results!R7</f>
        <v>1</v>
      </c>
      <c r="R5" s="53">
        <v>118.667</v>
      </c>
      <c r="S5" s="52" t="b">
        <f>R5=Results!T7</f>
        <v>1</v>
      </c>
      <c r="T5" s="53">
        <v>20.597000000000001</v>
      </c>
      <c r="U5" s="52" t="b">
        <f>T5=Results!V7</f>
        <v>1</v>
      </c>
      <c r="V5" s="53">
        <v>53.573</v>
      </c>
      <c r="W5" s="52" t="b">
        <f>V5=Results!X7</f>
        <v>1</v>
      </c>
      <c r="X5" s="53">
        <v>423.048</v>
      </c>
      <c r="Y5" s="52" t="b">
        <f>X5=Results!Z7</f>
        <v>1</v>
      </c>
      <c r="Z5" s="53">
        <v>784</v>
      </c>
      <c r="AA5" s="52" t="b">
        <f>Z5=Results!AB7</f>
        <v>1</v>
      </c>
      <c r="AB5" s="53">
        <v>592</v>
      </c>
      <c r="AC5" s="52" t="b">
        <f>AB5=Results!AD7</f>
        <v>1</v>
      </c>
      <c r="AD5" s="53">
        <v>192</v>
      </c>
      <c r="AE5" s="52" t="b">
        <f>AD5=Results!AF7</f>
        <v>1</v>
      </c>
      <c r="AF5" s="53">
        <v>28.158999999999999</v>
      </c>
      <c r="AG5" s="52" t="b">
        <f>AF5=Results!AH7</f>
        <v>1</v>
      </c>
      <c r="AH5" s="53">
        <v>79.864999999999995</v>
      </c>
      <c r="AI5" s="52" t="b">
        <f>AH5=Results!AJ7</f>
        <v>1</v>
      </c>
      <c r="AJ5" s="53">
        <v>392.99700000000001</v>
      </c>
      <c r="AK5" s="52" t="b">
        <f>AJ5=Results!AL7</f>
        <v>1</v>
      </c>
      <c r="AL5" s="53">
        <v>-4.1130000000000004</v>
      </c>
      <c r="AM5" s="52" t="b">
        <f>AL5=Results!AN7</f>
        <v>1</v>
      </c>
      <c r="AN5" s="53">
        <v>13.647</v>
      </c>
      <c r="AO5" s="52" t="b">
        <f>AN5=Results!AP7</f>
        <v>1</v>
      </c>
      <c r="AP5" s="53">
        <v>-47.646999999999998</v>
      </c>
      <c r="AQ5" s="52" t="b">
        <f>AP5=Results!AR7</f>
        <v>1</v>
      </c>
      <c r="AR5" s="53">
        <v>-19.401</v>
      </c>
      <c r="AS5" s="52" t="b">
        <f>AR5=Results!AT7</f>
        <v>1</v>
      </c>
      <c r="AT5" s="53">
        <v>-35.271999999999998</v>
      </c>
      <c r="AU5" s="52" t="b">
        <f>AT5=Results!AV7</f>
        <v>1</v>
      </c>
      <c r="AV5" s="53">
        <v>5.8150000000000004</v>
      </c>
      <c r="AW5" s="52" t="b">
        <f>AV5=Results!AX7</f>
        <v>1</v>
      </c>
      <c r="AX5" s="53">
        <v>0.77100000000000002</v>
      </c>
      <c r="AY5" s="52" t="b">
        <f>AX5=Results!AZ7</f>
        <v>1</v>
      </c>
      <c r="AZ5" s="53">
        <v>7.2460000000000004</v>
      </c>
      <c r="BA5" s="52" t="b">
        <f>AZ5=Results!BB7</f>
        <v>1</v>
      </c>
      <c r="BB5" s="53">
        <v>-15.294</v>
      </c>
      <c r="BC5" s="52" t="b">
        <f>BB5=Results!BD7</f>
        <v>1</v>
      </c>
      <c r="BD5" s="53">
        <v>10.19</v>
      </c>
      <c r="BE5" s="52" t="b">
        <f>BD5=Results!BF7</f>
        <v>1</v>
      </c>
      <c r="BF5" s="53">
        <v>-3.5049999999999999</v>
      </c>
      <c r="BG5" s="52" t="b">
        <f>BF5=Results!BH7</f>
        <v>1</v>
      </c>
      <c r="BH5" s="53">
        <v>-1.7010000000000001</v>
      </c>
      <c r="BI5" s="52" t="b">
        <f>BH5=Results!BJ7</f>
        <v>1</v>
      </c>
    </row>
    <row r="6" spans="1:61" x14ac:dyDescent="0.3">
      <c r="A6" s="52" t="s">
        <v>38</v>
      </c>
      <c r="B6" s="52">
        <v>746.66700000000003</v>
      </c>
      <c r="C6" s="52" t="b">
        <f>B6=Results!D8</f>
        <v>1</v>
      </c>
      <c r="D6" s="52">
        <v>668</v>
      </c>
      <c r="E6" s="52" t="b">
        <f>D6=Results!F8</f>
        <v>1</v>
      </c>
      <c r="F6" s="52">
        <v>78.667000000000002</v>
      </c>
      <c r="G6" s="52" t="b">
        <f>F6=Results!H8</f>
        <v>1</v>
      </c>
      <c r="H6" s="52">
        <v>7.9630000000000001</v>
      </c>
      <c r="I6" s="52" t="b">
        <f>H6=Results!J8</f>
        <v>1</v>
      </c>
      <c r="J6" s="52">
        <v>65.356999999999999</v>
      </c>
      <c r="K6" s="52" t="b">
        <f>J6=Results!L8</f>
        <v>1</v>
      </c>
      <c r="L6" s="52">
        <v>360.05500000000001</v>
      </c>
      <c r="M6" s="52" t="b">
        <f>L6=Results!N8</f>
        <v>1</v>
      </c>
      <c r="N6" s="52">
        <v>670</v>
      </c>
      <c r="O6" s="52" t="b">
        <f>N6=Results!P8</f>
        <v>1</v>
      </c>
      <c r="P6" s="52">
        <v>586</v>
      </c>
      <c r="Q6" s="52" t="b">
        <f>P6=Results!R8</f>
        <v>1</v>
      </c>
      <c r="R6" s="52">
        <v>84</v>
      </c>
      <c r="S6" s="52" t="b">
        <f>R6=Results!T8</f>
        <v>1</v>
      </c>
      <c r="T6" s="52">
        <v>9.0879999999999992</v>
      </c>
      <c r="U6" s="52" t="b">
        <f>T6=Results!V8</f>
        <v>1</v>
      </c>
      <c r="V6" s="52">
        <v>62.302999999999997</v>
      </c>
      <c r="W6" s="52" t="b">
        <f>V6=Results!X8</f>
        <v>1</v>
      </c>
      <c r="X6" s="52">
        <v>488.50900000000001</v>
      </c>
      <c r="Y6" s="52" t="b">
        <f>X6=Results!Z8</f>
        <v>1</v>
      </c>
      <c r="Z6" s="52">
        <v>700</v>
      </c>
      <c r="AA6" s="52" t="b">
        <f>Z6=Results!AB8</f>
        <v>1</v>
      </c>
      <c r="AB6" s="52">
        <v>620</v>
      </c>
      <c r="AC6" s="52" t="b">
        <f>AB6=Results!AD8</f>
        <v>1</v>
      </c>
      <c r="AD6" s="52">
        <v>80</v>
      </c>
      <c r="AE6" s="52" t="b">
        <f>AD6=Results!AF8</f>
        <v>1</v>
      </c>
      <c r="AF6" s="52">
        <v>17.658000000000001</v>
      </c>
      <c r="AG6" s="52" t="b">
        <f>AF6=Results!AH8</f>
        <v>1</v>
      </c>
      <c r="AH6" s="52">
        <v>71.474999999999994</v>
      </c>
      <c r="AI6" s="52" t="b">
        <f>AH6=Results!AJ8</f>
        <v>1</v>
      </c>
      <c r="AJ6" s="52">
        <v>487.25900000000001</v>
      </c>
      <c r="AK6" s="52" t="b">
        <f>AJ6=Results!AL8</f>
        <v>1</v>
      </c>
      <c r="AL6" s="52">
        <v>-10.268000000000001</v>
      </c>
      <c r="AM6" s="52" t="b">
        <f>AL6=Results!AN8</f>
        <v>1</v>
      </c>
      <c r="AN6" s="52">
        <v>-12.275</v>
      </c>
      <c r="AO6" s="52" t="b">
        <f>AN6=Results!AP8</f>
        <v>1</v>
      </c>
      <c r="AP6" s="52">
        <v>6.7789999999999999</v>
      </c>
      <c r="AQ6" s="52" t="b">
        <f>AP6=Results!AR8</f>
        <v>1</v>
      </c>
      <c r="AR6" s="52">
        <v>14.128</v>
      </c>
      <c r="AS6" s="52" t="b">
        <f>AR6=Results!AT8</f>
        <v>1</v>
      </c>
      <c r="AT6" s="52">
        <v>-4.673</v>
      </c>
      <c r="AU6" s="52" t="b">
        <f>AT6=Results!AV8</f>
        <v>1</v>
      </c>
      <c r="AV6" s="52">
        <v>35.676000000000002</v>
      </c>
      <c r="AW6" s="52" t="b">
        <f>AV6=Results!AX8</f>
        <v>1</v>
      </c>
      <c r="AX6" s="52">
        <v>-6.25</v>
      </c>
      <c r="AY6" s="52" t="b">
        <f>AX6=Results!AZ8</f>
        <v>1</v>
      </c>
      <c r="AZ6" s="52">
        <v>-7.1859999999999999</v>
      </c>
      <c r="BA6" s="52" t="b">
        <f>AZ6=Results!BB8</f>
        <v>1</v>
      </c>
      <c r="BB6" s="52">
        <v>1.694</v>
      </c>
      <c r="BC6" s="52" t="b">
        <f>BB6=Results!BD8</f>
        <v>1</v>
      </c>
      <c r="BD6" s="52">
        <v>121.751</v>
      </c>
      <c r="BE6" s="52" t="b">
        <f>BD6=Results!BF8</f>
        <v>1</v>
      </c>
      <c r="BF6" s="52">
        <v>9.3610000000000007</v>
      </c>
      <c r="BG6" s="52" t="b">
        <f>BF6=Results!BH8</f>
        <v>1</v>
      </c>
      <c r="BH6" s="52">
        <v>35.329000000000001</v>
      </c>
      <c r="BI6" s="52" t="b">
        <f>BH6=Results!BJ8</f>
        <v>1</v>
      </c>
    </row>
    <row r="7" spans="1:61" x14ac:dyDescent="0.3">
      <c r="A7" s="53" t="s">
        <v>117</v>
      </c>
      <c r="B7" s="53">
        <v>1411.3330000000001</v>
      </c>
      <c r="C7" s="52" t="b">
        <f>B7=Results!D9</f>
        <v>1</v>
      </c>
      <c r="D7" s="53">
        <v>949.33299999999997</v>
      </c>
      <c r="E7" s="52" t="b">
        <f>D7=Results!F9</f>
        <v>1</v>
      </c>
      <c r="F7" s="53">
        <v>463.33300000000003</v>
      </c>
      <c r="G7" s="52" t="b">
        <f>F7=Results!H9</f>
        <v>1</v>
      </c>
      <c r="H7" s="53">
        <v>44.639000000000003</v>
      </c>
      <c r="I7" s="52" t="b">
        <f>H7=Results!J9</f>
        <v>1</v>
      </c>
      <c r="J7" s="53">
        <v>99.596999999999994</v>
      </c>
      <c r="K7" s="52" t="b">
        <f>J7=Results!L9</f>
        <v>1</v>
      </c>
      <c r="L7" s="53">
        <v>372.06200000000001</v>
      </c>
      <c r="M7" s="52" t="b">
        <f>L7=Results!N9</f>
        <v>1</v>
      </c>
      <c r="N7" s="53">
        <v>1272</v>
      </c>
      <c r="O7" s="52" t="b">
        <f>N7=Results!P9</f>
        <v>1</v>
      </c>
      <c r="P7" s="53">
        <v>1004</v>
      </c>
      <c r="Q7" s="52" t="b">
        <f>P7=Results!R9</f>
        <v>1</v>
      </c>
      <c r="R7" s="53">
        <v>270</v>
      </c>
      <c r="S7" s="52" t="b">
        <f>R7=Results!T9</f>
        <v>1</v>
      </c>
      <c r="T7" s="53">
        <v>23.181999999999999</v>
      </c>
      <c r="U7" s="52" t="b">
        <f>T7=Results!V9</f>
        <v>1</v>
      </c>
      <c r="V7" s="53">
        <v>74.090999999999994</v>
      </c>
      <c r="W7" s="52" t="b">
        <f>V7=Results!X9</f>
        <v>1</v>
      </c>
      <c r="X7" s="53">
        <v>315.51900000000001</v>
      </c>
      <c r="Y7" s="52" t="b">
        <f>X7=Results!Z9</f>
        <v>1</v>
      </c>
      <c r="Z7" s="53">
        <v>1414</v>
      </c>
      <c r="AA7" s="52" t="b">
        <f>Z7=Results!AB9</f>
        <v>1</v>
      </c>
      <c r="AB7" s="53">
        <v>1124</v>
      </c>
      <c r="AC7" s="52" t="b">
        <f>AB7=Results!AD9</f>
        <v>1</v>
      </c>
      <c r="AD7" s="53">
        <v>296</v>
      </c>
      <c r="AE7" s="52" t="b">
        <f>AD7=Results!AF9</f>
        <v>1</v>
      </c>
      <c r="AF7" s="53">
        <v>31.972000000000001</v>
      </c>
      <c r="AG7" s="52" t="b">
        <f>AF7=Results!AH9</f>
        <v>1</v>
      </c>
      <c r="AH7" s="53">
        <v>81.176000000000002</v>
      </c>
      <c r="AI7" s="52" t="b">
        <f>AH7=Results!AJ9</f>
        <v>1</v>
      </c>
      <c r="AJ7" s="53">
        <v>348.32799999999997</v>
      </c>
      <c r="AK7" s="52" t="b">
        <f>AJ7=Results!AL9</f>
        <v>1</v>
      </c>
      <c r="AL7" s="53">
        <v>-9.8719999999999999</v>
      </c>
      <c r="AM7" s="52" t="b">
        <f>AL7=Results!AN9</f>
        <v>1</v>
      </c>
      <c r="AN7" s="53">
        <v>5.758</v>
      </c>
      <c r="AO7" s="52" t="b">
        <f>AN7=Results!AP9</f>
        <v>1</v>
      </c>
      <c r="AP7" s="53">
        <v>-41.726999999999997</v>
      </c>
      <c r="AQ7" s="52" t="b">
        <f>AP7=Results!AR9</f>
        <v>1</v>
      </c>
      <c r="AR7" s="53">
        <v>-48.067999999999998</v>
      </c>
      <c r="AS7" s="52" t="b">
        <f>AR7=Results!AT9</f>
        <v>1</v>
      </c>
      <c r="AT7" s="53">
        <v>-25.609000000000002</v>
      </c>
      <c r="AU7" s="52" t="b">
        <f>AT7=Results!AV9</f>
        <v>1</v>
      </c>
      <c r="AV7" s="53">
        <v>-15.196999999999999</v>
      </c>
      <c r="AW7" s="52" t="b">
        <f>AV7=Results!AX9</f>
        <v>1</v>
      </c>
      <c r="AX7" s="53">
        <v>0.189</v>
      </c>
      <c r="AY7" s="52" t="b">
        <f>AX7=Results!AZ9</f>
        <v>1</v>
      </c>
      <c r="AZ7" s="53">
        <v>18.399000000000001</v>
      </c>
      <c r="BA7" s="52" t="b">
        <f>AZ7=Results!BB9</f>
        <v>1</v>
      </c>
      <c r="BB7" s="53">
        <v>-36.115000000000002</v>
      </c>
      <c r="BC7" s="52" t="b">
        <f>BB7=Results!BD9</f>
        <v>1</v>
      </c>
      <c r="BD7" s="53">
        <v>-28.376999999999999</v>
      </c>
      <c r="BE7" s="52" t="b">
        <f>BD7=Results!BF9</f>
        <v>1</v>
      </c>
      <c r="BF7" s="53">
        <v>-18.495999999999999</v>
      </c>
      <c r="BG7" s="52" t="b">
        <f>BF7=Results!BH9</f>
        <v>1</v>
      </c>
      <c r="BH7" s="53">
        <v>-6.3789999999999996</v>
      </c>
      <c r="BI7" s="52" t="b">
        <f>BH7=Results!BJ9</f>
        <v>1</v>
      </c>
    </row>
    <row r="8" spans="1:61" x14ac:dyDescent="0.3">
      <c r="A8" s="52" t="s">
        <v>36</v>
      </c>
      <c r="B8" s="52">
        <v>655.33299999999997</v>
      </c>
      <c r="C8" s="52" t="b">
        <f>B8=Results!D10</f>
        <v>1</v>
      </c>
      <c r="D8" s="52">
        <v>588.66700000000003</v>
      </c>
      <c r="E8" s="52" t="b">
        <f>D8=Results!F10</f>
        <v>1</v>
      </c>
      <c r="F8" s="52">
        <v>66.667000000000002</v>
      </c>
      <c r="G8" s="52" t="b">
        <f>F8=Results!H10</f>
        <v>1</v>
      </c>
      <c r="H8" s="52">
        <v>7.032</v>
      </c>
      <c r="I8" s="52" t="b">
        <f>H8=Results!J10</f>
        <v>1</v>
      </c>
      <c r="J8" s="52">
        <v>51.024999999999999</v>
      </c>
      <c r="K8" s="52" t="b">
        <f>J8=Results!L10</f>
        <v>1</v>
      </c>
      <c r="L8" s="52">
        <v>407.72800000000001</v>
      </c>
      <c r="M8" s="52" t="b">
        <f>L8=Results!N10</f>
        <v>1</v>
      </c>
      <c r="N8" s="52">
        <v>746.66700000000003</v>
      </c>
      <c r="O8" s="52" t="b">
        <f>N8=Results!P10</f>
        <v>1</v>
      </c>
      <c r="P8" s="52">
        <v>668</v>
      </c>
      <c r="Q8" s="52" t="b">
        <f>P8=Results!R10</f>
        <v>1</v>
      </c>
      <c r="R8" s="52">
        <v>78.667000000000002</v>
      </c>
      <c r="S8" s="52" t="b">
        <f>R8=Results!T10</f>
        <v>1</v>
      </c>
      <c r="T8" s="52">
        <v>7.9630000000000001</v>
      </c>
      <c r="U8" s="52" t="b">
        <f>T8=Results!V10</f>
        <v>1</v>
      </c>
      <c r="V8" s="52">
        <v>65.356999999999999</v>
      </c>
      <c r="W8" s="52" t="b">
        <f>V8=Results!X10</f>
        <v>1</v>
      </c>
      <c r="X8" s="52">
        <v>360.05500000000001</v>
      </c>
      <c r="Y8" s="52" t="b">
        <f>X8=Results!Z10</f>
        <v>1</v>
      </c>
      <c r="Z8" s="52">
        <v>964</v>
      </c>
      <c r="AA8" s="52" t="b">
        <f>Z8=Results!AB10</f>
        <v>1</v>
      </c>
      <c r="AB8" s="52">
        <v>812</v>
      </c>
      <c r="AC8" s="52" t="b">
        <f>AB8=Results!AD10</f>
        <v>1</v>
      </c>
      <c r="AD8" s="52">
        <v>152</v>
      </c>
      <c r="AE8" s="52" t="b">
        <f>AD8=Results!AF10</f>
        <v>1</v>
      </c>
      <c r="AF8" s="52">
        <v>8.2219999999999995</v>
      </c>
      <c r="AG8" s="52" t="b">
        <f>AF8=Results!AH10</f>
        <v>1</v>
      </c>
      <c r="AH8" s="52">
        <v>55.960999999999999</v>
      </c>
      <c r="AI8" s="52" t="b">
        <f>AH8=Results!AJ10</f>
        <v>1</v>
      </c>
      <c r="AJ8" s="52">
        <v>319.553</v>
      </c>
      <c r="AK8" s="52" t="b">
        <f>AJ8=Results!AL10</f>
        <v>1</v>
      </c>
      <c r="AL8" s="52">
        <v>13.936999999999999</v>
      </c>
      <c r="AM8" s="52" t="b">
        <f>AL8=Results!AN10</f>
        <v>1</v>
      </c>
      <c r="AN8" s="52">
        <v>13.477</v>
      </c>
      <c r="AO8" s="52" t="b">
        <f>AN8=Results!AP10</f>
        <v>1</v>
      </c>
      <c r="AP8" s="52">
        <v>18</v>
      </c>
      <c r="AQ8" s="52" t="b">
        <f>AP8=Results!AR10</f>
        <v>1</v>
      </c>
      <c r="AR8" s="52">
        <v>13.239000000000001</v>
      </c>
      <c r="AS8" s="52" t="b">
        <f>AR8=Results!AT10</f>
        <v>1</v>
      </c>
      <c r="AT8" s="52">
        <v>28.088000000000001</v>
      </c>
      <c r="AU8" s="52" t="b">
        <f>AT8=Results!AV10</f>
        <v>1</v>
      </c>
      <c r="AV8" s="52">
        <v>-11.692</v>
      </c>
      <c r="AW8" s="52" t="b">
        <f>AV8=Results!AX10</f>
        <v>1</v>
      </c>
      <c r="AX8" s="52">
        <v>47.100999999999999</v>
      </c>
      <c r="AY8" s="52" t="b">
        <f>AX8=Results!AZ10</f>
        <v>1</v>
      </c>
      <c r="AZ8" s="52">
        <v>37.939</v>
      </c>
      <c r="BA8" s="52" t="b">
        <f>AZ8=Results!BB10</f>
        <v>1</v>
      </c>
      <c r="BB8" s="52">
        <v>127.999</v>
      </c>
      <c r="BC8" s="52" t="b">
        <f>BB8=Results!BD10</f>
        <v>1</v>
      </c>
      <c r="BD8" s="52">
        <v>16.922999999999998</v>
      </c>
      <c r="BE8" s="52" t="b">
        <f>BD8=Results!BF10</f>
        <v>1</v>
      </c>
      <c r="BF8" s="52">
        <v>9.6739999999999995</v>
      </c>
      <c r="BG8" s="52" t="b">
        <f>BF8=Results!BH10</f>
        <v>1</v>
      </c>
      <c r="BH8" s="52">
        <v>-21.626000000000001</v>
      </c>
      <c r="BI8" s="52" t="b">
        <f>BH8=Results!BJ10</f>
        <v>1</v>
      </c>
    </row>
    <row r="9" spans="1:61" x14ac:dyDescent="0.3">
      <c r="A9" s="53" t="s">
        <v>42</v>
      </c>
      <c r="B9" s="53">
        <v>668</v>
      </c>
      <c r="C9" s="52" t="b">
        <f>B9=Results!D11</f>
        <v>1</v>
      </c>
      <c r="D9" s="53">
        <v>545.33299999999997</v>
      </c>
      <c r="E9" s="52" t="b">
        <f>D9=Results!F11</f>
        <v>1</v>
      </c>
      <c r="F9" s="53">
        <v>122.667</v>
      </c>
      <c r="G9" s="52" t="b">
        <f>F9=Results!H11</f>
        <v>1</v>
      </c>
      <c r="H9" s="53">
        <v>17.626000000000001</v>
      </c>
      <c r="I9" s="52" t="b">
        <f>H9=Results!J11</f>
        <v>1</v>
      </c>
      <c r="J9" s="53">
        <v>104.289</v>
      </c>
      <c r="K9" s="52" t="b">
        <f>J9=Results!L11</f>
        <v>1</v>
      </c>
      <c r="L9" s="53">
        <v>527.29600000000005</v>
      </c>
      <c r="M9" s="52" t="b">
        <f>L9=Results!N11</f>
        <v>1</v>
      </c>
      <c r="N9" s="53">
        <v>328.66699999999997</v>
      </c>
      <c r="O9" s="52" t="b">
        <f>N9=Results!P11</f>
        <v>1</v>
      </c>
      <c r="P9" s="53">
        <v>291.33300000000003</v>
      </c>
      <c r="Q9" s="52" t="b">
        <f>P9=Results!R11</f>
        <v>1</v>
      </c>
      <c r="R9" s="53">
        <v>37.332999999999998</v>
      </c>
      <c r="S9" s="52" t="b">
        <f>R9=Results!T11</f>
        <v>1</v>
      </c>
      <c r="T9" s="53">
        <v>13.231</v>
      </c>
      <c r="U9" s="52" t="b">
        <f>T9=Results!V11</f>
        <v>1</v>
      </c>
      <c r="V9" s="53">
        <v>147.93299999999999</v>
      </c>
      <c r="W9" s="52" t="b">
        <f>V9=Results!X11</f>
        <v>1</v>
      </c>
      <c r="X9" s="53">
        <v>456.892</v>
      </c>
      <c r="Y9" s="52" t="b">
        <f>X9=Results!Z11</f>
        <v>1</v>
      </c>
      <c r="Z9" s="53">
        <v>368</v>
      </c>
      <c r="AA9" s="52" t="b">
        <f>Z9=Results!AB11</f>
        <v>1</v>
      </c>
      <c r="AB9" s="53">
        <v>312</v>
      </c>
      <c r="AC9" s="52" t="b">
        <f>AB9=Results!AD11</f>
        <v>1</v>
      </c>
      <c r="AD9" s="53">
        <v>56</v>
      </c>
      <c r="AE9" s="52" t="b">
        <f>AD9=Results!AF11</f>
        <v>1</v>
      </c>
      <c r="AF9" s="53">
        <v>16.718</v>
      </c>
      <c r="AG9" s="52" t="b">
        <f>AF9=Results!AH11</f>
        <v>1</v>
      </c>
      <c r="AH9" s="53">
        <v>128.857</v>
      </c>
      <c r="AI9" s="52" t="b">
        <f>AH9=Results!AJ11</f>
        <v>1</v>
      </c>
      <c r="AJ9" s="53">
        <v>350.51</v>
      </c>
      <c r="AK9" s="52" t="b">
        <f>AJ9=Results!AL11</f>
        <v>1</v>
      </c>
      <c r="AL9" s="53">
        <v>-50.798000000000002</v>
      </c>
      <c r="AM9" s="52" t="b">
        <f>AL9=Results!AN11</f>
        <v>1</v>
      </c>
      <c r="AN9" s="53">
        <v>-46.576999999999998</v>
      </c>
      <c r="AO9" s="52" t="b">
        <f>AN9=Results!AP11</f>
        <v>1</v>
      </c>
      <c r="AP9" s="53">
        <v>-69.566000000000003</v>
      </c>
      <c r="AQ9" s="52" t="b">
        <f>AP9=Results!AR11</f>
        <v>1</v>
      </c>
      <c r="AR9" s="53">
        <v>-24.934999999999999</v>
      </c>
      <c r="AS9" s="52" t="b">
        <f>AR9=Results!AT11</f>
        <v>1</v>
      </c>
      <c r="AT9" s="53">
        <v>41.848999999999997</v>
      </c>
      <c r="AU9" s="52" t="b">
        <f>AT9=Results!AV11</f>
        <v>1</v>
      </c>
      <c r="AV9" s="53">
        <v>-13.352</v>
      </c>
      <c r="AW9" s="52" t="b">
        <f>AV9=Results!AX11</f>
        <v>1</v>
      </c>
      <c r="AX9" s="53">
        <v>-44.91</v>
      </c>
      <c r="AY9" s="52" t="b">
        <f>AX9=Results!AZ11</f>
        <v>1</v>
      </c>
      <c r="AZ9" s="53">
        <v>-42.786999999999999</v>
      </c>
      <c r="BA9" s="52" t="b">
        <f>AZ9=Results!BB11</f>
        <v>1</v>
      </c>
      <c r="BB9" s="53">
        <v>-54.347999999999999</v>
      </c>
      <c r="BC9" s="52" t="b">
        <f>BB9=Results!BD11</f>
        <v>1</v>
      </c>
      <c r="BD9" s="53">
        <v>-5.1509999999999998</v>
      </c>
      <c r="BE9" s="52" t="b">
        <f>BD9=Results!BF11</f>
        <v>1</v>
      </c>
      <c r="BF9" s="53">
        <v>23.558</v>
      </c>
      <c r="BG9" s="52" t="b">
        <f>BF9=Results!BH11</f>
        <v>1</v>
      </c>
      <c r="BH9" s="53">
        <v>-33.527000000000001</v>
      </c>
      <c r="BI9" s="52" t="b">
        <f>BH9=Results!BJ11</f>
        <v>1</v>
      </c>
    </row>
    <row r="10" spans="1:61" ht="19.2" x14ac:dyDescent="0.3">
      <c r="A10" s="52" t="s">
        <v>118</v>
      </c>
      <c r="B10" s="52">
        <v>960</v>
      </c>
      <c r="C10" s="52" t="b">
        <f>B10=Results!D12</f>
        <v>1</v>
      </c>
      <c r="D10" s="52">
        <v>889.33299999999997</v>
      </c>
      <c r="E10" s="52" t="b">
        <f>D10=Results!F12</f>
        <v>1</v>
      </c>
      <c r="F10" s="52">
        <v>71.332999999999998</v>
      </c>
      <c r="G10" s="52" t="b">
        <f>F10=Results!H12</f>
        <v>1</v>
      </c>
      <c r="H10" s="52">
        <v>5.7389999999999999</v>
      </c>
      <c r="I10" s="52" t="b">
        <f>H10=Results!J12</f>
        <v>1</v>
      </c>
      <c r="J10" s="52">
        <v>61.895000000000003</v>
      </c>
      <c r="K10" s="52" t="b">
        <f>J10=Results!L12</f>
        <v>1</v>
      </c>
      <c r="L10" s="52">
        <v>252.60599999999999</v>
      </c>
      <c r="M10" s="52" t="b">
        <f>L10=Results!N12</f>
        <v>1</v>
      </c>
      <c r="N10" s="52">
        <v>998.66700000000003</v>
      </c>
      <c r="O10" s="52" t="b">
        <f>N10=Results!P12</f>
        <v>1</v>
      </c>
      <c r="P10" s="52">
        <v>782.66700000000003</v>
      </c>
      <c r="Q10" s="52" t="b">
        <f>P10=Results!R12</f>
        <v>1</v>
      </c>
      <c r="R10" s="52">
        <v>216</v>
      </c>
      <c r="S10" s="52" t="b">
        <f>R10=Results!T12</f>
        <v>1</v>
      </c>
      <c r="T10" s="52">
        <v>11.547000000000001</v>
      </c>
      <c r="U10" s="52" t="b">
        <f>T10=Results!V12</f>
        <v>1</v>
      </c>
      <c r="V10" s="52">
        <v>78.242999999999995</v>
      </c>
      <c r="W10" s="52" t="b">
        <f>V10=Results!X12</f>
        <v>1</v>
      </c>
      <c r="X10" s="52">
        <v>338.65600000000001</v>
      </c>
      <c r="Y10" s="52" t="b">
        <f>X10=Results!Z12</f>
        <v>1</v>
      </c>
      <c r="Z10" s="52">
        <v>1074</v>
      </c>
      <c r="AA10" s="52" t="b">
        <f>Z10=Results!AB12</f>
        <v>1</v>
      </c>
      <c r="AB10" s="52">
        <v>912</v>
      </c>
      <c r="AC10" s="52" t="b">
        <f>AB10=Results!AD12</f>
        <v>1</v>
      </c>
      <c r="AD10" s="52">
        <v>162</v>
      </c>
      <c r="AE10" s="52" t="b">
        <f>AD10=Results!AF12</f>
        <v>1</v>
      </c>
      <c r="AF10" s="52">
        <v>7.7060000000000004</v>
      </c>
      <c r="AG10" s="52" t="b">
        <f>AF10=Results!AH12</f>
        <v>1</v>
      </c>
      <c r="AH10" s="52">
        <v>75.085999999999999</v>
      </c>
      <c r="AI10" s="52" t="b">
        <f>AH10=Results!AJ12</f>
        <v>1</v>
      </c>
      <c r="AJ10" s="52">
        <v>373.94499999999999</v>
      </c>
      <c r="AK10" s="52" t="b">
        <f>AJ10=Results!AL12</f>
        <v>1</v>
      </c>
      <c r="AL10" s="52">
        <v>4.0279999999999996</v>
      </c>
      <c r="AM10" s="52" t="b">
        <f>AL10=Results!AN12</f>
        <v>1</v>
      </c>
      <c r="AN10" s="52">
        <v>-11.994</v>
      </c>
      <c r="AO10" s="52" t="b">
        <f>AN10=Results!AP12</f>
        <v>1</v>
      </c>
      <c r="AP10" s="52">
        <v>202.80500000000001</v>
      </c>
      <c r="AQ10" s="52" t="b">
        <f>AP10=Results!AR12</f>
        <v>1</v>
      </c>
      <c r="AR10" s="52">
        <v>101.202</v>
      </c>
      <c r="AS10" s="52" t="b">
        <f>AR10=Results!AT12</f>
        <v>1</v>
      </c>
      <c r="AT10" s="52">
        <v>26.411999999999999</v>
      </c>
      <c r="AU10" s="52" t="b">
        <f>AT10=Results!AV12</f>
        <v>1</v>
      </c>
      <c r="AV10" s="52">
        <v>34.064999999999998</v>
      </c>
      <c r="AW10" s="52" t="b">
        <f>AV10=Results!AX12</f>
        <v>1</v>
      </c>
      <c r="AX10" s="52">
        <v>11.875</v>
      </c>
      <c r="AY10" s="52" t="b">
        <f>AX10=Results!AZ12</f>
        <v>1</v>
      </c>
      <c r="AZ10" s="52">
        <v>2.5489999999999999</v>
      </c>
      <c r="BA10" s="52" t="b">
        <f>AZ10=Results!BB12</f>
        <v>1</v>
      </c>
      <c r="BB10" s="52">
        <v>127.104</v>
      </c>
      <c r="BC10" s="52" t="b">
        <f>BB10=Results!BD12</f>
        <v>1</v>
      </c>
      <c r="BD10" s="52">
        <v>34.274000000000001</v>
      </c>
      <c r="BE10" s="52" t="b">
        <f>BD10=Results!BF12</f>
        <v>1</v>
      </c>
      <c r="BF10" s="52">
        <v>21.312000000000001</v>
      </c>
      <c r="BG10" s="52" t="b">
        <f>BF10=Results!BH12</f>
        <v>1</v>
      </c>
      <c r="BH10" s="52">
        <v>48.034999999999997</v>
      </c>
      <c r="BI10" s="52" t="b">
        <f>BH10=Results!BJ12</f>
        <v>1</v>
      </c>
    </row>
    <row r="11" spans="1:61" ht="19.2" x14ac:dyDescent="0.3">
      <c r="A11" s="53" t="s">
        <v>119</v>
      </c>
      <c r="B11" s="53">
        <v>497.33300000000003</v>
      </c>
      <c r="C11" s="52" t="b">
        <f>B11=Results!D13</f>
        <v>1</v>
      </c>
      <c r="D11" s="53">
        <v>440</v>
      </c>
      <c r="E11" s="52" t="b">
        <f>D11=Results!F13</f>
        <v>1</v>
      </c>
      <c r="F11" s="53">
        <v>58</v>
      </c>
      <c r="G11" s="52" t="b">
        <f>F11=Results!H13</f>
        <v>1</v>
      </c>
      <c r="H11" s="53">
        <v>10.489000000000001</v>
      </c>
      <c r="I11" s="52" t="b">
        <f>H11=Results!J13</f>
        <v>1</v>
      </c>
      <c r="J11" s="53">
        <v>157.06899999999999</v>
      </c>
      <c r="K11" s="52" t="b">
        <f>J11=Results!L13</f>
        <v>1</v>
      </c>
      <c r="L11" s="53">
        <v>492.22399999999999</v>
      </c>
      <c r="M11" s="52" t="b">
        <f>L11=Results!N13</f>
        <v>1</v>
      </c>
      <c r="N11" s="53">
        <v>542.66700000000003</v>
      </c>
      <c r="O11" s="52" t="b">
        <f>N11=Results!P13</f>
        <v>1</v>
      </c>
      <c r="P11" s="53">
        <v>493.33300000000003</v>
      </c>
      <c r="Q11" s="52" t="b">
        <f>P11=Results!R13</f>
        <v>1</v>
      </c>
      <c r="R11" s="53">
        <v>49.332999999999998</v>
      </c>
      <c r="S11" s="52" t="b">
        <f>R11=Results!T13</f>
        <v>1</v>
      </c>
      <c r="T11" s="53">
        <v>10.571</v>
      </c>
      <c r="U11" s="52" t="b">
        <f>T11=Results!V13</f>
        <v>1</v>
      </c>
      <c r="V11" s="53">
        <v>128.839</v>
      </c>
      <c r="W11" s="52" t="b">
        <f>V11=Results!X13</f>
        <v>1</v>
      </c>
      <c r="X11" s="53">
        <v>542.77700000000004</v>
      </c>
      <c r="Y11" s="52" t="b">
        <f>X11=Results!Z13</f>
        <v>1</v>
      </c>
      <c r="Z11" s="53">
        <v>570</v>
      </c>
      <c r="AA11" s="52" t="b">
        <f>Z11=Results!AB13</f>
        <v>1</v>
      </c>
      <c r="AB11" s="53">
        <v>472</v>
      </c>
      <c r="AC11" s="52" t="b">
        <f>AB11=Results!AD13</f>
        <v>1</v>
      </c>
      <c r="AD11" s="53">
        <v>98</v>
      </c>
      <c r="AE11" s="52" t="b">
        <f>AD11=Results!AF13</f>
        <v>1</v>
      </c>
      <c r="AF11" s="53">
        <v>23.274999999999999</v>
      </c>
      <c r="AG11" s="52" t="b">
        <f>AF11=Results!AH13</f>
        <v>1</v>
      </c>
      <c r="AH11" s="53">
        <v>182.59200000000001</v>
      </c>
      <c r="AI11" s="52" t="b">
        <f>AH11=Results!AJ13</f>
        <v>1</v>
      </c>
      <c r="AJ11" s="53">
        <v>672.24699999999996</v>
      </c>
      <c r="AK11" s="52" t="b">
        <f>AJ11=Results!AL13</f>
        <v>1</v>
      </c>
      <c r="AL11" s="53">
        <v>9.1150000000000002</v>
      </c>
      <c r="AM11" s="52" t="b">
        <f>AL11=Results!AN13</f>
        <v>1</v>
      </c>
      <c r="AN11" s="53">
        <v>12.121</v>
      </c>
      <c r="AO11" s="52" t="b">
        <f>AN11=Results!AP13</f>
        <v>1</v>
      </c>
      <c r="AP11" s="53">
        <v>-14.943</v>
      </c>
      <c r="AQ11" s="52" t="b">
        <f>AP11=Results!AR13</f>
        <v>1</v>
      </c>
      <c r="AR11" s="53">
        <v>0.78200000000000003</v>
      </c>
      <c r="AS11" s="52" t="b">
        <f>AR11=Results!AT13</f>
        <v>1</v>
      </c>
      <c r="AT11" s="53">
        <v>-17.972999999999999</v>
      </c>
      <c r="AU11" s="52" t="b">
        <f>AT11=Results!AV13</f>
        <v>1</v>
      </c>
      <c r="AV11" s="53">
        <v>10.27</v>
      </c>
      <c r="AW11" s="52" t="b">
        <f>AV11=Results!AX13</f>
        <v>1</v>
      </c>
      <c r="AX11" s="53">
        <v>14.611000000000001</v>
      </c>
      <c r="AY11" s="52" t="b">
        <f>AX11=Results!AZ13</f>
        <v>1</v>
      </c>
      <c r="AZ11" s="53">
        <v>7.2729999999999997</v>
      </c>
      <c r="BA11" s="52" t="b">
        <f>AZ11=Results!BB13</f>
        <v>1</v>
      </c>
      <c r="BB11" s="53">
        <v>68.965999999999994</v>
      </c>
      <c r="BC11" s="52" t="b">
        <f>BB11=Results!BD13</f>
        <v>1</v>
      </c>
      <c r="BD11" s="53">
        <v>121.899</v>
      </c>
      <c r="BE11" s="52" t="b">
        <f>BD11=Results!BF13</f>
        <v>1</v>
      </c>
      <c r="BF11" s="53">
        <v>16.25</v>
      </c>
      <c r="BG11" s="52" t="b">
        <f>BF11=Results!BH13</f>
        <v>1</v>
      </c>
      <c r="BH11" s="53">
        <v>36.573</v>
      </c>
      <c r="BI11" s="52" t="b">
        <f>BH11=Results!BJ13</f>
        <v>1</v>
      </c>
    </row>
    <row r="12" spans="1:61" ht="19.2" x14ac:dyDescent="0.3">
      <c r="A12" s="52" t="s">
        <v>120</v>
      </c>
      <c r="B12" s="52">
        <v>641.33299999999997</v>
      </c>
      <c r="C12" s="52" t="b">
        <f>B12=Results!D14</f>
        <v>1</v>
      </c>
      <c r="D12" s="52">
        <v>469.33300000000003</v>
      </c>
      <c r="E12" s="52" t="b">
        <f>D12=Results!F14</f>
        <v>1</v>
      </c>
      <c r="F12" s="52">
        <v>172.667</v>
      </c>
      <c r="G12" s="52" t="b">
        <f>F12=Results!H14</f>
        <v>1</v>
      </c>
      <c r="H12" s="52">
        <v>66.822999999999993</v>
      </c>
      <c r="I12" s="52" t="b">
        <f>H12=Results!J14</f>
        <v>1</v>
      </c>
      <c r="J12" s="52">
        <v>177.55699999999999</v>
      </c>
      <c r="K12" s="52" t="b">
        <f>J12=Results!L14</f>
        <v>1</v>
      </c>
      <c r="L12" s="52">
        <v>481.75599999999997</v>
      </c>
      <c r="M12" s="52" t="b">
        <f>L12=Results!N14</f>
        <v>1</v>
      </c>
      <c r="N12" s="52">
        <v>738</v>
      </c>
      <c r="O12" s="52" t="b">
        <f>N12=Results!P14</f>
        <v>1</v>
      </c>
      <c r="P12" s="52">
        <v>249.333</v>
      </c>
      <c r="Q12" s="52" t="b">
        <f>P12=Results!R14</f>
        <v>1</v>
      </c>
      <c r="R12" s="52">
        <v>486.66699999999997</v>
      </c>
      <c r="S12" s="52" t="b">
        <f>R12=Results!T14</f>
        <v>1</v>
      </c>
      <c r="T12" s="52">
        <v>168.27199999999999</v>
      </c>
      <c r="U12" s="52" t="b">
        <f>T12=Results!V14</f>
        <v>1</v>
      </c>
      <c r="V12" s="52">
        <v>228.285</v>
      </c>
      <c r="W12" s="52" t="b">
        <f>V12=Results!X14</f>
        <v>1</v>
      </c>
      <c r="X12" s="52">
        <v>948.10699999999997</v>
      </c>
      <c r="Y12" s="52" t="b">
        <f>X12=Results!Z14</f>
        <v>1</v>
      </c>
      <c r="Z12" s="52">
        <v>996</v>
      </c>
      <c r="AA12" s="52" t="b">
        <f>Z12=Results!AB14</f>
        <v>1</v>
      </c>
      <c r="AB12" s="52">
        <v>200</v>
      </c>
      <c r="AC12" s="52" t="b">
        <f>AB12=Results!AD14</f>
        <v>1</v>
      </c>
      <c r="AD12" s="52">
        <v>758</v>
      </c>
      <c r="AE12" s="52" t="b">
        <f>AD12=Results!AF14</f>
        <v>1</v>
      </c>
      <c r="AF12" s="52">
        <v>302.27300000000002</v>
      </c>
      <c r="AG12" s="52" t="b">
        <f>AF12=Results!AH14</f>
        <v>1</v>
      </c>
      <c r="AH12" s="52">
        <v>233.12700000000001</v>
      </c>
      <c r="AI12" s="52" t="b">
        <f>AH12=Results!AJ14</f>
        <v>1</v>
      </c>
      <c r="AJ12" s="52">
        <v>1261.6220000000001</v>
      </c>
      <c r="AK12" s="52" t="b">
        <f>AJ12=Results!AL14</f>
        <v>1</v>
      </c>
      <c r="AL12" s="52">
        <v>15.073</v>
      </c>
      <c r="AM12" s="52" t="b">
        <f>AL12=Results!AN14</f>
        <v>1</v>
      </c>
      <c r="AN12" s="52">
        <v>-46.875</v>
      </c>
      <c r="AO12" s="52" t="b">
        <f>AN12=Results!AP14</f>
        <v>1</v>
      </c>
      <c r="AP12" s="52">
        <v>181.85300000000001</v>
      </c>
      <c r="AQ12" s="52" t="b">
        <f>AP12=Results!AR14</f>
        <v>1</v>
      </c>
      <c r="AR12" s="52">
        <v>151.81700000000001</v>
      </c>
      <c r="AS12" s="52" t="b">
        <f>AR12=Results!AT14</f>
        <v>1</v>
      </c>
      <c r="AT12" s="52">
        <v>28.57</v>
      </c>
      <c r="AU12" s="52" t="b">
        <f>AT12=Results!AV14</f>
        <v>1</v>
      </c>
      <c r="AV12" s="52">
        <v>96.802000000000007</v>
      </c>
      <c r="AW12" s="52" t="b">
        <f>AV12=Results!AX14</f>
        <v>1</v>
      </c>
      <c r="AX12" s="52">
        <v>55.302</v>
      </c>
      <c r="AY12" s="52" t="b">
        <f>AX12=Results!AZ14</f>
        <v>1</v>
      </c>
      <c r="AZ12" s="52">
        <v>-57.386000000000003</v>
      </c>
      <c r="BA12" s="52" t="b">
        <f>AZ12=Results!BB14</f>
        <v>1</v>
      </c>
      <c r="BB12" s="52">
        <v>338.995</v>
      </c>
      <c r="BC12" s="52" t="b">
        <f>BB12=Results!BD14</f>
        <v>1</v>
      </c>
      <c r="BD12" s="52">
        <v>352.34899999999999</v>
      </c>
      <c r="BE12" s="52" t="b">
        <f>BD12=Results!BF14</f>
        <v>1</v>
      </c>
      <c r="BF12" s="52">
        <v>31.297000000000001</v>
      </c>
      <c r="BG12" s="52" t="b">
        <f>BF12=Results!BH14</f>
        <v>1</v>
      </c>
      <c r="BH12" s="52">
        <v>161.88</v>
      </c>
      <c r="BI12" s="52" t="b">
        <f>BH12=Results!BJ14</f>
        <v>1</v>
      </c>
    </row>
    <row r="13" spans="1:61" ht="19.2" x14ac:dyDescent="0.3">
      <c r="A13" s="53" t="s">
        <v>121</v>
      </c>
      <c r="B13" s="53">
        <v>616</v>
      </c>
      <c r="C13" s="52" t="b">
        <f>B13=Results!D15</f>
        <v>1</v>
      </c>
      <c r="D13" s="53">
        <v>346.66699999999997</v>
      </c>
      <c r="E13" s="52" t="b">
        <f>D13=Results!F15</f>
        <v>1</v>
      </c>
      <c r="F13" s="53">
        <v>268.66699999999997</v>
      </c>
      <c r="G13" s="52" t="b">
        <f>F13=Results!H15</f>
        <v>1</v>
      </c>
      <c r="H13" s="53">
        <v>70.432000000000002</v>
      </c>
      <c r="I13" s="52" t="b">
        <f>H13=Results!J15</f>
        <v>1</v>
      </c>
      <c r="J13" s="53">
        <v>193.05500000000001</v>
      </c>
      <c r="K13" s="52" t="b">
        <f>J13=Results!L15</f>
        <v>1</v>
      </c>
      <c r="L13" s="53">
        <v>643.42899999999997</v>
      </c>
      <c r="M13" s="52" t="b">
        <f>L13=Results!N15</f>
        <v>1</v>
      </c>
      <c r="N13" s="53">
        <v>894.66700000000003</v>
      </c>
      <c r="O13" s="52" t="b">
        <f>N13=Results!P15</f>
        <v>1</v>
      </c>
      <c r="P13" s="53">
        <v>496.66699999999997</v>
      </c>
      <c r="Q13" s="52" t="b">
        <f>P13=Results!R15</f>
        <v>1</v>
      </c>
      <c r="R13" s="53">
        <v>400.66699999999997</v>
      </c>
      <c r="S13" s="52" t="b">
        <f>R13=Results!T15</f>
        <v>1</v>
      </c>
      <c r="T13" s="53">
        <v>102.624</v>
      </c>
      <c r="U13" s="52" t="b">
        <f>T13=Results!V15</f>
        <v>1</v>
      </c>
      <c r="V13" s="53">
        <v>239.52600000000001</v>
      </c>
      <c r="W13" s="52" t="b">
        <f>V13=Results!X15</f>
        <v>1</v>
      </c>
      <c r="X13" s="53">
        <v>546.34500000000003</v>
      </c>
      <c r="Y13" s="52" t="b">
        <f>X13=Results!Z15</f>
        <v>1</v>
      </c>
      <c r="Z13" s="53">
        <v>978</v>
      </c>
      <c r="AA13" s="52" t="b">
        <f>Z13=Results!AB15</f>
        <v>1</v>
      </c>
      <c r="AB13" s="53">
        <v>554</v>
      </c>
      <c r="AC13" s="52" t="b">
        <f>AB13=Results!AD15</f>
        <v>1</v>
      </c>
      <c r="AD13" s="53">
        <v>428</v>
      </c>
      <c r="AE13" s="52" t="b">
        <f>AD13=Results!AF15</f>
        <v>1</v>
      </c>
      <c r="AF13" s="53">
        <v>91.376999999999995</v>
      </c>
      <c r="AG13" s="52" t="b">
        <f>AF13=Results!AH15</f>
        <v>1</v>
      </c>
      <c r="AH13" s="53">
        <v>331.846</v>
      </c>
      <c r="AI13" s="52" t="b">
        <f>AH13=Results!AJ15</f>
        <v>1</v>
      </c>
      <c r="AJ13" s="53">
        <v>519.76599999999996</v>
      </c>
      <c r="AK13" s="52" t="b">
        <f>AJ13=Results!AL15</f>
        <v>1</v>
      </c>
      <c r="AL13" s="53">
        <v>45.238</v>
      </c>
      <c r="AM13" s="52" t="b">
        <f>AL13=Results!AN15</f>
        <v>1</v>
      </c>
      <c r="AN13" s="53">
        <v>43.268999999999998</v>
      </c>
      <c r="AO13" s="52" t="b">
        <f>AN13=Results!AP15</f>
        <v>1</v>
      </c>
      <c r="AP13" s="53">
        <v>49.131</v>
      </c>
      <c r="AQ13" s="52" t="b">
        <f>AP13=Results!AR15</f>
        <v>1</v>
      </c>
      <c r="AR13" s="53">
        <v>45.706000000000003</v>
      </c>
      <c r="AS13" s="52" t="b">
        <f>AR13=Results!AT15</f>
        <v>1</v>
      </c>
      <c r="AT13" s="53">
        <v>24.071000000000002</v>
      </c>
      <c r="AU13" s="52" t="b">
        <f>AT13=Results!AV15</f>
        <v>1</v>
      </c>
      <c r="AV13" s="53">
        <v>-15.089</v>
      </c>
      <c r="AW13" s="52" t="b">
        <f>AV13=Results!AX15</f>
        <v>1</v>
      </c>
      <c r="AX13" s="53">
        <v>58.765999999999998</v>
      </c>
      <c r="AY13" s="52" t="b">
        <f>AX13=Results!AZ15</f>
        <v>1</v>
      </c>
      <c r="AZ13" s="53">
        <v>59.808</v>
      </c>
      <c r="BA13" s="52" t="b">
        <f>AZ13=Results!BB15</f>
        <v>1</v>
      </c>
      <c r="BB13" s="53">
        <v>59.305</v>
      </c>
      <c r="BC13" s="52" t="b">
        <f>BB13=Results!BD15</f>
        <v>1</v>
      </c>
      <c r="BD13" s="53">
        <v>29.738</v>
      </c>
      <c r="BE13" s="52" t="b">
        <f>BD13=Results!BF15</f>
        <v>1</v>
      </c>
      <c r="BF13" s="53">
        <v>71.891999999999996</v>
      </c>
      <c r="BG13" s="52" t="b">
        <f>BF13=Results!BH15</f>
        <v>1</v>
      </c>
      <c r="BH13" s="53">
        <v>-19.219000000000001</v>
      </c>
      <c r="BI13" s="52" t="b">
        <f>BH13=Results!BJ15</f>
        <v>1</v>
      </c>
    </row>
    <row r="14" spans="1:61" ht="19.2" x14ac:dyDescent="0.3">
      <c r="A14" s="52" t="s">
        <v>122</v>
      </c>
      <c r="B14" s="52">
        <v>856.66700000000003</v>
      </c>
      <c r="C14" s="52" t="b">
        <f>B14=Results!D16</f>
        <v>1</v>
      </c>
      <c r="D14" s="52">
        <v>400.66699999999997</v>
      </c>
      <c r="E14" s="52" t="b">
        <f>D14=Results!F16</f>
        <v>1</v>
      </c>
      <c r="F14" s="52">
        <v>456</v>
      </c>
      <c r="G14" s="52" t="b">
        <f>F14=Results!H16</f>
        <v>1</v>
      </c>
      <c r="H14" s="52">
        <v>113.20399999999999</v>
      </c>
      <c r="I14" s="52" t="b">
        <f>H14=Results!J16</f>
        <v>1</v>
      </c>
      <c r="J14" s="52">
        <v>179.03</v>
      </c>
      <c r="K14" s="52" t="b">
        <f>J14=Results!L16</f>
        <v>1</v>
      </c>
      <c r="L14" s="52">
        <v>781.13499999999999</v>
      </c>
      <c r="M14" s="52" t="b">
        <f>L14=Results!N16</f>
        <v>1</v>
      </c>
      <c r="N14" s="52">
        <v>841.33299999999997</v>
      </c>
      <c r="O14" s="52" t="b">
        <f>N14=Results!P16</f>
        <v>1</v>
      </c>
      <c r="P14" s="52">
        <v>464.66699999999997</v>
      </c>
      <c r="Q14" s="52" t="b">
        <f>P14=Results!R16</f>
        <v>1</v>
      </c>
      <c r="R14" s="52">
        <v>376.66699999999997</v>
      </c>
      <c r="S14" s="52" t="b">
        <f>R14=Results!T16</f>
        <v>1</v>
      </c>
      <c r="T14" s="52">
        <v>112.254</v>
      </c>
      <c r="U14" s="52" t="b">
        <f>T14=Results!V16</f>
        <v>1</v>
      </c>
      <c r="V14" s="52">
        <v>156.078</v>
      </c>
      <c r="W14" s="52" t="b">
        <f>V14=Results!X16</f>
        <v>1</v>
      </c>
      <c r="X14" s="52">
        <v>605.96900000000005</v>
      </c>
      <c r="Y14" s="52" t="b">
        <f>X14=Results!Z16</f>
        <v>1</v>
      </c>
      <c r="Z14" s="52">
        <v>970</v>
      </c>
      <c r="AA14" s="52" t="b">
        <f>Z14=Results!AB16</f>
        <v>1</v>
      </c>
      <c r="AB14" s="52">
        <v>612</v>
      </c>
      <c r="AC14" s="52" t="b">
        <f>AB14=Results!AD16</f>
        <v>1</v>
      </c>
      <c r="AD14" s="52">
        <v>358</v>
      </c>
      <c r="AE14" s="52" t="b">
        <f>AD14=Results!AF16</f>
        <v>1</v>
      </c>
      <c r="AF14" s="52">
        <v>94.673000000000002</v>
      </c>
      <c r="AG14" s="52" t="b">
        <f>AF14=Results!AH16</f>
        <v>1</v>
      </c>
      <c r="AH14" s="52">
        <v>154.97200000000001</v>
      </c>
      <c r="AI14" s="52" t="b">
        <f>AH14=Results!AJ16</f>
        <v>1</v>
      </c>
      <c r="AJ14" s="52">
        <v>359.92500000000001</v>
      </c>
      <c r="AK14" s="52" t="b">
        <f>AJ14=Results!AL16</f>
        <v>1</v>
      </c>
      <c r="AL14" s="52">
        <v>-1.79</v>
      </c>
      <c r="AM14" s="52" t="b">
        <f>AL14=Results!AN16</f>
        <v>1</v>
      </c>
      <c r="AN14" s="52">
        <v>15.973000000000001</v>
      </c>
      <c r="AO14" s="52" t="b">
        <f>AN14=Results!AP16</f>
        <v>1</v>
      </c>
      <c r="AP14" s="52">
        <v>-17.398</v>
      </c>
      <c r="AQ14" s="52" t="b">
        <f>AP14=Results!AR16</f>
        <v>1</v>
      </c>
      <c r="AR14" s="52">
        <v>-0.83899999999999997</v>
      </c>
      <c r="AS14" s="52" t="b">
        <f>AR14=Results!AT16</f>
        <v>1</v>
      </c>
      <c r="AT14" s="52">
        <v>-12.82</v>
      </c>
      <c r="AU14" s="52" t="b">
        <f>AT14=Results!AV16</f>
        <v>1</v>
      </c>
      <c r="AV14" s="52">
        <v>-22.425000000000001</v>
      </c>
      <c r="AW14" s="52" t="b">
        <f>AV14=Results!AX16</f>
        <v>1</v>
      </c>
      <c r="AX14" s="52">
        <v>13.23</v>
      </c>
      <c r="AY14" s="52" t="b">
        <f>AX14=Results!AZ16</f>
        <v>1</v>
      </c>
      <c r="AZ14" s="52">
        <v>52.744999999999997</v>
      </c>
      <c r="BA14" s="52" t="b">
        <f>AZ14=Results!BB16</f>
        <v>1</v>
      </c>
      <c r="BB14" s="52">
        <v>-21.491</v>
      </c>
      <c r="BC14" s="52" t="b">
        <f>BB14=Results!BD16</f>
        <v>1</v>
      </c>
      <c r="BD14" s="52">
        <v>-16.37</v>
      </c>
      <c r="BE14" s="52" t="b">
        <f>BD14=Results!BF16</f>
        <v>1</v>
      </c>
      <c r="BF14" s="52">
        <v>-13.438000000000001</v>
      </c>
      <c r="BG14" s="52" t="b">
        <f>BF14=Results!BH16</f>
        <v>1</v>
      </c>
      <c r="BH14" s="52">
        <v>-53.923000000000002</v>
      </c>
      <c r="BI14" s="52" t="b">
        <f>BH14=Results!BJ16</f>
        <v>1</v>
      </c>
    </row>
    <row r="15" spans="1:61" ht="19.2" x14ac:dyDescent="0.3">
      <c r="A15" s="53" t="s">
        <v>123</v>
      </c>
      <c r="B15" s="53">
        <v>1011.333</v>
      </c>
      <c r="C15" s="52" t="b">
        <f>B15=Results!D17</f>
        <v>1</v>
      </c>
      <c r="D15" s="53">
        <v>750.66700000000003</v>
      </c>
      <c r="E15" s="52" t="b">
        <f>D15=Results!F17</f>
        <v>1</v>
      </c>
      <c r="F15" s="53">
        <v>260.66699999999997</v>
      </c>
      <c r="G15" s="52" t="b">
        <f>F15=Results!H17</f>
        <v>1</v>
      </c>
      <c r="H15" s="53">
        <v>61.345999999999997</v>
      </c>
      <c r="I15" s="52" t="b">
        <f>H15=Results!J17</f>
        <v>1</v>
      </c>
      <c r="J15" s="53">
        <v>131.28200000000001</v>
      </c>
      <c r="K15" s="52" t="b">
        <f>J15=Results!L17</f>
        <v>1</v>
      </c>
      <c r="L15" s="53">
        <v>571.27599999999995</v>
      </c>
      <c r="M15" s="52" t="b">
        <f>L15=Results!N17</f>
        <v>1</v>
      </c>
      <c r="N15" s="53">
        <v>1198</v>
      </c>
      <c r="O15" s="52" t="b">
        <f>N15=Results!P17</f>
        <v>1</v>
      </c>
      <c r="P15" s="53">
        <v>692</v>
      </c>
      <c r="Q15" s="52" t="b">
        <f>P15=Results!R17</f>
        <v>1</v>
      </c>
      <c r="R15" s="53">
        <v>506</v>
      </c>
      <c r="S15" s="52" t="b">
        <f>R15=Results!T17</f>
        <v>1</v>
      </c>
      <c r="T15" s="53">
        <v>106.15300000000001</v>
      </c>
      <c r="U15" s="52" t="b">
        <f>T15=Results!V17</f>
        <v>1</v>
      </c>
      <c r="V15" s="53">
        <v>137.89699999999999</v>
      </c>
      <c r="W15" s="52" t="b">
        <f>V15=Results!X17</f>
        <v>1</v>
      </c>
      <c r="X15" s="53">
        <v>837.28200000000004</v>
      </c>
      <c r="Y15" s="52" t="b">
        <f>X15=Results!Z17</f>
        <v>1</v>
      </c>
      <c r="Z15" s="53">
        <v>1336</v>
      </c>
      <c r="AA15" s="52" t="b">
        <f>Z15=Results!AB17</f>
        <v>1</v>
      </c>
      <c r="AB15" s="53">
        <v>956</v>
      </c>
      <c r="AC15" s="52" t="b">
        <f>AB15=Results!AD17</f>
        <v>1</v>
      </c>
      <c r="AD15" s="53">
        <v>380</v>
      </c>
      <c r="AE15" s="52" t="b">
        <f>AD15=Results!AF17</f>
        <v>1</v>
      </c>
      <c r="AF15" s="53">
        <v>44.771999999999998</v>
      </c>
      <c r="AG15" s="52" t="b">
        <f>AF15=Results!AH17</f>
        <v>1</v>
      </c>
      <c r="AH15" s="53">
        <v>107.21599999999999</v>
      </c>
      <c r="AI15" s="52" t="b">
        <f>AH15=Results!AJ17</f>
        <v>1</v>
      </c>
      <c r="AJ15" s="53">
        <v>615.14599999999996</v>
      </c>
      <c r="AK15" s="52" t="b">
        <f>AJ15=Results!AL17</f>
        <v>1</v>
      </c>
      <c r="AL15" s="53">
        <v>18.457999999999998</v>
      </c>
      <c r="AM15" s="52" t="b">
        <f>AL15=Results!AN17</f>
        <v>1</v>
      </c>
      <c r="AN15" s="53">
        <v>-7.8150000000000004</v>
      </c>
      <c r="AO15" s="52" t="b">
        <f>AN15=Results!AP17</f>
        <v>1</v>
      </c>
      <c r="AP15" s="53">
        <v>94.117000000000004</v>
      </c>
      <c r="AQ15" s="52" t="b">
        <f>AP15=Results!AR17</f>
        <v>1</v>
      </c>
      <c r="AR15" s="53">
        <v>73.040000000000006</v>
      </c>
      <c r="AS15" s="52" t="b">
        <f>AR15=Results!AT17</f>
        <v>1</v>
      </c>
      <c r="AT15" s="53">
        <v>5.0389999999999997</v>
      </c>
      <c r="AU15" s="52" t="b">
        <f>AT15=Results!AV17</f>
        <v>1</v>
      </c>
      <c r="AV15" s="53">
        <v>46.563000000000002</v>
      </c>
      <c r="AW15" s="52" t="b">
        <f>AV15=Results!AX17</f>
        <v>1</v>
      </c>
      <c r="AX15" s="53">
        <v>32.103000000000002</v>
      </c>
      <c r="AY15" s="52" t="b">
        <f>AX15=Results!AZ17</f>
        <v>1</v>
      </c>
      <c r="AZ15" s="53">
        <v>27.353000000000002</v>
      </c>
      <c r="BA15" s="52" t="b">
        <f>AZ15=Results!BB17</f>
        <v>1</v>
      </c>
      <c r="BB15" s="53">
        <v>45.78</v>
      </c>
      <c r="BC15" s="52" t="b">
        <f>BB15=Results!BD17</f>
        <v>1</v>
      </c>
      <c r="BD15" s="53">
        <v>-27.016999999999999</v>
      </c>
      <c r="BE15" s="52" t="b">
        <f>BD15=Results!BF17</f>
        <v>1</v>
      </c>
      <c r="BF15" s="53">
        <v>-18.332000000000001</v>
      </c>
      <c r="BG15" s="52" t="b">
        <f>BF15=Results!BH17</f>
        <v>1</v>
      </c>
      <c r="BH15" s="53">
        <v>7.6790000000000003</v>
      </c>
      <c r="BI15" s="52" t="b">
        <f>BH15=Results!BJ17</f>
        <v>1</v>
      </c>
    </row>
    <row r="16" spans="1:61" ht="19.2" x14ac:dyDescent="0.3">
      <c r="A16" s="52" t="s">
        <v>124</v>
      </c>
      <c r="B16" s="52">
        <v>592.66700000000003</v>
      </c>
      <c r="C16" s="52" t="b">
        <f>B16=Results!D18</f>
        <v>1</v>
      </c>
      <c r="D16" s="52">
        <v>526</v>
      </c>
      <c r="E16" s="52" t="b">
        <f>D16=Results!F18</f>
        <v>1</v>
      </c>
      <c r="F16" s="52">
        <v>66.667000000000002</v>
      </c>
      <c r="G16" s="52" t="b">
        <f>F16=Results!H18</f>
        <v>1</v>
      </c>
      <c r="H16" s="52">
        <v>16.407</v>
      </c>
      <c r="I16" s="52" t="b">
        <f>H16=Results!J18</f>
        <v>1</v>
      </c>
      <c r="J16" s="52">
        <v>110.17100000000001</v>
      </c>
      <c r="K16" s="52" t="b">
        <f>J16=Results!L18</f>
        <v>1</v>
      </c>
      <c r="L16" s="52">
        <v>635.14099999999996</v>
      </c>
      <c r="M16" s="52" t="b">
        <f>L16=Results!N18</f>
        <v>1</v>
      </c>
      <c r="N16" s="52">
        <v>503.33300000000003</v>
      </c>
      <c r="O16" s="52" t="b">
        <f>N16=Results!P18</f>
        <v>1</v>
      </c>
      <c r="P16" s="52">
        <v>428.66699999999997</v>
      </c>
      <c r="Q16" s="52" t="b">
        <f>P16=Results!R18</f>
        <v>1</v>
      </c>
      <c r="R16" s="52">
        <v>74.667000000000002</v>
      </c>
      <c r="S16" s="52" t="b">
        <f>R16=Results!T18</f>
        <v>1</v>
      </c>
      <c r="T16" s="52">
        <v>25.222000000000001</v>
      </c>
      <c r="U16" s="52" t="b">
        <f>T16=Results!V18</f>
        <v>1</v>
      </c>
      <c r="V16" s="52">
        <v>123.30800000000001</v>
      </c>
      <c r="W16" s="52" t="b">
        <f>V16=Results!X18</f>
        <v>1</v>
      </c>
      <c r="X16" s="52">
        <v>577.41899999999998</v>
      </c>
      <c r="Y16" s="52" t="b">
        <f>X16=Results!Z18</f>
        <v>1</v>
      </c>
      <c r="Z16" s="52">
        <v>576</v>
      </c>
      <c r="AA16" s="52" t="b">
        <f>Z16=Results!AB18</f>
        <v>1</v>
      </c>
      <c r="AB16" s="52">
        <v>512</v>
      </c>
      <c r="AC16" s="52" t="b">
        <f>AB16=Results!AD18</f>
        <v>1</v>
      </c>
      <c r="AD16" s="52">
        <v>64</v>
      </c>
      <c r="AE16" s="52" t="b">
        <f>AD16=Results!AF18</f>
        <v>1</v>
      </c>
      <c r="AF16" s="52">
        <v>26.105</v>
      </c>
      <c r="AG16" s="52" t="b">
        <f>AF16=Results!AH18</f>
        <v>1</v>
      </c>
      <c r="AH16" s="52">
        <v>124.875</v>
      </c>
      <c r="AI16" s="52" t="b">
        <f>AH16=Results!AJ18</f>
        <v>1</v>
      </c>
      <c r="AJ16" s="52">
        <v>597.60400000000004</v>
      </c>
      <c r="AK16" s="52" t="b">
        <f>AJ16=Results!AL18</f>
        <v>1</v>
      </c>
      <c r="AL16" s="52">
        <v>-15.073</v>
      </c>
      <c r="AM16" s="52" t="b">
        <f>AL16=Results!AN18</f>
        <v>1</v>
      </c>
      <c r="AN16" s="52">
        <v>-18.504000000000001</v>
      </c>
      <c r="AO16" s="52" t="b">
        <f>AN16=Results!AP18</f>
        <v>1</v>
      </c>
      <c r="AP16" s="52">
        <v>12</v>
      </c>
      <c r="AQ16" s="52" t="b">
        <f>AP16=Results!AR18</f>
        <v>1</v>
      </c>
      <c r="AR16" s="52">
        <v>53.726999999999997</v>
      </c>
      <c r="AS16" s="52" t="b">
        <f>AR16=Results!AT18</f>
        <v>1</v>
      </c>
      <c r="AT16" s="52">
        <v>11.923999999999999</v>
      </c>
      <c r="AU16" s="52" t="b">
        <f>AT16=Results!AV18</f>
        <v>1</v>
      </c>
      <c r="AV16" s="52">
        <v>-9.0879999999999992</v>
      </c>
      <c r="AW16" s="52" t="b">
        <f>AV16=Results!AX18</f>
        <v>1</v>
      </c>
      <c r="AX16" s="52">
        <v>-2.8119999999999998</v>
      </c>
      <c r="AY16" s="52" t="b">
        <f>AX16=Results!AZ18</f>
        <v>1</v>
      </c>
      <c r="AZ16" s="52">
        <v>-2.6619999999999999</v>
      </c>
      <c r="BA16" s="52" t="b">
        <f>AZ16=Results!BB18</f>
        <v>1</v>
      </c>
      <c r="BB16" s="52">
        <v>-4</v>
      </c>
      <c r="BC16" s="52" t="b">
        <f>BB16=Results!BD18</f>
        <v>1</v>
      </c>
      <c r="BD16" s="52">
        <v>59.109000000000002</v>
      </c>
      <c r="BE16" s="52" t="b">
        <f>BD16=Results!BF18</f>
        <v>1</v>
      </c>
      <c r="BF16" s="52">
        <v>13.347</v>
      </c>
      <c r="BG16" s="52" t="b">
        <f>BF16=Results!BH18</f>
        <v>1</v>
      </c>
      <c r="BH16" s="52">
        <v>-5.91</v>
      </c>
      <c r="BI16" s="52" t="b">
        <f>BH16=Results!BJ18</f>
        <v>1</v>
      </c>
    </row>
    <row r="17" spans="1:61" ht="19.2" x14ac:dyDescent="0.3">
      <c r="A17" s="53" t="s">
        <v>125</v>
      </c>
      <c r="B17" s="53">
        <v>1211.3330000000001</v>
      </c>
      <c r="C17" s="52" t="b">
        <f>B17=Results!D19</f>
        <v>1</v>
      </c>
      <c r="D17" s="53">
        <v>577.33299999999997</v>
      </c>
      <c r="E17" s="52" t="b">
        <f>D17=Results!F19</f>
        <v>1</v>
      </c>
      <c r="F17" s="53">
        <v>633.33299999999997</v>
      </c>
      <c r="G17" s="52" t="b">
        <f>F17=Results!H19</f>
        <v>1</v>
      </c>
      <c r="H17" s="53">
        <v>146.16800000000001</v>
      </c>
      <c r="I17" s="52" t="b">
        <f>H17=Results!J19</f>
        <v>1</v>
      </c>
      <c r="J17" s="53">
        <v>163.50399999999999</v>
      </c>
      <c r="K17" s="52" t="b">
        <f>J17=Results!L19</f>
        <v>1</v>
      </c>
      <c r="L17" s="53">
        <v>697.39599999999996</v>
      </c>
      <c r="M17" s="52" t="b">
        <f>L17=Results!N19</f>
        <v>1</v>
      </c>
      <c r="N17" s="53">
        <v>1214.6669999999999</v>
      </c>
      <c r="O17" s="52" t="b">
        <f>N17=Results!P19</f>
        <v>1</v>
      </c>
      <c r="P17" s="53">
        <v>540</v>
      </c>
      <c r="Q17" s="52" t="b">
        <f>P17=Results!R19</f>
        <v>1</v>
      </c>
      <c r="R17" s="53">
        <v>677.33299999999997</v>
      </c>
      <c r="S17" s="52" t="b">
        <f>R17=Results!T19</f>
        <v>1</v>
      </c>
      <c r="T17" s="53">
        <v>168.01599999999999</v>
      </c>
      <c r="U17" s="52" t="b">
        <f>T17=Results!V19</f>
        <v>1</v>
      </c>
      <c r="V17" s="53">
        <v>196.01499999999999</v>
      </c>
      <c r="W17" s="52" t="b">
        <f>V17=Results!X19</f>
        <v>1</v>
      </c>
      <c r="X17" s="53">
        <v>645.10900000000004</v>
      </c>
      <c r="Y17" s="52" t="b">
        <f>X17=Results!Z19</f>
        <v>1</v>
      </c>
      <c r="Z17" s="53">
        <v>1352</v>
      </c>
      <c r="AA17" s="52" t="b">
        <f>Z17=Results!AB19</f>
        <v>1</v>
      </c>
      <c r="AB17" s="53">
        <v>648</v>
      </c>
      <c r="AC17" s="52" t="b">
        <f>AB17=Results!AD19</f>
        <v>1</v>
      </c>
      <c r="AD17" s="53">
        <v>704</v>
      </c>
      <c r="AE17" s="52" t="b">
        <f>AD17=Results!AF19</f>
        <v>1</v>
      </c>
      <c r="AF17" s="53">
        <v>165.61099999999999</v>
      </c>
      <c r="AG17" s="52" t="b">
        <f>AF17=Results!AH19</f>
        <v>1</v>
      </c>
      <c r="AH17" s="53">
        <v>192.642</v>
      </c>
      <c r="AI17" s="52" t="b">
        <f>AH17=Results!AJ19</f>
        <v>1</v>
      </c>
      <c r="AJ17" s="53">
        <v>721.79499999999996</v>
      </c>
      <c r="AK17" s="52" t="b">
        <f>AJ17=Results!AL19</f>
        <v>1</v>
      </c>
      <c r="AL17" s="53">
        <v>0.27500000000000002</v>
      </c>
      <c r="AM17" s="52" t="b">
        <f>AL17=Results!AN19</f>
        <v>1</v>
      </c>
      <c r="AN17" s="53">
        <v>-6.4660000000000002</v>
      </c>
      <c r="AO17" s="52" t="b">
        <f>AN17=Results!AP19</f>
        <v>1</v>
      </c>
      <c r="AP17" s="53">
        <v>6.9470000000000001</v>
      </c>
      <c r="AQ17" s="52" t="b">
        <f>AP17=Results!AR19</f>
        <v>1</v>
      </c>
      <c r="AR17" s="53">
        <v>14.946999999999999</v>
      </c>
      <c r="AS17" s="52" t="b">
        <f>AR17=Results!AT19</f>
        <v>1</v>
      </c>
      <c r="AT17" s="53">
        <v>19.884</v>
      </c>
      <c r="AU17" s="52" t="b">
        <f>AT17=Results!AV19</f>
        <v>1</v>
      </c>
      <c r="AV17" s="53">
        <v>-7.4969999999999999</v>
      </c>
      <c r="AW17" s="52" t="b">
        <f>AV17=Results!AX19</f>
        <v>1</v>
      </c>
      <c r="AX17" s="53">
        <v>11.613</v>
      </c>
      <c r="AY17" s="52" t="b">
        <f>AX17=Results!AZ19</f>
        <v>1</v>
      </c>
      <c r="AZ17" s="53">
        <v>12.24</v>
      </c>
      <c r="BA17" s="52" t="b">
        <f>AZ17=Results!BB19</f>
        <v>1</v>
      </c>
      <c r="BB17" s="53">
        <v>11.157999999999999</v>
      </c>
      <c r="BC17" s="52" t="b">
        <f>BB17=Results!BD19</f>
        <v>1</v>
      </c>
      <c r="BD17" s="53">
        <v>13.302</v>
      </c>
      <c r="BE17" s="52" t="b">
        <f>BD17=Results!BF19</f>
        <v>1</v>
      </c>
      <c r="BF17" s="53">
        <v>17.821000000000002</v>
      </c>
      <c r="BG17" s="52" t="b">
        <f>BF17=Results!BH19</f>
        <v>1</v>
      </c>
      <c r="BH17" s="53">
        <v>3.4990000000000001</v>
      </c>
      <c r="BI17" s="52" t="b">
        <f>BH17=Results!BJ19</f>
        <v>1</v>
      </c>
    </row>
    <row r="18" spans="1:61" ht="19.2" x14ac:dyDescent="0.3">
      <c r="A18" s="52" t="s">
        <v>126</v>
      </c>
      <c r="B18" s="52">
        <v>1220</v>
      </c>
      <c r="C18" s="52" t="b">
        <f>B18=Results!D20</f>
        <v>1</v>
      </c>
      <c r="D18" s="52">
        <v>340</v>
      </c>
      <c r="E18" s="52" t="b">
        <f>D18=Results!F20</f>
        <v>1</v>
      </c>
      <c r="F18" s="52">
        <v>879.33299999999997</v>
      </c>
      <c r="G18" s="52" t="b">
        <f>F18=Results!H20</f>
        <v>1</v>
      </c>
      <c r="H18" s="52">
        <v>256.589</v>
      </c>
      <c r="I18" s="52" t="b">
        <f>H18=Results!J20</f>
        <v>1</v>
      </c>
      <c r="J18" s="52">
        <v>254.99199999999999</v>
      </c>
      <c r="K18" s="52" t="b">
        <f>J18=Results!L20</f>
        <v>1</v>
      </c>
      <c r="L18" s="52">
        <v>918.899</v>
      </c>
      <c r="M18" s="52" t="b">
        <f>L18=Results!N20</f>
        <v>1</v>
      </c>
      <c r="N18" s="52">
        <v>1000.667</v>
      </c>
      <c r="O18" s="52" t="b">
        <f>N18=Results!P20</f>
        <v>1</v>
      </c>
      <c r="P18" s="52">
        <v>496.66699999999997</v>
      </c>
      <c r="Q18" s="52" t="b">
        <f>P18=Results!R20</f>
        <v>1</v>
      </c>
      <c r="R18" s="52">
        <v>503.33300000000003</v>
      </c>
      <c r="S18" s="52" t="b">
        <f>R18=Results!T20</f>
        <v>1</v>
      </c>
      <c r="T18" s="52">
        <v>113.617</v>
      </c>
      <c r="U18" s="52" t="b">
        <f>T18=Results!V20</f>
        <v>1</v>
      </c>
      <c r="V18" s="52">
        <v>181.922</v>
      </c>
      <c r="W18" s="52" t="b">
        <f>V18=Results!X20</f>
        <v>1</v>
      </c>
      <c r="X18" s="52">
        <v>625.44100000000003</v>
      </c>
      <c r="Y18" s="52" t="b">
        <f>X18=Results!Z20</f>
        <v>1</v>
      </c>
      <c r="Z18" s="52">
        <v>1064</v>
      </c>
      <c r="AA18" s="52" t="b">
        <f>Z18=Results!AB20</f>
        <v>1</v>
      </c>
      <c r="AB18" s="52">
        <v>614</v>
      </c>
      <c r="AC18" s="52" t="b">
        <f>AB18=Results!AD20</f>
        <v>1</v>
      </c>
      <c r="AD18" s="52">
        <v>448</v>
      </c>
      <c r="AE18" s="52" t="b">
        <f>AD18=Results!AF20</f>
        <v>1</v>
      </c>
      <c r="AF18" s="52">
        <v>98.400999999999996</v>
      </c>
      <c r="AG18" s="52" t="b">
        <f>AF18=Results!AH20</f>
        <v>1</v>
      </c>
      <c r="AH18" s="52">
        <v>146.06700000000001</v>
      </c>
      <c r="AI18" s="52" t="b">
        <f>AH18=Results!AJ20</f>
        <v>1</v>
      </c>
      <c r="AJ18" s="52">
        <v>478.36900000000003</v>
      </c>
      <c r="AK18" s="52" t="b">
        <f>AJ18=Results!AL20</f>
        <v>1</v>
      </c>
      <c r="AL18" s="52">
        <v>-17.978000000000002</v>
      </c>
      <c r="AM18" s="52" t="b">
        <f>AL18=Results!AN20</f>
        <v>1</v>
      </c>
      <c r="AN18" s="52">
        <v>46.079000000000001</v>
      </c>
      <c r="AO18" s="52" t="b">
        <f>AN18=Results!AP20</f>
        <v>1</v>
      </c>
      <c r="AP18" s="52">
        <v>-42.76</v>
      </c>
      <c r="AQ18" s="52" t="b">
        <f>AP18=Results!AR20</f>
        <v>1</v>
      </c>
      <c r="AR18" s="52">
        <v>-55.72</v>
      </c>
      <c r="AS18" s="52" t="b">
        <f>AR18=Results!AT20</f>
        <v>1</v>
      </c>
      <c r="AT18" s="52">
        <v>-28.655999999999999</v>
      </c>
      <c r="AU18" s="52" t="b">
        <f>AT18=Results!AV20</f>
        <v>1</v>
      </c>
      <c r="AV18" s="52">
        <v>-31.936</v>
      </c>
      <c r="AW18" s="52" t="b">
        <f>AV18=Results!AX20</f>
        <v>1</v>
      </c>
      <c r="AX18" s="52">
        <v>-12.787000000000001</v>
      </c>
      <c r="AY18" s="52" t="b">
        <f>AX18=Results!AZ20</f>
        <v>1</v>
      </c>
      <c r="AZ18" s="52">
        <v>80.587999999999994</v>
      </c>
      <c r="BA18" s="52" t="b">
        <f>AZ18=Results!BB20</f>
        <v>1</v>
      </c>
      <c r="BB18" s="52">
        <v>-49.052</v>
      </c>
      <c r="BC18" s="52" t="b">
        <f>BB18=Results!BD20</f>
        <v>1</v>
      </c>
      <c r="BD18" s="52">
        <v>-61.65</v>
      </c>
      <c r="BE18" s="52" t="b">
        <f>BD18=Results!BF20</f>
        <v>1</v>
      </c>
      <c r="BF18" s="52">
        <v>-42.716999999999999</v>
      </c>
      <c r="BG18" s="52" t="b">
        <f>BF18=Results!BH20</f>
        <v>1</v>
      </c>
      <c r="BH18" s="52">
        <v>-47.941000000000003</v>
      </c>
      <c r="BI18" s="52" t="b">
        <f>BH18=Results!BJ20</f>
        <v>1</v>
      </c>
    </row>
    <row r="19" spans="1:61" ht="19.2" x14ac:dyDescent="0.3">
      <c r="A19" s="53" t="s">
        <v>127</v>
      </c>
      <c r="B19" s="53">
        <v>642</v>
      </c>
      <c r="C19" s="52" t="b">
        <f>B19=Results!D21</f>
        <v>1</v>
      </c>
      <c r="D19" s="53">
        <v>250.667</v>
      </c>
      <c r="E19" s="52" t="b">
        <f>D19=Results!F21</f>
        <v>1</v>
      </c>
      <c r="F19" s="53">
        <v>390.66699999999997</v>
      </c>
      <c r="G19" s="52" t="b">
        <f>F19=Results!H21</f>
        <v>1</v>
      </c>
      <c r="H19" s="53">
        <v>163.18199999999999</v>
      </c>
      <c r="I19" s="52" t="b">
        <f>H19=Results!J21</f>
        <v>1</v>
      </c>
      <c r="J19" s="53">
        <v>284.53899999999999</v>
      </c>
      <c r="K19" s="52" t="b">
        <f>J19=Results!L21</f>
        <v>1</v>
      </c>
      <c r="L19" s="53">
        <v>850.77599999999995</v>
      </c>
      <c r="M19" s="52" t="b">
        <f>L19=Results!N21</f>
        <v>1</v>
      </c>
      <c r="N19" s="53">
        <v>531.33299999999997</v>
      </c>
      <c r="O19" s="52" t="b">
        <f>N19=Results!P21</f>
        <v>1</v>
      </c>
      <c r="P19" s="53">
        <v>276.66699999999997</v>
      </c>
      <c r="Q19" s="52" t="b">
        <f>P19=Results!R21</f>
        <v>1</v>
      </c>
      <c r="R19" s="53">
        <v>254.667</v>
      </c>
      <c r="S19" s="52" t="b">
        <f>R19=Results!T21</f>
        <v>1</v>
      </c>
      <c r="T19" s="53">
        <v>90.055000000000007</v>
      </c>
      <c r="U19" s="52" t="b">
        <f>T19=Results!V21</f>
        <v>1</v>
      </c>
      <c r="V19" s="53">
        <v>196.834</v>
      </c>
      <c r="W19" s="52" t="b">
        <f>V19=Results!X21</f>
        <v>1</v>
      </c>
      <c r="X19" s="53">
        <v>675.39300000000003</v>
      </c>
      <c r="Y19" s="52" t="b">
        <f>X19=Results!Z21</f>
        <v>1</v>
      </c>
      <c r="Z19" s="53">
        <v>628</v>
      </c>
      <c r="AA19" s="52" t="b">
        <f>Z19=Results!AB21</f>
        <v>1</v>
      </c>
      <c r="AB19" s="53">
        <v>282</v>
      </c>
      <c r="AC19" s="52" t="b">
        <f>AB19=Results!AD21</f>
        <v>1</v>
      </c>
      <c r="AD19" s="53">
        <v>346</v>
      </c>
      <c r="AE19" s="52" t="b">
        <f>AD19=Results!AF21</f>
        <v>1</v>
      </c>
      <c r="AF19" s="53">
        <v>60.722999999999999</v>
      </c>
      <c r="AG19" s="52" t="b">
        <f>AF19=Results!AH21</f>
        <v>1</v>
      </c>
      <c r="AH19" s="53">
        <v>184.28299999999999</v>
      </c>
      <c r="AI19" s="52" t="b">
        <f>AH19=Results!AJ21</f>
        <v>1</v>
      </c>
      <c r="AJ19" s="53">
        <v>682.72500000000002</v>
      </c>
      <c r="AK19" s="52" t="b">
        <f>AJ19=Results!AL21</f>
        <v>1</v>
      </c>
      <c r="AL19" s="53">
        <v>-17.238</v>
      </c>
      <c r="AM19" s="52" t="b">
        <f>AL19=Results!AN21</f>
        <v>1</v>
      </c>
      <c r="AN19" s="53">
        <v>10.372</v>
      </c>
      <c r="AO19" s="52" t="b">
        <f>AN19=Results!AP21</f>
        <v>1</v>
      </c>
      <c r="AP19" s="53">
        <v>-34.811999999999998</v>
      </c>
      <c r="AQ19" s="52" t="b">
        <f>AP19=Results!AR21</f>
        <v>1</v>
      </c>
      <c r="AR19" s="53">
        <v>-44.813000000000002</v>
      </c>
      <c r="AS19" s="52" t="b">
        <f>AR19=Results!AT21</f>
        <v>1</v>
      </c>
      <c r="AT19" s="53">
        <v>-30.824000000000002</v>
      </c>
      <c r="AU19" s="52" t="b">
        <f>AT19=Results!AV21</f>
        <v>1</v>
      </c>
      <c r="AV19" s="53">
        <v>-20.614000000000001</v>
      </c>
      <c r="AW19" s="52" t="b">
        <f>AV19=Results!AX21</f>
        <v>1</v>
      </c>
      <c r="AX19" s="53">
        <v>-2.181</v>
      </c>
      <c r="AY19" s="52" t="b">
        <f>AX19=Results!AZ21</f>
        <v>1</v>
      </c>
      <c r="AZ19" s="53">
        <v>12.5</v>
      </c>
      <c r="BA19" s="52" t="b">
        <f>AZ19=Results!BB21</f>
        <v>1</v>
      </c>
      <c r="BB19" s="53">
        <v>-11.433999999999999</v>
      </c>
      <c r="BC19" s="52" t="b">
        <f>BB19=Results!BD21</f>
        <v>1</v>
      </c>
      <c r="BD19" s="53">
        <v>-62.787999999999997</v>
      </c>
      <c r="BE19" s="52" t="b">
        <f>BD19=Results!BF21</f>
        <v>1</v>
      </c>
      <c r="BF19" s="53">
        <v>-35.234999999999999</v>
      </c>
      <c r="BG19" s="52" t="b">
        <f>BF19=Results!BH21</f>
        <v>1</v>
      </c>
      <c r="BH19" s="53">
        <v>-19.753</v>
      </c>
      <c r="BI19" s="52" t="b">
        <f>BH19=Results!BJ21</f>
        <v>1</v>
      </c>
    </row>
    <row r="21" spans="1:61" x14ac:dyDescent="0.3">
      <c r="A21" t="s">
        <v>202</v>
      </c>
    </row>
    <row r="22" spans="1:61" x14ac:dyDescent="0.3">
      <c r="A22" t="s">
        <v>203</v>
      </c>
    </row>
  </sheetData>
  <autoFilter ref="A1:BI1" xr:uid="{719BFF7A-58F7-4FD5-9CC9-336D1649964E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zoomScaleNormal="100" workbookViewId="0">
      <selection activeCell="F9" sqref="F9"/>
    </sheetView>
  </sheetViews>
  <sheetFormatPr defaultColWidth="8.44140625" defaultRowHeight="14.4" x14ac:dyDescent="0.3"/>
  <sheetData>
    <row r="1" spans="1:6" s="41" customFormat="1" x14ac:dyDescent="0.3">
      <c r="A1" s="49">
        <v>0.93764278000000001</v>
      </c>
      <c r="B1" s="41">
        <v>5.2340691799999998E-2</v>
      </c>
      <c r="C1" s="41">
        <v>7.2959689499999996E-3</v>
      </c>
      <c r="D1" s="41">
        <v>2.31238492E-3</v>
      </c>
      <c r="E1" s="41">
        <v>4.05948827E-4</v>
      </c>
      <c r="F1" s="41">
        <v>2.2250643699999998E-6</v>
      </c>
    </row>
    <row r="2" spans="1:6" x14ac:dyDescent="0.3">
      <c r="A2" s="40"/>
    </row>
    <row r="3" spans="1:6" s="41" customFormat="1" x14ac:dyDescent="0.3">
      <c r="A3" s="49">
        <v>0.75461019299999998</v>
      </c>
      <c r="B3" s="41">
        <v>0.107596259</v>
      </c>
      <c r="C3" s="41">
        <v>0.646336511</v>
      </c>
      <c r="D3" s="41">
        <v>3.2254338899999999E-2</v>
      </c>
      <c r="E3" s="41">
        <v>1.39096824E-2</v>
      </c>
      <c r="F3" s="41">
        <v>1.3397596E-3</v>
      </c>
    </row>
    <row r="4" spans="1:6" x14ac:dyDescent="0.3">
      <c r="A4" s="40"/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3"/>
  <sheetViews>
    <sheetView zoomScaleNormal="100" workbookViewId="0">
      <selection activeCell="J1" sqref="J1"/>
    </sheetView>
  </sheetViews>
  <sheetFormatPr defaultColWidth="8.44140625" defaultRowHeight="14.4" x14ac:dyDescent="0.3"/>
  <cols>
    <col min="1" max="1" width="32" customWidth="1"/>
  </cols>
  <sheetData>
    <row r="1" spans="1:5" x14ac:dyDescent="0.3">
      <c r="A1" t="s">
        <v>136</v>
      </c>
      <c r="E1" s="50"/>
    </row>
    <row r="2" spans="1:5" x14ac:dyDescent="0.3">
      <c r="A2" t="s">
        <v>136</v>
      </c>
    </row>
    <row r="4" spans="1:5" x14ac:dyDescent="0.3">
      <c r="A4" t="s">
        <v>137</v>
      </c>
      <c r="E4" s="50"/>
    </row>
    <row r="5" spans="1:5" x14ac:dyDescent="0.3">
      <c r="A5" t="s">
        <v>137</v>
      </c>
    </row>
    <row r="7" spans="1:5" x14ac:dyDescent="0.3">
      <c r="A7" t="s">
        <v>138</v>
      </c>
      <c r="E7" s="50"/>
    </row>
    <row r="8" spans="1:5" x14ac:dyDescent="0.3">
      <c r="A8" t="s">
        <v>138</v>
      </c>
    </row>
    <row r="10" spans="1:5" x14ac:dyDescent="0.3">
      <c r="A10" t="s">
        <v>139</v>
      </c>
      <c r="E10" s="50"/>
    </row>
    <row r="11" spans="1:5" x14ac:dyDescent="0.3">
      <c r="A11" t="s">
        <v>139</v>
      </c>
    </row>
    <row r="13" spans="1:5" x14ac:dyDescent="0.3">
      <c r="A13" t="s">
        <v>140</v>
      </c>
      <c r="E13" s="50"/>
    </row>
    <row r="14" spans="1:5" x14ac:dyDescent="0.3">
      <c r="A14" t="s">
        <v>140</v>
      </c>
    </row>
    <row r="16" spans="1:5" x14ac:dyDescent="0.3">
      <c r="A16" t="s">
        <v>141</v>
      </c>
      <c r="E16" s="50"/>
    </row>
    <row r="17" spans="1:5" x14ac:dyDescent="0.3">
      <c r="A17" t="s">
        <v>141</v>
      </c>
    </row>
    <row r="19" spans="1:5" x14ac:dyDescent="0.3">
      <c r="A19" t="s">
        <v>142</v>
      </c>
      <c r="E19" s="50"/>
    </row>
    <row r="20" spans="1:5" x14ac:dyDescent="0.3">
      <c r="A20" t="s">
        <v>142</v>
      </c>
    </row>
    <row r="22" spans="1:5" x14ac:dyDescent="0.3">
      <c r="A22" t="s">
        <v>143</v>
      </c>
      <c r="E22" s="50"/>
    </row>
    <row r="23" spans="1:5" x14ac:dyDescent="0.3">
      <c r="A23" t="s">
        <v>143</v>
      </c>
    </row>
    <row r="25" spans="1:5" x14ac:dyDescent="0.3">
      <c r="A25" t="s">
        <v>144</v>
      </c>
      <c r="E25" s="50"/>
    </row>
    <row r="26" spans="1:5" x14ac:dyDescent="0.3">
      <c r="A26" t="s">
        <v>144</v>
      </c>
    </row>
    <row r="28" spans="1:5" x14ac:dyDescent="0.3">
      <c r="A28" t="s">
        <v>145</v>
      </c>
      <c r="E28" s="50"/>
    </row>
    <row r="29" spans="1:5" x14ac:dyDescent="0.3">
      <c r="A29" t="s">
        <v>145</v>
      </c>
    </row>
    <row r="31" spans="1:5" x14ac:dyDescent="0.3">
      <c r="A31" t="s">
        <v>146</v>
      </c>
      <c r="E31" s="50"/>
    </row>
    <row r="32" spans="1:5" x14ac:dyDescent="0.3">
      <c r="A32" t="s">
        <v>146</v>
      </c>
    </row>
    <row r="34" spans="1:5" x14ac:dyDescent="0.3">
      <c r="A34" t="s">
        <v>147</v>
      </c>
      <c r="E34" s="50"/>
    </row>
    <row r="35" spans="1:5" x14ac:dyDescent="0.3">
      <c r="A35" t="s">
        <v>147</v>
      </c>
    </row>
    <row r="37" spans="1:5" x14ac:dyDescent="0.3">
      <c r="A37" t="s">
        <v>148</v>
      </c>
      <c r="E37" s="50"/>
    </row>
    <row r="38" spans="1:5" x14ac:dyDescent="0.3">
      <c r="A38" t="s">
        <v>148</v>
      </c>
    </row>
    <row r="40" spans="1:5" x14ac:dyDescent="0.3">
      <c r="A40" t="s">
        <v>149</v>
      </c>
      <c r="E40" s="50"/>
    </row>
    <row r="41" spans="1:5" x14ac:dyDescent="0.3">
      <c r="A41" t="s">
        <v>149</v>
      </c>
    </row>
    <row r="43" spans="1:5" x14ac:dyDescent="0.3">
      <c r="A43" t="s">
        <v>150</v>
      </c>
      <c r="E43" s="50"/>
    </row>
    <row r="44" spans="1:5" x14ac:dyDescent="0.3">
      <c r="A44" t="s">
        <v>150</v>
      </c>
    </row>
    <row r="46" spans="1:5" x14ac:dyDescent="0.3">
      <c r="A46" t="s">
        <v>151</v>
      </c>
      <c r="E46" s="50"/>
    </row>
    <row r="47" spans="1:5" x14ac:dyDescent="0.3">
      <c r="A47" t="s">
        <v>151</v>
      </c>
    </row>
    <row r="49" spans="1:5" x14ac:dyDescent="0.3">
      <c r="A49" t="s">
        <v>152</v>
      </c>
      <c r="E49" s="50"/>
    </row>
    <row r="50" spans="1:5" x14ac:dyDescent="0.3">
      <c r="A50" t="s">
        <v>152</v>
      </c>
    </row>
    <row r="52" spans="1:5" x14ac:dyDescent="0.3">
      <c r="A52" t="s">
        <v>153</v>
      </c>
      <c r="E52" s="50"/>
    </row>
    <row r="53" spans="1:5" x14ac:dyDescent="0.3">
      <c r="A53" t="s">
        <v>153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6"/>
  <sheetViews>
    <sheetView topLeftCell="A19" zoomScaleNormal="100" workbookViewId="0">
      <selection activeCell="A18" sqref="A18"/>
    </sheetView>
  </sheetViews>
  <sheetFormatPr defaultColWidth="8.44140625" defaultRowHeight="14.4" x14ac:dyDescent="0.3"/>
  <cols>
    <col min="1" max="1" width="42.21875" customWidth="1"/>
  </cols>
  <sheetData>
    <row r="1" spans="1:1" x14ac:dyDescent="0.3">
      <c r="A1" t="s">
        <v>154</v>
      </c>
    </row>
    <row r="2" spans="1:1" x14ac:dyDescent="0.3">
      <c r="A2" t="s">
        <v>155</v>
      </c>
    </row>
    <row r="3" spans="1:1" x14ac:dyDescent="0.3">
      <c r="A3" t="s">
        <v>156</v>
      </c>
    </row>
    <row r="4" spans="1:1" x14ac:dyDescent="0.3">
      <c r="A4" t="s">
        <v>157</v>
      </c>
    </row>
    <row r="5" spans="1:1" x14ac:dyDescent="0.3">
      <c r="A5" t="s">
        <v>158</v>
      </c>
    </row>
    <row r="6" spans="1:1" x14ac:dyDescent="0.3">
      <c r="A6" t="s">
        <v>159</v>
      </c>
    </row>
    <row r="7" spans="1:1" x14ac:dyDescent="0.3">
      <c r="A7" t="s">
        <v>160</v>
      </c>
    </row>
    <row r="8" spans="1:1" x14ac:dyDescent="0.3">
      <c r="A8" t="s">
        <v>161</v>
      </c>
    </row>
    <row r="9" spans="1:1" x14ac:dyDescent="0.3">
      <c r="A9" t="s">
        <v>162</v>
      </c>
    </row>
    <row r="10" spans="1:1" x14ac:dyDescent="0.3">
      <c r="A10" t="s">
        <v>163</v>
      </c>
    </row>
    <row r="11" spans="1:1" x14ac:dyDescent="0.3">
      <c r="A11" t="s">
        <v>164</v>
      </c>
    </row>
    <row r="12" spans="1:1" x14ac:dyDescent="0.3">
      <c r="A12" t="s">
        <v>165</v>
      </c>
    </row>
    <row r="13" spans="1:1" x14ac:dyDescent="0.3">
      <c r="A13" t="s">
        <v>166</v>
      </c>
    </row>
    <row r="14" spans="1:1" x14ac:dyDescent="0.3">
      <c r="A14" t="s">
        <v>167</v>
      </c>
    </row>
    <row r="15" spans="1:1" x14ac:dyDescent="0.3">
      <c r="A15" t="s">
        <v>168</v>
      </c>
    </row>
    <row r="16" spans="1:1" x14ac:dyDescent="0.3">
      <c r="A16" t="s">
        <v>169</v>
      </c>
    </row>
    <row r="17" spans="1:1" x14ac:dyDescent="0.3">
      <c r="A17" t="s">
        <v>170</v>
      </c>
    </row>
    <row r="18" spans="1:1" x14ac:dyDescent="0.3">
      <c r="A18" t="s">
        <v>171</v>
      </c>
    </row>
    <row r="19" spans="1:1" x14ac:dyDescent="0.3">
      <c r="A19" t="s">
        <v>172</v>
      </c>
    </row>
    <row r="20" spans="1:1" x14ac:dyDescent="0.3">
      <c r="A20" t="s">
        <v>173</v>
      </c>
    </row>
    <row r="21" spans="1:1" x14ac:dyDescent="0.3">
      <c r="A21" t="s">
        <v>174</v>
      </c>
    </row>
    <row r="22" spans="1:1" x14ac:dyDescent="0.3">
      <c r="A22" t="s">
        <v>175</v>
      </c>
    </row>
    <row r="23" spans="1:1" x14ac:dyDescent="0.3">
      <c r="A23" t="s">
        <v>176</v>
      </c>
    </row>
    <row r="24" spans="1:1" x14ac:dyDescent="0.3">
      <c r="A24" t="s">
        <v>177</v>
      </c>
    </row>
    <row r="25" spans="1:1" x14ac:dyDescent="0.3">
      <c r="A25" t="s">
        <v>178</v>
      </c>
    </row>
    <row r="26" spans="1:1" x14ac:dyDescent="0.3">
      <c r="A26" t="s">
        <v>179</v>
      </c>
    </row>
    <row r="27" spans="1:1" x14ac:dyDescent="0.3">
      <c r="A27" t="s">
        <v>180</v>
      </c>
    </row>
    <row r="28" spans="1:1" x14ac:dyDescent="0.3">
      <c r="A28" t="s">
        <v>181</v>
      </c>
    </row>
    <row r="29" spans="1:1" x14ac:dyDescent="0.3">
      <c r="A29" t="s">
        <v>182</v>
      </c>
    </row>
    <row r="30" spans="1:1" x14ac:dyDescent="0.3">
      <c r="A30" t="s">
        <v>183</v>
      </c>
    </row>
    <row r="31" spans="1:1" x14ac:dyDescent="0.3">
      <c r="A31" t="s">
        <v>184</v>
      </c>
    </row>
    <row r="32" spans="1:1" x14ac:dyDescent="0.3">
      <c r="A32" t="s">
        <v>185</v>
      </c>
    </row>
    <row r="33" spans="1:1" x14ac:dyDescent="0.3">
      <c r="A33" t="s">
        <v>186</v>
      </c>
    </row>
    <row r="34" spans="1:1" x14ac:dyDescent="0.3">
      <c r="A34" t="s">
        <v>187</v>
      </c>
    </row>
    <row r="35" spans="1:1" x14ac:dyDescent="0.3">
      <c r="A35" t="s">
        <v>188</v>
      </c>
    </row>
    <row r="36" spans="1:1" x14ac:dyDescent="0.3">
      <c r="A36" t="s">
        <v>189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9"/>
  <sheetViews>
    <sheetView zoomScaleNormal="100" workbookViewId="0"/>
  </sheetViews>
  <sheetFormatPr defaultColWidth="8.88671875" defaultRowHeight="14.4" x14ac:dyDescent="0.3"/>
  <cols>
    <col min="1" max="1" width="8.88671875" style="47"/>
    <col min="2" max="2" width="13.5546875" style="47" customWidth="1"/>
    <col min="3" max="3" width="14.21875" style="47" customWidth="1"/>
    <col min="4" max="4" width="14.109375" style="47" customWidth="1"/>
    <col min="5" max="5" width="12.21875" style="47" customWidth="1"/>
    <col min="6" max="6" width="13.77734375" style="47" customWidth="1"/>
    <col min="7" max="7" width="15.77734375" style="47" customWidth="1"/>
    <col min="8" max="1024" width="8.88671875" style="47"/>
  </cols>
  <sheetData>
    <row r="1" spans="1:7" x14ac:dyDescent="0.3">
      <c r="A1" s="47" t="s">
        <v>62</v>
      </c>
      <c r="B1" s="47" t="s">
        <v>129</v>
      </c>
      <c r="C1" s="47" t="s">
        <v>130</v>
      </c>
      <c r="D1" s="47" t="s">
        <v>131</v>
      </c>
      <c r="E1" s="47" t="s">
        <v>132</v>
      </c>
      <c r="F1" s="47" t="s">
        <v>133</v>
      </c>
      <c r="G1" s="47" t="s">
        <v>134</v>
      </c>
    </row>
    <row r="2" spans="1:7" x14ac:dyDescent="0.3">
      <c r="A2" s="47" t="s">
        <v>31</v>
      </c>
      <c r="B2" s="47">
        <v>24.366</v>
      </c>
      <c r="C2" s="47">
        <v>25.213000000000001</v>
      </c>
      <c r="D2" s="47">
        <v>21.295999999999999</v>
      </c>
      <c r="E2" s="47">
        <v>99.930999999999997</v>
      </c>
      <c r="F2" s="47">
        <v>1.923</v>
      </c>
      <c r="G2" s="47">
        <v>48.962000000000003</v>
      </c>
    </row>
    <row r="3" spans="1:7" x14ac:dyDescent="0.3">
      <c r="A3" s="47" t="s">
        <v>27</v>
      </c>
      <c r="B3" s="47">
        <v>-2.202</v>
      </c>
      <c r="C3" s="47">
        <v>31.562999999999999</v>
      </c>
      <c r="D3" s="47">
        <v>-84.558999999999997</v>
      </c>
      <c r="E3" s="47">
        <v>-85.844999999999999</v>
      </c>
      <c r="F3" s="47">
        <v>-61.679000000000002</v>
      </c>
      <c r="G3" s="47">
        <v>-24.672999999999998</v>
      </c>
    </row>
    <row r="4" spans="1:7" x14ac:dyDescent="0.3">
      <c r="A4" s="47" t="s">
        <v>33</v>
      </c>
      <c r="B4" s="47">
        <v>3.1920000000000002</v>
      </c>
      <c r="C4" s="47">
        <v>-2.6619999999999999</v>
      </c>
      <c r="D4" s="47">
        <v>24.324000000000002</v>
      </c>
      <c r="E4" s="47">
        <v>-36.886000000000003</v>
      </c>
      <c r="F4" s="47">
        <v>28.065999999999999</v>
      </c>
      <c r="G4" s="47">
        <v>4.5739999999999998</v>
      </c>
    </row>
    <row r="5" spans="1:7" x14ac:dyDescent="0.3">
      <c r="A5" s="47" t="s">
        <v>35</v>
      </c>
      <c r="B5" s="47">
        <v>0.77100000000000002</v>
      </c>
      <c r="C5" s="47">
        <v>7.2460000000000004</v>
      </c>
      <c r="D5" s="47">
        <v>-15.294</v>
      </c>
      <c r="E5" s="47">
        <v>10.19</v>
      </c>
      <c r="F5" s="47">
        <v>-3.5049999999999999</v>
      </c>
      <c r="G5" s="47">
        <v>-1.7010000000000001</v>
      </c>
    </row>
    <row r="6" spans="1:7" x14ac:dyDescent="0.3">
      <c r="A6" s="47" t="s">
        <v>39</v>
      </c>
      <c r="B6" s="47">
        <v>-6.25</v>
      </c>
      <c r="C6" s="47">
        <v>-7.1859999999999999</v>
      </c>
      <c r="D6" s="47">
        <v>1.694</v>
      </c>
      <c r="E6" s="47">
        <v>121.751</v>
      </c>
      <c r="F6" s="47">
        <v>9.3610000000000007</v>
      </c>
      <c r="G6" s="47">
        <v>35.329000000000001</v>
      </c>
    </row>
    <row r="7" spans="1:7" x14ac:dyDescent="0.3">
      <c r="A7" s="47" t="s">
        <v>41</v>
      </c>
      <c r="B7" s="47">
        <v>0.189</v>
      </c>
      <c r="C7" s="47">
        <v>18.399000000000001</v>
      </c>
      <c r="D7" s="47">
        <v>-36.115000000000002</v>
      </c>
      <c r="E7" s="47">
        <v>-28.376999999999999</v>
      </c>
      <c r="F7" s="47">
        <v>-18.495999999999999</v>
      </c>
      <c r="G7" s="47">
        <v>-6.3789999999999996</v>
      </c>
    </row>
    <row r="8" spans="1:7" x14ac:dyDescent="0.3">
      <c r="A8" s="47" t="s">
        <v>37</v>
      </c>
      <c r="B8" s="47">
        <v>47.100999999999999</v>
      </c>
      <c r="C8" s="47">
        <v>37.939</v>
      </c>
      <c r="D8" s="47">
        <v>127.999</v>
      </c>
      <c r="E8" s="47">
        <v>16.922999999999998</v>
      </c>
      <c r="F8" s="47">
        <v>9.6739999999999995</v>
      </c>
      <c r="G8" s="47">
        <v>-21.626000000000001</v>
      </c>
    </row>
    <row r="9" spans="1:7" x14ac:dyDescent="0.3">
      <c r="A9" s="47" t="s">
        <v>43</v>
      </c>
      <c r="B9" s="47">
        <v>-44.91</v>
      </c>
      <c r="C9" s="47">
        <v>-42.786999999999999</v>
      </c>
      <c r="D9" s="47">
        <v>-54.347999999999999</v>
      </c>
      <c r="E9" s="47">
        <v>-5.1509999999999998</v>
      </c>
      <c r="F9" s="47">
        <v>23.558</v>
      </c>
      <c r="G9" s="47">
        <v>-33.527000000000001</v>
      </c>
    </row>
    <row r="10" spans="1:7" x14ac:dyDescent="0.3">
      <c r="A10" s="47" t="s">
        <v>29</v>
      </c>
      <c r="B10" s="47">
        <v>11.875</v>
      </c>
      <c r="C10" s="47">
        <v>2.5489999999999999</v>
      </c>
      <c r="D10" s="47">
        <v>127.104</v>
      </c>
      <c r="E10" s="47">
        <v>34.274000000000001</v>
      </c>
      <c r="F10" s="47">
        <v>21.312000000000001</v>
      </c>
      <c r="G10" s="47">
        <v>48.034999999999997</v>
      </c>
    </row>
    <row r="11" spans="1:7" x14ac:dyDescent="0.3">
      <c r="A11" s="47" t="s">
        <v>46</v>
      </c>
      <c r="B11" s="47">
        <v>14.611000000000001</v>
      </c>
      <c r="C11" s="47">
        <v>7.2729999999999997</v>
      </c>
      <c r="D11" s="47">
        <v>68.965999999999994</v>
      </c>
      <c r="E11" s="47">
        <v>121.899</v>
      </c>
      <c r="F11" s="47">
        <v>16.25</v>
      </c>
      <c r="G11" s="47">
        <v>36.573</v>
      </c>
    </row>
    <row r="12" spans="1:7" x14ac:dyDescent="0.3">
      <c r="A12" s="47" t="s">
        <v>52</v>
      </c>
      <c r="B12" s="47">
        <v>55.302</v>
      </c>
      <c r="C12" s="47">
        <v>-57.386000000000003</v>
      </c>
      <c r="D12" s="47">
        <v>338.995</v>
      </c>
      <c r="E12" s="47">
        <v>352.34899999999999</v>
      </c>
      <c r="F12" s="47">
        <v>31.297000000000001</v>
      </c>
      <c r="G12" s="47">
        <v>161.88</v>
      </c>
    </row>
    <row r="13" spans="1:7" x14ac:dyDescent="0.3">
      <c r="A13" s="47" t="s">
        <v>54</v>
      </c>
      <c r="B13" s="47">
        <v>58.765999999999998</v>
      </c>
      <c r="C13" s="47">
        <v>59.808</v>
      </c>
      <c r="D13" s="47">
        <v>59.305</v>
      </c>
      <c r="E13" s="47">
        <v>29.738</v>
      </c>
      <c r="F13" s="47">
        <v>71.891999999999996</v>
      </c>
      <c r="G13" s="47">
        <v>-19.219000000000001</v>
      </c>
    </row>
    <row r="14" spans="1:7" x14ac:dyDescent="0.3">
      <c r="A14" s="47" t="s">
        <v>56</v>
      </c>
      <c r="B14" s="47">
        <v>13.23</v>
      </c>
      <c r="C14" s="47">
        <v>52.744999999999997</v>
      </c>
      <c r="D14" s="47">
        <v>-21.491</v>
      </c>
      <c r="E14" s="47">
        <v>-16.37</v>
      </c>
      <c r="F14" s="47">
        <v>-13.438000000000001</v>
      </c>
      <c r="G14" s="47">
        <v>-53.923000000000002</v>
      </c>
    </row>
    <row r="15" spans="1:7" x14ac:dyDescent="0.3">
      <c r="A15" s="47" t="s">
        <v>58</v>
      </c>
      <c r="B15" s="47">
        <v>32.103000000000002</v>
      </c>
      <c r="C15" s="47">
        <v>27.353000000000002</v>
      </c>
      <c r="D15" s="47">
        <v>45.78</v>
      </c>
      <c r="E15" s="47">
        <v>-27.016999999999999</v>
      </c>
      <c r="F15" s="47">
        <v>-18.332000000000001</v>
      </c>
      <c r="G15" s="47">
        <v>7.6790000000000003</v>
      </c>
    </row>
    <row r="16" spans="1:7" x14ac:dyDescent="0.3">
      <c r="A16" s="47" t="s">
        <v>45</v>
      </c>
      <c r="B16" s="47">
        <v>-2.8119999999999998</v>
      </c>
      <c r="C16" s="47">
        <v>-2.6619999999999999</v>
      </c>
      <c r="D16" s="47">
        <v>-4</v>
      </c>
      <c r="E16" s="47">
        <v>59.109000000000002</v>
      </c>
      <c r="F16" s="47">
        <v>13.347</v>
      </c>
      <c r="G16" s="47">
        <v>-5.91</v>
      </c>
    </row>
    <row r="17" spans="1:7" x14ac:dyDescent="0.3">
      <c r="A17" s="47" t="s">
        <v>47</v>
      </c>
      <c r="B17" s="47">
        <v>11.613</v>
      </c>
      <c r="C17" s="47">
        <v>12.24</v>
      </c>
      <c r="D17" s="47">
        <v>11.157999999999999</v>
      </c>
      <c r="E17" s="47">
        <v>13.302</v>
      </c>
      <c r="F17" s="47">
        <v>17.821000000000002</v>
      </c>
      <c r="G17" s="47">
        <v>3.4990000000000001</v>
      </c>
    </row>
    <row r="18" spans="1:7" x14ac:dyDescent="0.3">
      <c r="A18" s="47" t="s">
        <v>49</v>
      </c>
      <c r="B18" s="47">
        <v>-12.787000000000001</v>
      </c>
      <c r="C18" s="47">
        <v>80.587999999999994</v>
      </c>
      <c r="D18" s="47">
        <v>-49.052</v>
      </c>
      <c r="E18" s="47">
        <v>-61.65</v>
      </c>
      <c r="F18" s="47">
        <v>-42.716999999999999</v>
      </c>
      <c r="G18" s="47">
        <v>-47.941000000000003</v>
      </c>
    </row>
    <row r="19" spans="1:7" x14ac:dyDescent="0.3">
      <c r="A19" s="47" t="s">
        <v>50</v>
      </c>
      <c r="B19" s="47">
        <v>-2.181</v>
      </c>
      <c r="C19" s="47">
        <v>12.5</v>
      </c>
      <c r="D19" s="47">
        <v>-11.433999999999999</v>
      </c>
      <c r="E19" s="47">
        <v>-62.787999999999997</v>
      </c>
      <c r="F19" s="47">
        <v>-35.234999999999999</v>
      </c>
      <c r="G19" s="47">
        <v>-19.753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18"/>
  <sheetViews>
    <sheetView zoomScaleNormal="100" workbookViewId="0">
      <selection activeCell="A18" sqref="A18"/>
    </sheetView>
  </sheetViews>
  <sheetFormatPr defaultColWidth="9.109375" defaultRowHeight="14.4" x14ac:dyDescent="0.3"/>
  <sheetData>
    <row r="1" spans="1:31" ht="28.8" x14ac:dyDescent="0.3">
      <c r="A1" s="45" t="s">
        <v>190</v>
      </c>
      <c r="B1" s="45">
        <v>998.66700000000003</v>
      </c>
      <c r="C1" s="45">
        <v>782.66700000000003</v>
      </c>
      <c r="D1" s="45">
        <v>216</v>
      </c>
      <c r="E1" s="45">
        <v>11.547000000000001</v>
      </c>
      <c r="F1" s="45">
        <v>78.242999999999995</v>
      </c>
      <c r="G1" s="45">
        <v>338.65600000000001</v>
      </c>
      <c r="H1" s="45">
        <v>1023.333</v>
      </c>
      <c r="I1" s="45">
        <v>801.33299999999997</v>
      </c>
      <c r="J1" s="45">
        <v>222</v>
      </c>
      <c r="K1" s="45">
        <v>21.821000000000002</v>
      </c>
      <c r="L1" s="45">
        <v>66.236000000000004</v>
      </c>
      <c r="M1" s="45">
        <v>354.46699999999998</v>
      </c>
      <c r="N1" s="45">
        <v>1242</v>
      </c>
      <c r="O1" s="45">
        <v>980</v>
      </c>
      <c r="P1" s="45">
        <v>280</v>
      </c>
      <c r="Q1" s="45">
        <v>29.077999999999999</v>
      </c>
      <c r="R1" s="45">
        <v>80.429000000000002</v>
      </c>
      <c r="S1" s="45">
        <v>504.47</v>
      </c>
      <c r="T1" s="45">
        <v>2.4700000000000002</v>
      </c>
      <c r="U1" s="45">
        <v>2.3849999999999998</v>
      </c>
      <c r="V1" s="45">
        <v>2.778</v>
      </c>
      <c r="W1" s="45">
        <v>88.974999999999994</v>
      </c>
      <c r="X1" s="45">
        <v>-15.346</v>
      </c>
      <c r="Y1" s="45">
        <v>4.6689999999999996</v>
      </c>
      <c r="Z1" s="45">
        <v>24.37</v>
      </c>
      <c r="AA1" s="45">
        <v>25.21</v>
      </c>
      <c r="AB1" s="45">
        <v>29.63</v>
      </c>
      <c r="AC1" s="45">
        <v>151.82</v>
      </c>
      <c r="AD1" s="45">
        <v>2.79</v>
      </c>
      <c r="AE1" s="45">
        <v>48.96</v>
      </c>
    </row>
    <row r="2" spans="1:31" ht="28.8" x14ac:dyDescent="0.3">
      <c r="A2" s="45" t="s">
        <v>115</v>
      </c>
      <c r="B2" s="45">
        <v>1241.3330000000001</v>
      </c>
      <c r="C2" s="45">
        <v>878.66700000000003</v>
      </c>
      <c r="D2" s="45">
        <v>362.66699999999997</v>
      </c>
      <c r="E2" s="45">
        <v>24.96</v>
      </c>
      <c r="F2" s="45">
        <v>90.123000000000005</v>
      </c>
      <c r="G2" s="45">
        <v>371.64800000000002</v>
      </c>
      <c r="H2" s="45">
        <v>1148.6669999999999</v>
      </c>
      <c r="I2" s="45">
        <v>942.66700000000003</v>
      </c>
      <c r="J2" s="45">
        <v>205.333</v>
      </c>
      <c r="K2" s="45">
        <v>11.441000000000001</v>
      </c>
      <c r="L2" s="45">
        <v>68.341999999999999</v>
      </c>
      <c r="M2" s="45">
        <v>369.67599999999999</v>
      </c>
      <c r="N2" s="45">
        <v>1214</v>
      </c>
      <c r="O2" s="45">
        <v>1156</v>
      </c>
      <c r="P2" s="45">
        <v>284</v>
      </c>
      <c r="Q2" s="45">
        <v>17.727</v>
      </c>
      <c r="R2" s="45">
        <v>94.855000000000004</v>
      </c>
      <c r="S2" s="45">
        <v>448.44400000000002</v>
      </c>
      <c r="T2" s="45">
        <v>-7.4649999999999999</v>
      </c>
      <c r="U2" s="45">
        <v>7.2839999999999998</v>
      </c>
      <c r="V2" s="45">
        <v>-43.381999999999998</v>
      </c>
      <c r="W2" s="45">
        <v>-54.162999999999997</v>
      </c>
      <c r="X2" s="45">
        <v>-24.167999999999999</v>
      </c>
      <c r="Y2" s="45">
        <v>-0.53100000000000003</v>
      </c>
      <c r="Z2" s="45">
        <v>-2.2000000000000002</v>
      </c>
      <c r="AA2" s="45">
        <v>31.56</v>
      </c>
      <c r="AB2" s="45">
        <v>-21.69</v>
      </c>
      <c r="AC2" s="45">
        <v>-28.98</v>
      </c>
      <c r="AD2" s="45">
        <v>5.25</v>
      </c>
      <c r="AE2" s="45">
        <v>20.66</v>
      </c>
    </row>
    <row r="3" spans="1:31" ht="28.8" x14ac:dyDescent="0.3">
      <c r="A3" s="45" t="s">
        <v>116</v>
      </c>
      <c r="B3" s="45">
        <v>1023.333</v>
      </c>
      <c r="C3" s="45">
        <v>801.33299999999997</v>
      </c>
      <c r="D3" s="45">
        <v>222</v>
      </c>
      <c r="E3" s="45">
        <v>21.821000000000002</v>
      </c>
      <c r="F3" s="45">
        <v>66.236000000000004</v>
      </c>
      <c r="G3" s="45">
        <v>354.46699999999998</v>
      </c>
      <c r="H3" s="45">
        <v>972.66700000000003</v>
      </c>
      <c r="I3" s="45">
        <v>827.33299999999997</v>
      </c>
      <c r="J3" s="45">
        <v>145.333</v>
      </c>
      <c r="K3" s="45">
        <v>6.407</v>
      </c>
      <c r="L3" s="45">
        <v>70.489999999999995</v>
      </c>
      <c r="M3" s="45">
        <v>329.18400000000003</v>
      </c>
      <c r="N3" s="45">
        <v>1056</v>
      </c>
      <c r="O3" s="45">
        <v>854</v>
      </c>
      <c r="P3" s="45">
        <v>276</v>
      </c>
      <c r="Q3" s="45">
        <v>13.772</v>
      </c>
      <c r="R3" s="45">
        <v>84.825999999999993</v>
      </c>
      <c r="S3" s="45">
        <v>370.68200000000002</v>
      </c>
      <c r="T3" s="45">
        <v>-4.9509999999999996</v>
      </c>
      <c r="U3" s="45">
        <v>3.2450000000000001</v>
      </c>
      <c r="V3" s="45">
        <v>-34.534999999999997</v>
      </c>
      <c r="W3" s="45">
        <v>-70.638000000000005</v>
      </c>
      <c r="X3" s="45">
        <v>6.4219999999999997</v>
      </c>
      <c r="Y3" s="45">
        <v>-7.133</v>
      </c>
      <c r="Z3" s="45">
        <v>3.19</v>
      </c>
      <c r="AA3" s="45">
        <v>6.57</v>
      </c>
      <c r="AB3" s="45">
        <v>24.32</v>
      </c>
      <c r="AC3" s="45">
        <v>-36.89</v>
      </c>
      <c r="AD3" s="45">
        <v>28.07</v>
      </c>
      <c r="AE3" s="45">
        <v>4.57</v>
      </c>
    </row>
    <row r="4" spans="1:31" ht="28.8" x14ac:dyDescent="0.3">
      <c r="A4" s="45" t="s">
        <v>34</v>
      </c>
      <c r="B4" s="45">
        <v>778</v>
      </c>
      <c r="C4" s="45">
        <v>552</v>
      </c>
      <c r="D4" s="45">
        <v>226.667</v>
      </c>
      <c r="E4" s="45">
        <v>25.555</v>
      </c>
      <c r="F4" s="45">
        <v>82.766000000000005</v>
      </c>
      <c r="G4" s="45">
        <v>399.79899999999998</v>
      </c>
      <c r="H4" s="45">
        <v>746</v>
      </c>
      <c r="I4" s="45">
        <v>627.33299999999997</v>
      </c>
      <c r="J4" s="45">
        <v>118.667</v>
      </c>
      <c r="K4" s="45">
        <v>20.597000000000001</v>
      </c>
      <c r="L4" s="45">
        <v>53.573</v>
      </c>
      <c r="M4" s="45">
        <v>423.048</v>
      </c>
      <c r="N4" s="45">
        <v>784</v>
      </c>
      <c r="O4" s="45">
        <v>732</v>
      </c>
      <c r="P4" s="45">
        <v>192</v>
      </c>
      <c r="Q4" s="45">
        <v>32.527000000000001</v>
      </c>
      <c r="R4" s="45">
        <v>79.864999999999995</v>
      </c>
      <c r="S4" s="45">
        <v>505.70699999999999</v>
      </c>
      <c r="T4" s="45">
        <v>-4.1130000000000004</v>
      </c>
      <c r="U4" s="45">
        <v>13.647</v>
      </c>
      <c r="V4" s="45">
        <v>-47.646999999999998</v>
      </c>
      <c r="W4" s="45">
        <v>-19.401</v>
      </c>
      <c r="X4" s="45">
        <v>-35.271999999999998</v>
      </c>
      <c r="Y4" s="45">
        <v>5.8150000000000004</v>
      </c>
      <c r="Z4" s="45">
        <v>0.77</v>
      </c>
      <c r="AA4" s="45">
        <v>32.61</v>
      </c>
      <c r="AB4" s="45">
        <v>-15.29</v>
      </c>
      <c r="AC4" s="45">
        <v>27.28</v>
      </c>
      <c r="AD4" s="45">
        <v>-3.51</v>
      </c>
      <c r="AE4" s="45">
        <v>26.49</v>
      </c>
    </row>
    <row r="5" spans="1:31" ht="28.8" x14ac:dyDescent="0.3">
      <c r="A5" s="45" t="s">
        <v>38</v>
      </c>
      <c r="B5" s="45">
        <v>746.66700000000003</v>
      </c>
      <c r="C5" s="45">
        <v>668</v>
      </c>
      <c r="D5" s="45">
        <v>78.667000000000002</v>
      </c>
      <c r="E5" s="45">
        <v>7.9630000000000001</v>
      </c>
      <c r="F5" s="45">
        <v>65.356999999999999</v>
      </c>
      <c r="G5" s="45">
        <v>360.05500000000001</v>
      </c>
      <c r="H5" s="45">
        <v>670</v>
      </c>
      <c r="I5" s="45">
        <v>586</v>
      </c>
      <c r="J5" s="45">
        <v>84</v>
      </c>
      <c r="K5" s="45">
        <v>9.0879999999999992</v>
      </c>
      <c r="L5" s="45">
        <v>62.302999999999997</v>
      </c>
      <c r="M5" s="45">
        <v>488.50900000000001</v>
      </c>
      <c r="N5" s="45">
        <v>700</v>
      </c>
      <c r="O5" s="45">
        <v>620</v>
      </c>
      <c r="P5" s="45">
        <v>96</v>
      </c>
      <c r="Q5" s="45">
        <v>17.658000000000001</v>
      </c>
      <c r="R5" s="45">
        <v>71.474999999999994</v>
      </c>
      <c r="S5" s="45">
        <v>601.47299999999996</v>
      </c>
      <c r="T5" s="45">
        <v>-10.268000000000001</v>
      </c>
      <c r="U5" s="45">
        <v>-12.275</v>
      </c>
      <c r="V5" s="45">
        <v>6.7789999999999999</v>
      </c>
      <c r="W5" s="45">
        <v>14.128</v>
      </c>
      <c r="X5" s="45">
        <v>-4.673</v>
      </c>
      <c r="Y5" s="45">
        <v>35.676000000000002</v>
      </c>
      <c r="Z5" s="45">
        <v>-6.25</v>
      </c>
      <c r="AA5" s="45">
        <v>-7.19</v>
      </c>
      <c r="AB5" s="45">
        <v>22.03</v>
      </c>
      <c r="AC5" s="45">
        <v>121.75</v>
      </c>
      <c r="AD5" s="45">
        <v>9.36</v>
      </c>
      <c r="AE5" s="45">
        <v>67.05</v>
      </c>
    </row>
    <row r="6" spans="1:31" ht="28.8" x14ac:dyDescent="0.3">
      <c r="A6" s="45" t="s">
        <v>117</v>
      </c>
      <c r="B6" s="45">
        <v>1411.3330000000001</v>
      </c>
      <c r="C6" s="45">
        <v>949.33299999999997</v>
      </c>
      <c r="D6" s="45">
        <v>463.33300000000003</v>
      </c>
      <c r="E6" s="45">
        <v>44.639000000000003</v>
      </c>
      <c r="F6" s="45">
        <v>99.596999999999994</v>
      </c>
      <c r="G6" s="45">
        <v>372.06200000000001</v>
      </c>
      <c r="H6" s="45">
        <v>1272</v>
      </c>
      <c r="I6" s="45">
        <v>1004</v>
      </c>
      <c r="J6" s="45">
        <v>270</v>
      </c>
      <c r="K6" s="45">
        <v>23.181999999999999</v>
      </c>
      <c r="L6" s="45">
        <v>74.090999999999994</v>
      </c>
      <c r="M6" s="45">
        <v>315.51900000000001</v>
      </c>
      <c r="N6" s="45">
        <v>1414</v>
      </c>
      <c r="O6" s="45">
        <v>1124</v>
      </c>
      <c r="P6" s="45">
        <v>308</v>
      </c>
      <c r="Q6" s="45">
        <v>31.972000000000001</v>
      </c>
      <c r="R6" s="45">
        <v>81.176000000000002</v>
      </c>
      <c r="S6" s="45">
        <v>348.32799999999997</v>
      </c>
      <c r="T6" s="45">
        <v>-9.8719999999999999</v>
      </c>
      <c r="U6" s="45">
        <v>5.758</v>
      </c>
      <c r="V6" s="45">
        <v>-41.726999999999997</v>
      </c>
      <c r="W6" s="45">
        <v>-48.067999999999998</v>
      </c>
      <c r="X6" s="45">
        <v>-25.609000000000002</v>
      </c>
      <c r="Y6" s="45">
        <v>-15.196999999999999</v>
      </c>
      <c r="Z6" s="45">
        <v>0.19</v>
      </c>
      <c r="AA6" s="45">
        <v>18.399999999999999</v>
      </c>
      <c r="AB6" s="45">
        <v>-33.53</v>
      </c>
      <c r="AC6" s="45">
        <v>-28.38</v>
      </c>
      <c r="AD6" s="45">
        <v>-18.5</v>
      </c>
      <c r="AE6" s="45">
        <v>-6.38</v>
      </c>
    </row>
    <row r="7" spans="1:31" ht="28.8" x14ac:dyDescent="0.3">
      <c r="A7" s="45" t="s">
        <v>36</v>
      </c>
      <c r="B7" s="45">
        <v>655.33299999999997</v>
      </c>
      <c r="C7" s="45">
        <v>588.66700000000003</v>
      </c>
      <c r="D7" s="45">
        <v>66.667000000000002</v>
      </c>
      <c r="E7" s="45">
        <v>7.032</v>
      </c>
      <c r="F7" s="45">
        <v>51.024999999999999</v>
      </c>
      <c r="G7" s="45">
        <v>407.72800000000001</v>
      </c>
      <c r="H7" s="45">
        <v>746.66700000000003</v>
      </c>
      <c r="I7" s="45">
        <v>668</v>
      </c>
      <c r="J7" s="45">
        <v>78.667000000000002</v>
      </c>
      <c r="K7" s="45">
        <v>7.9630000000000001</v>
      </c>
      <c r="L7" s="45">
        <v>65.356999999999999</v>
      </c>
      <c r="M7" s="45">
        <v>360.05500000000001</v>
      </c>
      <c r="N7" s="45">
        <v>964</v>
      </c>
      <c r="O7" s="45">
        <v>812</v>
      </c>
      <c r="P7" s="45">
        <v>152</v>
      </c>
      <c r="Q7" s="45">
        <v>14.343999999999999</v>
      </c>
      <c r="R7" s="45">
        <v>99</v>
      </c>
      <c r="S7" s="45">
        <v>443.59199999999998</v>
      </c>
      <c r="T7" s="45">
        <v>13.936999999999999</v>
      </c>
      <c r="U7" s="45">
        <v>13.477</v>
      </c>
      <c r="V7" s="45">
        <v>18</v>
      </c>
      <c r="W7" s="45">
        <v>13.239000000000001</v>
      </c>
      <c r="X7" s="45">
        <v>28.088000000000001</v>
      </c>
      <c r="Y7" s="45">
        <v>-11.692</v>
      </c>
      <c r="Z7" s="45">
        <v>47.1</v>
      </c>
      <c r="AA7" s="45">
        <v>37.94</v>
      </c>
      <c r="AB7" s="45">
        <v>128</v>
      </c>
      <c r="AC7" s="45">
        <v>103.98</v>
      </c>
      <c r="AD7" s="45">
        <v>94.02</v>
      </c>
      <c r="AE7" s="45">
        <v>8.8000000000000007</v>
      </c>
    </row>
    <row r="8" spans="1:31" ht="28.8" x14ac:dyDescent="0.3">
      <c r="A8" s="45" t="s">
        <v>42</v>
      </c>
      <c r="B8" s="45">
        <v>668</v>
      </c>
      <c r="C8" s="45">
        <v>545.33299999999997</v>
      </c>
      <c r="D8" s="45">
        <v>122.667</v>
      </c>
      <c r="E8" s="45">
        <v>17.626000000000001</v>
      </c>
      <c r="F8" s="45">
        <v>104.289</v>
      </c>
      <c r="G8" s="45">
        <v>527.29600000000005</v>
      </c>
      <c r="H8" s="45">
        <v>328.66699999999997</v>
      </c>
      <c r="I8" s="45">
        <v>291.33300000000003</v>
      </c>
      <c r="J8" s="45">
        <v>37.332999999999998</v>
      </c>
      <c r="K8" s="45">
        <v>13.231</v>
      </c>
      <c r="L8" s="45">
        <v>147.93299999999999</v>
      </c>
      <c r="M8" s="45">
        <v>456.892</v>
      </c>
      <c r="N8" s="45">
        <v>368</v>
      </c>
      <c r="O8" s="45">
        <v>312</v>
      </c>
      <c r="P8" s="45">
        <v>56</v>
      </c>
      <c r="Q8" s="45">
        <v>16.718</v>
      </c>
      <c r="R8" s="45">
        <v>229.88900000000001</v>
      </c>
      <c r="S8" s="45">
        <v>553.97699999999998</v>
      </c>
      <c r="T8" s="45">
        <v>-50.798000000000002</v>
      </c>
      <c r="U8" s="45">
        <v>-46.576999999999998</v>
      </c>
      <c r="V8" s="45">
        <v>-69.566000000000003</v>
      </c>
      <c r="W8" s="45">
        <v>-24.934999999999999</v>
      </c>
      <c r="X8" s="45">
        <v>41.848999999999997</v>
      </c>
      <c r="Y8" s="45">
        <v>-13.352</v>
      </c>
      <c r="Z8" s="45">
        <v>-44.91</v>
      </c>
      <c r="AA8" s="45">
        <v>-42.79</v>
      </c>
      <c r="AB8" s="45">
        <v>-54.35</v>
      </c>
      <c r="AC8" s="45">
        <v>-5.15</v>
      </c>
      <c r="AD8" s="45">
        <v>120.44</v>
      </c>
      <c r="AE8" s="45">
        <v>5.0599999999999996</v>
      </c>
    </row>
    <row r="9" spans="1:31" ht="43.2" x14ac:dyDescent="0.3">
      <c r="A9" s="45" t="s">
        <v>118</v>
      </c>
      <c r="B9" s="45">
        <v>960</v>
      </c>
      <c r="C9" s="45">
        <v>889.33299999999997</v>
      </c>
      <c r="D9" s="45">
        <v>71.332999999999998</v>
      </c>
      <c r="E9" s="45">
        <v>5.7389999999999999</v>
      </c>
      <c r="F9" s="45">
        <v>61.895000000000003</v>
      </c>
      <c r="G9" s="45">
        <v>252.60599999999999</v>
      </c>
      <c r="H9" s="45">
        <v>998.66700000000003</v>
      </c>
      <c r="I9" s="45">
        <v>782.66700000000003</v>
      </c>
      <c r="J9" s="45">
        <v>216</v>
      </c>
      <c r="K9" s="45">
        <v>11.547000000000001</v>
      </c>
      <c r="L9" s="45">
        <v>78.242999999999995</v>
      </c>
      <c r="M9" s="45">
        <v>338.65600000000001</v>
      </c>
      <c r="N9" s="45">
        <v>1074</v>
      </c>
      <c r="O9" s="45">
        <v>912</v>
      </c>
      <c r="P9" s="45">
        <v>428</v>
      </c>
      <c r="Q9" s="45">
        <v>23.707000000000001</v>
      </c>
      <c r="R9" s="45">
        <v>124.678</v>
      </c>
      <c r="S9" s="45">
        <v>373.94499999999999</v>
      </c>
      <c r="T9" s="45">
        <v>4.0279999999999996</v>
      </c>
      <c r="U9" s="45">
        <v>-11.994</v>
      </c>
      <c r="V9" s="45">
        <v>202.80500000000001</v>
      </c>
      <c r="W9" s="45">
        <v>101.202</v>
      </c>
      <c r="X9" s="45">
        <v>26.411999999999999</v>
      </c>
      <c r="Y9" s="45">
        <v>34.064999999999998</v>
      </c>
      <c r="Z9" s="45">
        <v>11.88</v>
      </c>
      <c r="AA9" s="45">
        <v>2.5499999999999998</v>
      </c>
      <c r="AB9" s="45">
        <v>500</v>
      </c>
      <c r="AC9" s="45">
        <v>313.08999999999997</v>
      </c>
      <c r="AD9" s="45">
        <v>101.44</v>
      </c>
      <c r="AE9" s="45">
        <v>48.04</v>
      </c>
    </row>
    <row r="10" spans="1:31" ht="43.2" x14ac:dyDescent="0.3">
      <c r="A10" s="45" t="s">
        <v>119</v>
      </c>
      <c r="B10" s="45">
        <v>497.33300000000003</v>
      </c>
      <c r="C10" s="45">
        <v>440</v>
      </c>
      <c r="D10" s="45">
        <v>58</v>
      </c>
      <c r="E10" s="45">
        <v>10.489000000000001</v>
      </c>
      <c r="F10" s="45">
        <v>157.06899999999999</v>
      </c>
      <c r="G10" s="45">
        <v>492.22399999999999</v>
      </c>
      <c r="H10" s="45">
        <v>542.66700000000003</v>
      </c>
      <c r="I10" s="45">
        <v>493.33300000000003</v>
      </c>
      <c r="J10" s="45">
        <v>49.332999999999998</v>
      </c>
      <c r="K10" s="45">
        <v>10.571</v>
      </c>
      <c r="L10" s="45">
        <v>128.839</v>
      </c>
      <c r="M10" s="45">
        <v>542.77700000000004</v>
      </c>
      <c r="N10" s="45">
        <v>570</v>
      </c>
      <c r="O10" s="45">
        <v>510</v>
      </c>
      <c r="P10" s="45">
        <v>98</v>
      </c>
      <c r="Q10" s="45">
        <v>23.274999999999999</v>
      </c>
      <c r="R10" s="45">
        <v>182.59200000000001</v>
      </c>
      <c r="S10" s="45">
        <v>672.24699999999996</v>
      </c>
      <c r="T10" s="45">
        <v>9.1150000000000002</v>
      </c>
      <c r="U10" s="45">
        <v>12.121</v>
      </c>
      <c r="V10" s="45">
        <v>-14.943</v>
      </c>
      <c r="W10" s="45">
        <v>0.78200000000000003</v>
      </c>
      <c r="X10" s="45">
        <v>-17.972999999999999</v>
      </c>
      <c r="Y10" s="45">
        <v>10.27</v>
      </c>
      <c r="Z10" s="45">
        <v>14.61</v>
      </c>
      <c r="AA10" s="45">
        <v>15.91</v>
      </c>
      <c r="AB10" s="45">
        <v>68.97</v>
      </c>
      <c r="AC10" s="45">
        <v>121.9</v>
      </c>
      <c r="AD10" s="45">
        <v>16.25</v>
      </c>
      <c r="AE10" s="45">
        <v>36.57</v>
      </c>
    </row>
    <row r="11" spans="1:31" ht="43.2" x14ac:dyDescent="0.3">
      <c r="A11" s="45" t="s">
        <v>120</v>
      </c>
      <c r="B11" s="45">
        <v>641.33299999999997</v>
      </c>
      <c r="C11" s="45">
        <v>469.33300000000003</v>
      </c>
      <c r="D11" s="45">
        <v>172.667</v>
      </c>
      <c r="E11" s="45">
        <v>66.822999999999993</v>
      </c>
      <c r="F11" s="45">
        <v>177.55699999999999</v>
      </c>
      <c r="G11" s="45">
        <v>481.75599999999997</v>
      </c>
      <c r="H11" s="45">
        <v>738</v>
      </c>
      <c r="I11" s="45">
        <v>249.333</v>
      </c>
      <c r="J11" s="45">
        <v>486.66699999999997</v>
      </c>
      <c r="K11" s="45">
        <v>168.27199999999999</v>
      </c>
      <c r="L11" s="45">
        <v>228.285</v>
      </c>
      <c r="M11" s="45">
        <v>948.10699999999997</v>
      </c>
      <c r="N11" s="45">
        <v>996</v>
      </c>
      <c r="O11" s="45">
        <v>332</v>
      </c>
      <c r="P11" s="45">
        <v>790</v>
      </c>
      <c r="Q11" s="45">
        <v>307.87</v>
      </c>
      <c r="R11" s="45">
        <v>230.17500000000001</v>
      </c>
      <c r="S11" s="45">
        <v>1272.98</v>
      </c>
      <c r="T11" s="45">
        <v>15.073</v>
      </c>
      <c r="U11" s="45">
        <v>-46.875</v>
      </c>
      <c r="V11" s="45">
        <v>181.85300000000001</v>
      </c>
      <c r="W11" s="45">
        <v>151.81700000000001</v>
      </c>
      <c r="X11" s="45">
        <v>28.57</v>
      </c>
      <c r="Y11" s="45">
        <v>96.802000000000007</v>
      </c>
      <c r="Z11" s="45">
        <v>55.3</v>
      </c>
      <c r="AA11" s="45">
        <v>-29.26</v>
      </c>
      <c r="AB11" s="45">
        <v>357.53</v>
      </c>
      <c r="AC11" s="45">
        <v>360.73</v>
      </c>
      <c r="AD11" s="45">
        <v>29.63</v>
      </c>
      <c r="AE11" s="45">
        <v>164.24</v>
      </c>
    </row>
    <row r="12" spans="1:31" ht="43.2" x14ac:dyDescent="0.3">
      <c r="A12" s="45" t="s">
        <v>121</v>
      </c>
      <c r="B12" s="45">
        <v>616</v>
      </c>
      <c r="C12" s="45">
        <v>346.66699999999997</v>
      </c>
      <c r="D12" s="45">
        <v>268.66699999999997</v>
      </c>
      <c r="E12" s="45">
        <v>70.432000000000002</v>
      </c>
      <c r="F12" s="45">
        <v>193.05500000000001</v>
      </c>
      <c r="G12" s="45">
        <v>643.42899999999997</v>
      </c>
      <c r="H12" s="45">
        <v>894.66700000000003</v>
      </c>
      <c r="I12" s="45">
        <v>496.66699999999997</v>
      </c>
      <c r="J12" s="45">
        <v>400.66699999999997</v>
      </c>
      <c r="K12" s="45">
        <v>102.624</v>
      </c>
      <c r="L12" s="45">
        <v>239.52600000000001</v>
      </c>
      <c r="M12" s="45">
        <v>546.34500000000003</v>
      </c>
      <c r="N12" s="45">
        <v>978</v>
      </c>
      <c r="O12" s="45">
        <v>588</v>
      </c>
      <c r="P12" s="45">
        <v>576</v>
      </c>
      <c r="Q12" s="45">
        <v>170.09200000000001</v>
      </c>
      <c r="R12" s="45">
        <v>330.50900000000001</v>
      </c>
      <c r="S12" s="45">
        <v>702.38300000000004</v>
      </c>
      <c r="T12" s="45">
        <v>45.238</v>
      </c>
      <c r="U12" s="45">
        <v>43.268999999999998</v>
      </c>
      <c r="V12" s="45">
        <v>49.131</v>
      </c>
      <c r="W12" s="45">
        <v>45.706000000000003</v>
      </c>
      <c r="X12" s="45">
        <v>24.071000000000002</v>
      </c>
      <c r="Y12" s="45">
        <v>-15.089</v>
      </c>
      <c r="Z12" s="45">
        <v>58.77</v>
      </c>
      <c r="AA12" s="45">
        <v>69.62</v>
      </c>
      <c r="AB12" s="45">
        <v>114.39</v>
      </c>
      <c r="AC12" s="45">
        <v>141.5</v>
      </c>
      <c r="AD12" s="45">
        <v>71.2</v>
      </c>
      <c r="AE12" s="45">
        <v>9.16</v>
      </c>
    </row>
    <row r="13" spans="1:31" ht="43.2" x14ac:dyDescent="0.3">
      <c r="A13" s="45" t="s">
        <v>122</v>
      </c>
      <c r="B13" s="45">
        <v>856.66700000000003</v>
      </c>
      <c r="C13" s="45">
        <v>400.66699999999997</v>
      </c>
      <c r="D13" s="45">
        <v>456</v>
      </c>
      <c r="E13" s="45">
        <v>113.20399999999999</v>
      </c>
      <c r="F13" s="45">
        <v>179.03</v>
      </c>
      <c r="G13" s="45">
        <v>781.13499999999999</v>
      </c>
      <c r="H13" s="45">
        <v>841.33299999999997</v>
      </c>
      <c r="I13" s="45">
        <v>464.66699999999997</v>
      </c>
      <c r="J13" s="45">
        <v>376.66699999999997</v>
      </c>
      <c r="K13" s="45">
        <v>112.254</v>
      </c>
      <c r="L13" s="45">
        <v>156.078</v>
      </c>
      <c r="M13" s="45">
        <v>605.96900000000005</v>
      </c>
      <c r="N13" s="45">
        <v>970</v>
      </c>
      <c r="O13" s="45">
        <v>612</v>
      </c>
      <c r="P13" s="45">
        <v>404</v>
      </c>
      <c r="Q13" s="45">
        <v>133.249</v>
      </c>
      <c r="R13" s="45">
        <v>164.47499999999999</v>
      </c>
      <c r="S13" s="45">
        <v>798.48400000000004</v>
      </c>
      <c r="T13" s="45">
        <v>-1.79</v>
      </c>
      <c r="U13" s="45">
        <v>15.973000000000001</v>
      </c>
      <c r="V13" s="45">
        <v>-17.398</v>
      </c>
      <c r="W13" s="45">
        <v>-0.83899999999999997</v>
      </c>
      <c r="X13" s="45">
        <v>-12.82</v>
      </c>
      <c r="Y13" s="45">
        <v>-22.425000000000001</v>
      </c>
      <c r="Z13" s="45">
        <v>13.23</v>
      </c>
      <c r="AA13" s="45">
        <v>52.75</v>
      </c>
      <c r="AB13" s="45">
        <v>-11.4</v>
      </c>
      <c r="AC13" s="45">
        <v>17.71</v>
      </c>
      <c r="AD13" s="45">
        <v>-8.1300000000000008</v>
      </c>
      <c r="AE13" s="45">
        <v>2.2200000000000002</v>
      </c>
    </row>
    <row r="14" spans="1:31" ht="43.2" x14ac:dyDescent="0.3">
      <c r="A14" s="45" t="s">
        <v>123</v>
      </c>
      <c r="B14" s="45">
        <v>1011.333</v>
      </c>
      <c r="C14" s="45">
        <v>750.66700000000003</v>
      </c>
      <c r="D14" s="45">
        <v>260.66699999999997</v>
      </c>
      <c r="E14" s="45">
        <v>61.345999999999997</v>
      </c>
      <c r="F14" s="45">
        <v>131.28200000000001</v>
      </c>
      <c r="G14" s="45">
        <v>571.27599999999995</v>
      </c>
      <c r="H14" s="45">
        <v>1198</v>
      </c>
      <c r="I14" s="45">
        <v>692</v>
      </c>
      <c r="J14" s="45">
        <v>506</v>
      </c>
      <c r="K14" s="45">
        <v>106.15300000000001</v>
      </c>
      <c r="L14" s="45">
        <v>137.89699999999999</v>
      </c>
      <c r="M14" s="45">
        <v>837.28200000000004</v>
      </c>
      <c r="N14" s="45">
        <v>1336</v>
      </c>
      <c r="O14" s="45">
        <v>956</v>
      </c>
      <c r="P14" s="45">
        <v>696</v>
      </c>
      <c r="Q14" s="45">
        <v>209.267</v>
      </c>
      <c r="R14" s="45">
        <v>180.23</v>
      </c>
      <c r="S14" s="45">
        <v>1084.723</v>
      </c>
      <c r="T14" s="45">
        <v>18.457999999999998</v>
      </c>
      <c r="U14" s="45">
        <v>-7.8150000000000004</v>
      </c>
      <c r="V14" s="45">
        <v>94.117000000000004</v>
      </c>
      <c r="W14" s="45">
        <v>73.040000000000006</v>
      </c>
      <c r="X14" s="45">
        <v>5.0389999999999997</v>
      </c>
      <c r="Y14" s="45">
        <v>46.563000000000002</v>
      </c>
      <c r="Z14" s="45">
        <v>32.1</v>
      </c>
      <c r="AA14" s="45">
        <v>27.35</v>
      </c>
      <c r="AB14" s="45">
        <v>167.01</v>
      </c>
      <c r="AC14" s="45">
        <v>241.13</v>
      </c>
      <c r="AD14" s="45">
        <v>37.29</v>
      </c>
      <c r="AE14" s="45">
        <v>89.88</v>
      </c>
    </row>
    <row r="15" spans="1:31" ht="28.8" x14ac:dyDescent="0.3">
      <c r="A15" s="45" t="s">
        <v>124</v>
      </c>
      <c r="B15" s="45">
        <v>592.66700000000003</v>
      </c>
      <c r="C15" s="45">
        <v>526</v>
      </c>
      <c r="D15" s="45">
        <v>66.667000000000002</v>
      </c>
      <c r="E15" s="45">
        <v>16.407</v>
      </c>
      <c r="F15" s="45">
        <v>110.17100000000001</v>
      </c>
      <c r="G15" s="45">
        <v>635.14099999999996</v>
      </c>
      <c r="H15" s="45">
        <v>503.33300000000003</v>
      </c>
      <c r="I15" s="45">
        <v>428.66699999999997</v>
      </c>
      <c r="J15" s="45">
        <v>74.667000000000002</v>
      </c>
      <c r="K15" s="45">
        <v>25.222000000000001</v>
      </c>
      <c r="L15" s="45">
        <v>123.30800000000001</v>
      </c>
      <c r="M15" s="45">
        <v>577.41899999999998</v>
      </c>
      <c r="N15" s="45">
        <v>576</v>
      </c>
      <c r="O15" s="45">
        <v>512</v>
      </c>
      <c r="P15" s="45">
        <v>80</v>
      </c>
      <c r="Q15" s="45">
        <v>26.105</v>
      </c>
      <c r="R15" s="45">
        <v>125</v>
      </c>
      <c r="S15" s="45">
        <v>623.13900000000001</v>
      </c>
      <c r="T15" s="45">
        <v>-15.073</v>
      </c>
      <c r="U15" s="45">
        <v>-18.504000000000001</v>
      </c>
      <c r="V15" s="45">
        <v>12</v>
      </c>
      <c r="W15" s="45">
        <v>53.726999999999997</v>
      </c>
      <c r="X15" s="45">
        <v>11.923999999999999</v>
      </c>
      <c r="Y15" s="45">
        <v>-9.0879999999999992</v>
      </c>
      <c r="Z15" s="45">
        <v>-2.81</v>
      </c>
      <c r="AA15" s="45">
        <v>-2.66</v>
      </c>
      <c r="AB15" s="45">
        <v>20</v>
      </c>
      <c r="AC15" s="45">
        <v>59.11</v>
      </c>
      <c r="AD15" s="45">
        <v>13.46</v>
      </c>
      <c r="AE15" s="45">
        <v>-1.89</v>
      </c>
    </row>
    <row r="16" spans="1:31" ht="28.8" x14ac:dyDescent="0.3">
      <c r="A16" s="45" t="s">
        <v>125</v>
      </c>
      <c r="B16" s="45">
        <v>1211.3330000000001</v>
      </c>
      <c r="C16" s="45">
        <v>577.33299999999997</v>
      </c>
      <c r="D16" s="45">
        <v>633.33299999999997</v>
      </c>
      <c r="E16" s="45">
        <v>146.16800000000001</v>
      </c>
      <c r="F16" s="45">
        <v>163.50399999999999</v>
      </c>
      <c r="G16" s="45">
        <v>697.39599999999996</v>
      </c>
      <c r="H16" s="45">
        <v>1214.6669999999999</v>
      </c>
      <c r="I16" s="45">
        <v>540</v>
      </c>
      <c r="J16" s="45">
        <v>677.33299999999997</v>
      </c>
      <c r="K16" s="45">
        <v>168.01599999999999</v>
      </c>
      <c r="L16" s="45">
        <v>196.01499999999999</v>
      </c>
      <c r="M16" s="45">
        <v>645.10900000000004</v>
      </c>
      <c r="N16" s="45">
        <v>1352</v>
      </c>
      <c r="O16" s="45">
        <v>648</v>
      </c>
      <c r="P16" s="45">
        <v>772</v>
      </c>
      <c r="Q16" s="45">
        <v>196.161</v>
      </c>
      <c r="R16" s="45">
        <v>203.684</v>
      </c>
      <c r="S16" s="45">
        <v>721.79499999999996</v>
      </c>
      <c r="T16" s="45">
        <v>0.27500000000000002</v>
      </c>
      <c r="U16" s="45">
        <v>-6.4660000000000002</v>
      </c>
      <c r="V16" s="45">
        <v>6.9470000000000001</v>
      </c>
      <c r="W16" s="45">
        <v>14.946999999999999</v>
      </c>
      <c r="X16" s="45">
        <v>19.884</v>
      </c>
      <c r="Y16" s="45">
        <v>-7.4969999999999999</v>
      </c>
      <c r="Z16" s="45">
        <v>11.61</v>
      </c>
      <c r="AA16" s="45">
        <v>12.24</v>
      </c>
      <c r="AB16" s="45">
        <v>21.9</v>
      </c>
      <c r="AC16" s="45">
        <v>34.200000000000003</v>
      </c>
      <c r="AD16" s="45">
        <v>24.57</v>
      </c>
      <c r="AE16" s="45">
        <v>3.5</v>
      </c>
    </row>
    <row r="17" spans="1:31" ht="28.8" x14ac:dyDescent="0.3">
      <c r="A17" s="45" t="s">
        <v>126</v>
      </c>
      <c r="B17" s="45">
        <v>1220</v>
      </c>
      <c r="C17" s="45">
        <v>340</v>
      </c>
      <c r="D17" s="45">
        <v>879.33299999999997</v>
      </c>
      <c r="E17" s="45">
        <v>256.589</v>
      </c>
      <c r="F17" s="45">
        <v>254.99199999999999</v>
      </c>
      <c r="G17" s="45">
        <v>918.899</v>
      </c>
      <c r="H17" s="45">
        <v>1000.667</v>
      </c>
      <c r="I17" s="45">
        <v>496.66699999999997</v>
      </c>
      <c r="J17" s="45">
        <v>503.33300000000003</v>
      </c>
      <c r="K17" s="45">
        <v>113.617</v>
      </c>
      <c r="L17" s="45">
        <v>181.922</v>
      </c>
      <c r="M17" s="45">
        <v>625.44100000000003</v>
      </c>
      <c r="N17" s="45">
        <v>1064</v>
      </c>
      <c r="O17" s="45">
        <v>614</v>
      </c>
      <c r="P17" s="45">
        <v>552</v>
      </c>
      <c r="Q17" s="45">
        <v>137.62100000000001</v>
      </c>
      <c r="R17" s="45">
        <v>238.65199999999999</v>
      </c>
      <c r="S17" s="45">
        <v>799.53599999999994</v>
      </c>
      <c r="T17" s="45">
        <v>-17.978000000000002</v>
      </c>
      <c r="U17" s="45">
        <v>46.079000000000001</v>
      </c>
      <c r="V17" s="45">
        <v>-42.76</v>
      </c>
      <c r="W17" s="45">
        <v>-55.72</v>
      </c>
      <c r="X17" s="45">
        <v>-28.655999999999999</v>
      </c>
      <c r="Y17" s="45">
        <v>-31.936</v>
      </c>
      <c r="Z17" s="45">
        <v>-12.79</v>
      </c>
      <c r="AA17" s="45">
        <v>80.59</v>
      </c>
      <c r="AB17" s="45">
        <v>-37.229999999999997</v>
      </c>
      <c r="AC17" s="45">
        <v>-46.37</v>
      </c>
      <c r="AD17" s="45">
        <v>-6.41</v>
      </c>
      <c r="AE17" s="45">
        <v>-12.99</v>
      </c>
    </row>
    <row r="18" spans="1:31" ht="28.8" x14ac:dyDescent="0.3">
      <c r="A18" s="45" t="s">
        <v>127</v>
      </c>
      <c r="B18" s="45">
        <v>642</v>
      </c>
      <c r="C18" s="45">
        <v>250.667</v>
      </c>
      <c r="D18" s="45">
        <v>390.66699999999997</v>
      </c>
      <c r="E18" s="45">
        <v>163.18199999999999</v>
      </c>
      <c r="F18" s="45">
        <v>284.53899999999999</v>
      </c>
      <c r="G18" s="45">
        <v>850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"/>
  <sheetViews>
    <sheetView topLeftCell="A22" zoomScaleNormal="100" workbookViewId="0">
      <selection activeCell="D45" sqref="D45"/>
    </sheetView>
  </sheetViews>
  <sheetFormatPr defaultColWidth="8.44140625" defaultRowHeight="14.4" x14ac:dyDescent="0.3"/>
  <cols>
    <col min="1" max="3" width="21.6640625" style="2" customWidth="1"/>
    <col min="4" max="7" width="14.33203125" style="3" customWidth="1"/>
    <col min="8" max="8" width="16.33203125" style="3" customWidth="1"/>
    <col min="9" max="10" width="17.6640625" style="3" customWidth="1"/>
    <col min="11" max="11" width="15.5546875" style="3" customWidth="1"/>
    <col min="12" max="12" width="12.6640625" style="3" customWidth="1"/>
    <col min="13" max="13" width="13.44140625" style="3" customWidth="1"/>
    <col min="14" max="14" width="16.21875" style="3" customWidth="1"/>
    <col min="15" max="16" width="12.33203125" style="3" customWidth="1"/>
    <col min="17" max="17" width="10.33203125" customWidth="1"/>
  </cols>
  <sheetData>
    <row r="1" spans="1:17" ht="72" x14ac:dyDescent="0.3">
      <c r="A1" s="4" t="s">
        <v>1</v>
      </c>
      <c r="B1" s="4" t="s">
        <v>2</v>
      </c>
      <c r="C1" s="4"/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23</v>
      </c>
      <c r="M1" s="25" t="s">
        <v>11</v>
      </c>
      <c r="N1" s="26" t="s">
        <v>12</v>
      </c>
      <c r="O1" s="26" t="s">
        <v>24</v>
      </c>
      <c r="P1" s="27" t="s">
        <v>13</v>
      </c>
      <c r="Q1" s="4" t="s">
        <v>14</v>
      </c>
    </row>
    <row r="2" spans="1:17" x14ac:dyDescent="0.3">
      <c r="A2" s="28">
        <v>43983</v>
      </c>
      <c r="B2" s="29" t="s">
        <v>15</v>
      </c>
      <c r="C2" s="29"/>
      <c r="D2" s="29">
        <v>1150</v>
      </c>
      <c r="E2" s="30">
        <v>492</v>
      </c>
      <c r="F2" s="30">
        <v>658</v>
      </c>
      <c r="G2" s="30">
        <v>95.793000000000006</v>
      </c>
      <c r="H2" s="30">
        <v>51.604999999999997</v>
      </c>
      <c r="I2" s="30">
        <v>2</v>
      </c>
      <c r="J2" s="30">
        <v>379.90499999999997</v>
      </c>
      <c r="K2" s="28">
        <v>43986</v>
      </c>
      <c r="L2" s="31">
        <v>72</v>
      </c>
      <c r="M2" s="32">
        <v>1214</v>
      </c>
      <c r="N2" s="28">
        <v>43984</v>
      </c>
      <c r="O2" s="31">
        <v>24</v>
      </c>
      <c r="P2" s="32">
        <v>448.44400000000002</v>
      </c>
      <c r="Q2" s="14" t="b">
        <f t="shared" ref="Q2:Q19" si="0">K2=N2</f>
        <v>0</v>
      </c>
    </row>
    <row r="3" spans="1:17" x14ac:dyDescent="0.3">
      <c r="A3" s="28">
        <v>44005</v>
      </c>
      <c r="B3" s="8" t="s">
        <v>16</v>
      </c>
      <c r="C3" s="8"/>
      <c r="D3" s="8">
        <v>1226</v>
      </c>
      <c r="E3" s="9">
        <v>124</v>
      </c>
      <c r="F3" s="9">
        <v>1104</v>
      </c>
      <c r="G3" s="9">
        <v>43.581000000000003</v>
      </c>
      <c r="H3" s="9">
        <v>7.7830000000000004</v>
      </c>
      <c r="I3" s="9">
        <v>2</v>
      </c>
      <c r="J3" s="9">
        <v>333.71499999999997</v>
      </c>
      <c r="K3" s="28">
        <v>44007</v>
      </c>
      <c r="L3" s="31">
        <v>48</v>
      </c>
      <c r="M3" s="32">
        <v>1074</v>
      </c>
      <c r="N3" s="28">
        <v>44007</v>
      </c>
      <c r="O3" s="31">
        <v>48</v>
      </c>
      <c r="P3" s="32">
        <v>373.94499999999999</v>
      </c>
      <c r="Q3" s="14" t="b">
        <f t="shared" si="0"/>
        <v>1</v>
      </c>
    </row>
    <row r="4" spans="1:17" x14ac:dyDescent="0.3">
      <c r="A4" s="28">
        <v>44010</v>
      </c>
      <c r="B4" s="8" t="s">
        <v>17</v>
      </c>
      <c r="C4" s="8"/>
      <c r="D4" s="8">
        <v>944</v>
      </c>
      <c r="E4" s="9">
        <v>280</v>
      </c>
      <c r="F4" s="9">
        <v>664</v>
      </c>
      <c r="G4" s="9">
        <v>80.429000000000002</v>
      </c>
      <c r="H4" s="9">
        <v>29.077999999999999</v>
      </c>
      <c r="I4" s="9">
        <v>2</v>
      </c>
      <c r="J4" s="9">
        <v>279.22699999999998</v>
      </c>
      <c r="K4" s="28">
        <v>44012</v>
      </c>
      <c r="L4" s="31">
        <v>48</v>
      </c>
      <c r="M4" s="32">
        <v>1242</v>
      </c>
      <c r="N4" s="28">
        <v>44012</v>
      </c>
      <c r="O4" s="31">
        <v>48</v>
      </c>
      <c r="P4" s="32">
        <v>504.47</v>
      </c>
      <c r="Q4" s="14" t="b">
        <f t="shared" si="0"/>
        <v>1</v>
      </c>
    </row>
    <row r="5" spans="1:17" x14ac:dyDescent="0.3">
      <c r="A5" s="28">
        <v>44013</v>
      </c>
      <c r="B5" s="8" t="s">
        <v>17</v>
      </c>
      <c r="C5" s="8"/>
      <c r="D5" s="8">
        <v>960</v>
      </c>
      <c r="E5" s="9">
        <v>146</v>
      </c>
      <c r="F5" s="9">
        <v>814</v>
      </c>
      <c r="G5" s="9">
        <v>48.095999999999997</v>
      </c>
      <c r="H5" s="9">
        <v>9.5950000000000006</v>
      </c>
      <c r="I5" s="9">
        <v>1</v>
      </c>
      <c r="J5" s="9">
        <v>446.25400000000002</v>
      </c>
      <c r="K5" s="28">
        <v>44016</v>
      </c>
      <c r="L5" s="31">
        <v>72</v>
      </c>
      <c r="M5" s="32">
        <v>1056</v>
      </c>
      <c r="N5" s="28">
        <v>44016</v>
      </c>
      <c r="O5" s="31">
        <v>72</v>
      </c>
      <c r="P5" s="32">
        <v>370.68200000000002</v>
      </c>
      <c r="Q5" s="14" t="b">
        <f t="shared" si="0"/>
        <v>1</v>
      </c>
    </row>
    <row r="6" spans="1:17" x14ac:dyDescent="0.3">
      <c r="A6" s="28">
        <v>44039</v>
      </c>
      <c r="B6" s="8" t="s">
        <v>18</v>
      </c>
      <c r="C6" s="8"/>
      <c r="D6" s="8">
        <v>704</v>
      </c>
      <c r="E6" s="9">
        <v>284</v>
      </c>
      <c r="F6" s="9">
        <v>420</v>
      </c>
      <c r="G6" s="9">
        <v>85.613</v>
      </c>
      <c r="H6" s="9">
        <v>25.280999999999999</v>
      </c>
      <c r="I6" s="9">
        <v>1</v>
      </c>
      <c r="J6" s="9">
        <v>451.81799999999998</v>
      </c>
      <c r="K6" s="28">
        <v>44041</v>
      </c>
      <c r="L6" s="31">
        <v>48</v>
      </c>
      <c r="M6" s="32">
        <v>784</v>
      </c>
      <c r="N6" s="28">
        <v>44040</v>
      </c>
      <c r="O6" s="31">
        <v>24</v>
      </c>
      <c r="P6" s="32">
        <v>505.70699999999999</v>
      </c>
      <c r="Q6" s="14" t="b">
        <f t="shared" si="0"/>
        <v>0</v>
      </c>
    </row>
    <row r="7" spans="1:17" x14ac:dyDescent="0.3">
      <c r="A7" s="28">
        <v>44090</v>
      </c>
      <c r="B7" s="8" t="s">
        <v>19</v>
      </c>
      <c r="C7" s="8"/>
      <c r="D7" s="8">
        <v>854</v>
      </c>
      <c r="E7" s="9">
        <v>88</v>
      </c>
      <c r="F7" s="9">
        <v>766</v>
      </c>
      <c r="G7" s="9">
        <v>57.341000000000001</v>
      </c>
      <c r="H7" s="9">
        <v>1.06</v>
      </c>
      <c r="I7" s="9">
        <v>1</v>
      </c>
      <c r="J7" s="9">
        <v>270.32100000000003</v>
      </c>
      <c r="K7" s="28">
        <v>44092</v>
      </c>
      <c r="L7" s="31">
        <v>48</v>
      </c>
      <c r="M7" s="32">
        <v>964</v>
      </c>
      <c r="N7" s="28">
        <v>44093</v>
      </c>
      <c r="O7" s="31">
        <v>72</v>
      </c>
      <c r="P7" s="32">
        <v>443.59199999999998</v>
      </c>
      <c r="Q7" s="14" t="b">
        <f t="shared" si="0"/>
        <v>0</v>
      </c>
    </row>
    <row r="8" spans="1:17" x14ac:dyDescent="0.3">
      <c r="A8" s="28">
        <v>44094</v>
      </c>
      <c r="B8" s="8" t="s">
        <v>18</v>
      </c>
      <c r="C8" s="8"/>
      <c r="D8" s="8">
        <v>692</v>
      </c>
      <c r="E8" s="9">
        <v>76</v>
      </c>
      <c r="F8" s="9">
        <v>616</v>
      </c>
      <c r="G8" s="9">
        <v>30.579000000000001</v>
      </c>
      <c r="H8" s="9">
        <v>7.1749999999999998</v>
      </c>
      <c r="I8" s="9">
        <v>1</v>
      </c>
      <c r="J8" s="9">
        <v>283.25799999999998</v>
      </c>
      <c r="K8" s="28">
        <v>44097</v>
      </c>
      <c r="L8" s="31">
        <v>72</v>
      </c>
      <c r="M8" s="32">
        <v>700</v>
      </c>
      <c r="N8" s="28">
        <v>44096</v>
      </c>
      <c r="O8" s="31">
        <v>48</v>
      </c>
      <c r="P8" s="32">
        <v>601.47299999999996</v>
      </c>
      <c r="Q8" s="14" t="b">
        <f t="shared" si="0"/>
        <v>0</v>
      </c>
    </row>
    <row r="9" spans="1:17" x14ac:dyDescent="0.3">
      <c r="A9" s="28">
        <v>44161</v>
      </c>
      <c r="B9" s="8" t="s">
        <v>18</v>
      </c>
      <c r="C9" s="8"/>
      <c r="D9" s="8">
        <v>1342</v>
      </c>
      <c r="E9" s="9">
        <v>342</v>
      </c>
      <c r="F9" s="9">
        <v>1000</v>
      </c>
      <c r="G9" s="9">
        <v>94.959000000000003</v>
      </c>
      <c r="H9" s="9">
        <v>27.155999999999999</v>
      </c>
      <c r="I9" s="9">
        <v>2</v>
      </c>
      <c r="J9" s="9">
        <v>386.28899999999999</v>
      </c>
      <c r="K9" s="28">
        <v>44162</v>
      </c>
      <c r="L9" s="31">
        <v>24</v>
      </c>
      <c r="M9" s="32">
        <v>1414</v>
      </c>
      <c r="N9" s="28">
        <v>44162</v>
      </c>
      <c r="O9" s="31">
        <v>24</v>
      </c>
      <c r="P9" s="32">
        <v>348.32799999999997</v>
      </c>
      <c r="Q9" s="14" t="b">
        <f t="shared" si="0"/>
        <v>1</v>
      </c>
    </row>
    <row r="10" spans="1:17" x14ac:dyDescent="0.3">
      <c r="A10" s="28">
        <v>44190</v>
      </c>
      <c r="B10" s="8" t="s">
        <v>19</v>
      </c>
      <c r="C10" s="8"/>
      <c r="D10" s="8">
        <v>248</v>
      </c>
      <c r="E10" s="9">
        <v>20</v>
      </c>
      <c r="F10" s="9">
        <v>228</v>
      </c>
      <c r="G10" s="9">
        <v>90.8</v>
      </c>
      <c r="H10" s="9">
        <v>7.1840000000000002</v>
      </c>
      <c r="I10" s="9">
        <v>1</v>
      </c>
      <c r="J10" s="9">
        <v>604.16099999999994</v>
      </c>
      <c r="K10" s="28">
        <v>44193</v>
      </c>
      <c r="L10" s="31">
        <v>72</v>
      </c>
      <c r="M10" s="32">
        <v>368</v>
      </c>
      <c r="N10" s="28">
        <v>44191</v>
      </c>
      <c r="O10" s="31">
        <v>24</v>
      </c>
      <c r="P10" s="32">
        <v>553.97699999999998</v>
      </c>
      <c r="Q10" s="14" t="b">
        <f t="shared" si="0"/>
        <v>0</v>
      </c>
    </row>
    <row r="11" spans="1:17" x14ac:dyDescent="0.3">
      <c r="A11" s="28">
        <v>44274.878611111097</v>
      </c>
      <c r="B11" s="8" t="s">
        <v>20</v>
      </c>
      <c r="C11" s="8"/>
      <c r="D11" s="8">
        <v>540</v>
      </c>
      <c r="E11" s="9">
        <v>42</v>
      </c>
      <c r="F11" s="9">
        <v>498</v>
      </c>
      <c r="G11" s="9">
        <v>117.238</v>
      </c>
      <c r="H11" s="9">
        <v>24.462</v>
      </c>
      <c r="I11" s="9">
        <v>1</v>
      </c>
      <c r="J11" s="9">
        <v>624.41200000000003</v>
      </c>
      <c r="K11" s="28">
        <v>44275</v>
      </c>
      <c r="L11" s="31">
        <v>24</v>
      </c>
      <c r="M11" s="32">
        <v>576</v>
      </c>
      <c r="N11" s="28">
        <v>44277</v>
      </c>
      <c r="O11" s="31">
        <v>72</v>
      </c>
      <c r="P11" s="32">
        <v>623.13900000000001</v>
      </c>
      <c r="Q11" s="14" t="b">
        <f t="shared" si="0"/>
        <v>0</v>
      </c>
    </row>
    <row r="12" spans="1:17" x14ac:dyDescent="0.3">
      <c r="A12" s="28">
        <v>44446</v>
      </c>
      <c r="B12" s="8" t="s">
        <v>16</v>
      </c>
      <c r="C12" s="8"/>
      <c r="D12" s="8">
        <v>488</v>
      </c>
      <c r="E12" s="9">
        <v>56</v>
      </c>
      <c r="F12" s="9">
        <v>432</v>
      </c>
      <c r="G12" s="9">
        <v>55.96</v>
      </c>
      <c r="H12" s="9">
        <v>12.185</v>
      </c>
      <c r="I12" s="9">
        <v>1</v>
      </c>
      <c r="J12" s="9">
        <v>589.59900000000005</v>
      </c>
      <c r="K12" s="28">
        <v>44448</v>
      </c>
      <c r="L12" s="31">
        <v>48</v>
      </c>
      <c r="M12" s="32">
        <v>570</v>
      </c>
      <c r="N12" s="28">
        <v>44448</v>
      </c>
      <c r="O12" s="31">
        <v>48</v>
      </c>
      <c r="P12" s="32">
        <v>672.24699999999996</v>
      </c>
      <c r="Q12" s="14" t="b">
        <f t="shared" si="0"/>
        <v>1</v>
      </c>
    </row>
    <row r="13" spans="1:17" x14ac:dyDescent="0.3">
      <c r="A13" s="28">
        <v>44623.362025463</v>
      </c>
      <c r="B13" s="8" t="s">
        <v>20</v>
      </c>
      <c r="C13" s="8"/>
      <c r="D13" s="8">
        <v>1270</v>
      </c>
      <c r="E13" s="9">
        <v>768</v>
      </c>
      <c r="F13" s="9">
        <v>498</v>
      </c>
      <c r="G13" s="9">
        <v>196.625</v>
      </c>
      <c r="H13" s="9">
        <v>165.59399999999999</v>
      </c>
      <c r="I13" s="9">
        <v>3</v>
      </c>
      <c r="J13" s="9">
        <v>849.29600000000005</v>
      </c>
      <c r="K13" s="28">
        <v>44624</v>
      </c>
      <c r="L13" s="31">
        <v>24</v>
      </c>
      <c r="M13" s="32">
        <v>1352</v>
      </c>
      <c r="N13" s="28">
        <v>44624</v>
      </c>
      <c r="O13" s="31">
        <v>24</v>
      </c>
      <c r="P13" s="32">
        <v>721.79499999999996</v>
      </c>
      <c r="Q13" s="14" t="b">
        <f t="shared" si="0"/>
        <v>1</v>
      </c>
    </row>
    <row r="14" spans="1:17" x14ac:dyDescent="0.3">
      <c r="A14" s="28">
        <v>44638.5792013889</v>
      </c>
      <c r="B14" s="8" t="s">
        <v>20</v>
      </c>
      <c r="C14" s="8"/>
      <c r="D14" s="8">
        <v>1168</v>
      </c>
      <c r="E14" s="9">
        <v>888</v>
      </c>
      <c r="F14" s="9">
        <v>282</v>
      </c>
      <c r="G14" s="9">
        <v>243.28800000000001</v>
      </c>
      <c r="H14" s="9">
        <v>392.80099999999999</v>
      </c>
      <c r="I14" s="9">
        <v>4</v>
      </c>
      <c r="J14" s="9">
        <v>1199.1849999999999</v>
      </c>
      <c r="K14" s="28">
        <v>44641</v>
      </c>
      <c r="L14" s="31">
        <v>72</v>
      </c>
      <c r="M14" s="32">
        <v>1064</v>
      </c>
      <c r="N14" s="28">
        <v>44639</v>
      </c>
      <c r="O14" s="31">
        <v>24</v>
      </c>
      <c r="P14" s="32">
        <v>799.53599999999994</v>
      </c>
      <c r="Q14" s="14" t="b">
        <f t="shared" si="0"/>
        <v>0</v>
      </c>
    </row>
    <row r="15" spans="1:17" x14ac:dyDescent="0.3">
      <c r="A15" s="28">
        <v>44785.137256944399</v>
      </c>
      <c r="B15" s="8" t="s">
        <v>20</v>
      </c>
      <c r="C15" s="8"/>
      <c r="D15" s="8">
        <v>614</v>
      </c>
      <c r="E15" s="9">
        <v>364</v>
      </c>
      <c r="F15" s="9">
        <v>252</v>
      </c>
      <c r="G15" s="9">
        <v>252.846</v>
      </c>
      <c r="H15" s="9">
        <v>180.96799999999999</v>
      </c>
      <c r="I15" s="9">
        <v>3</v>
      </c>
      <c r="J15" s="9">
        <v>865.12699999999995</v>
      </c>
      <c r="K15" s="28">
        <v>44786</v>
      </c>
      <c r="L15" s="31">
        <v>24</v>
      </c>
      <c r="M15" s="32">
        <v>628</v>
      </c>
      <c r="N15" s="28">
        <v>44788</v>
      </c>
      <c r="O15" s="31">
        <v>72</v>
      </c>
      <c r="P15" s="32">
        <v>789.66700000000003</v>
      </c>
      <c r="Q15" s="14" t="b">
        <f t="shared" si="0"/>
        <v>0</v>
      </c>
    </row>
    <row r="16" spans="1:17" x14ac:dyDescent="0.3">
      <c r="A16" s="28">
        <v>44823</v>
      </c>
      <c r="B16" s="8" t="s">
        <v>16</v>
      </c>
      <c r="C16" s="8"/>
      <c r="D16" s="8">
        <v>630</v>
      </c>
      <c r="E16" s="9">
        <v>136</v>
      </c>
      <c r="F16" s="9">
        <v>492</v>
      </c>
      <c r="G16" s="9">
        <v>124.485</v>
      </c>
      <c r="H16" s="9">
        <v>14.513999999999999</v>
      </c>
      <c r="I16" s="9">
        <v>1</v>
      </c>
      <c r="J16" s="9">
        <v>357.44200000000001</v>
      </c>
      <c r="K16" s="28">
        <v>44826</v>
      </c>
      <c r="L16" s="31">
        <v>72</v>
      </c>
      <c r="M16" s="32">
        <v>996</v>
      </c>
      <c r="N16" s="28">
        <v>44826</v>
      </c>
      <c r="O16" s="31">
        <v>72</v>
      </c>
      <c r="P16" s="32">
        <v>1261.6220000000001</v>
      </c>
      <c r="Q16" s="14" t="b">
        <f t="shared" si="0"/>
        <v>1</v>
      </c>
    </row>
    <row r="17" spans="1:17" x14ac:dyDescent="0.3">
      <c r="A17" s="28">
        <v>44826</v>
      </c>
      <c r="B17" s="8" t="s">
        <v>21</v>
      </c>
      <c r="C17" s="8"/>
      <c r="D17" s="17">
        <v>996</v>
      </c>
      <c r="E17" s="9">
        <v>758</v>
      </c>
      <c r="F17" s="9">
        <v>200</v>
      </c>
      <c r="G17" s="9">
        <v>233.12700000000001</v>
      </c>
      <c r="H17" s="9">
        <v>302.27300000000002</v>
      </c>
      <c r="I17" s="9">
        <v>3</v>
      </c>
      <c r="J17" s="16">
        <v>1261.6220000000001</v>
      </c>
      <c r="K17" s="28">
        <v>44827</v>
      </c>
      <c r="L17" s="31">
        <v>24</v>
      </c>
      <c r="M17" s="32">
        <v>978</v>
      </c>
      <c r="N17" s="28">
        <v>44828</v>
      </c>
      <c r="O17" s="31">
        <v>48</v>
      </c>
      <c r="P17" s="32">
        <v>702.38300000000004</v>
      </c>
      <c r="Q17" s="14" t="b">
        <f t="shared" si="0"/>
        <v>0</v>
      </c>
    </row>
    <row r="18" spans="1:17" x14ac:dyDescent="0.3">
      <c r="A18" s="28">
        <v>44906.355069444398</v>
      </c>
      <c r="B18" s="8" t="s">
        <v>22</v>
      </c>
      <c r="C18" s="8"/>
      <c r="D18" s="8">
        <v>784</v>
      </c>
      <c r="E18" s="9">
        <v>222</v>
      </c>
      <c r="F18" s="9">
        <v>562</v>
      </c>
      <c r="G18" s="9">
        <v>110.486</v>
      </c>
      <c r="H18" s="9">
        <v>44.89</v>
      </c>
      <c r="I18" s="9">
        <v>2</v>
      </c>
      <c r="J18" s="9">
        <v>382.81799999999998</v>
      </c>
      <c r="K18" s="28">
        <v>44907</v>
      </c>
      <c r="L18" s="31">
        <v>24</v>
      </c>
      <c r="M18" s="32">
        <v>970</v>
      </c>
      <c r="N18" s="28">
        <v>44908</v>
      </c>
      <c r="O18" s="31">
        <v>48</v>
      </c>
      <c r="P18" s="32">
        <v>798.48400000000004</v>
      </c>
      <c r="Q18" s="14" t="b">
        <f t="shared" si="0"/>
        <v>0</v>
      </c>
    </row>
    <row r="19" spans="1:17" x14ac:dyDescent="0.3">
      <c r="A19" s="28">
        <v>45019.841423611098</v>
      </c>
      <c r="B19" s="8" t="s">
        <v>22</v>
      </c>
      <c r="C19" s="8"/>
      <c r="D19" s="8">
        <v>1200</v>
      </c>
      <c r="E19" s="9">
        <v>292</v>
      </c>
      <c r="F19" s="9">
        <v>908</v>
      </c>
      <c r="G19" s="9">
        <v>182.58199999999999</v>
      </c>
      <c r="H19" s="9">
        <v>31.3</v>
      </c>
      <c r="I19" s="9">
        <v>2</v>
      </c>
      <c r="J19" s="9">
        <v>277.78699999999998</v>
      </c>
      <c r="K19" s="28">
        <v>45021</v>
      </c>
      <c r="L19" s="31">
        <v>48</v>
      </c>
      <c r="M19" s="32">
        <v>1336</v>
      </c>
      <c r="N19" s="28">
        <v>45020</v>
      </c>
      <c r="O19" s="31">
        <v>24</v>
      </c>
      <c r="P19" s="32">
        <v>1084.723</v>
      </c>
      <c r="Q19" s="14" t="b">
        <f t="shared" si="0"/>
        <v>0</v>
      </c>
    </row>
    <row r="22" spans="1:17" ht="72" x14ac:dyDescent="0.3">
      <c r="A22" s="4" t="s">
        <v>1</v>
      </c>
      <c r="B22" s="4" t="s">
        <v>2</v>
      </c>
      <c r="C22" s="4" t="s">
        <v>25</v>
      </c>
      <c r="D22" s="33" t="s">
        <v>3</v>
      </c>
      <c r="E22" s="5" t="s">
        <v>4</v>
      </c>
      <c r="F22" s="5" t="s">
        <v>5</v>
      </c>
      <c r="G22" s="5" t="s">
        <v>6</v>
      </c>
      <c r="H22" s="5" t="s">
        <v>7</v>
      </c>
      <c r="I22" s="5" t="s">
        <v>8</v>
      </c>
      <c r="J22" s="5" t="s">
        <v>9</v>
      </c>
    </row>
    <row r="23" spans="1:17" x14ac:dyDescent="0.3">
      <c r="A23" s="7">
        <v>43986</v>
      </c>
      <c r="B23" s="7" t="s">
        <v>26</v>
      </c>
      <c r="C23" s="10" t="s">
        <v>27</v>
      </c>
      <c r="D23" s="17">
        <v>1214</v>
      </c>
      <c r="E23" s="9">
        <v>56</v>
      </c>
      <c r="F23" s="9">
        <v>1156</v>
      </c>
      <c r="G23" s="9">
        <v>34.536000000000001</v>
      </c>
      <c r="H23" s="9">
        <v>3.5329999999999999</v>
      </c>
      <c r="I23" s="9">
        <v>1</v>
      </c>
      <c r="J23" s="9">
        <v>279.95299999999997</v>
      </c>
    </row>
    <row r="24" spans="1:17" x14ac:dyDescent="0.3">
      <c r="A24" s="7">
        <v>44007</v>
      </c>
      <c r="B24" s="7" t="s">
        <v>28</v>
      </c>
      <c r="C24" s="10" t="s">
        <v>29</v>
      </c>
      <c r="D24" s="17">
        <v>1074</v>
      </c>
      <c r="E24" s="9">
        <v>162</v>
      </c>
      <c r="F24" s="9">
        <v>912</v>
      </c>
      <c r="G24" s="9">
        <v>75.085999999999999</v>
      </c>
      <c r="H24" s="9">
        <v>7.7060000000000004</v>
      </c>
      <c r="I24" s="9">
        <v>1</v>
      </c>
      <c r="J24" s="16">
        <v>373.94499999999999</v>
      </c>
    </row>
    <row r="25" spans="1:17" x14ac:dyDescent="0.3">
      <c r="A25" s="7">
        <v>44012</v>
      </c>
      <c r="B25" s="7" t="s">
        <v>30</v>
      </c>
      <c r="C25" s="34" t="s">
        <v>31</v>
      </c>
      <c r="D25" s="17">
        <v>1242</v>
      </c>
      <c r="E25" s="9">
        <v>262</v>
      </c>
      <c r="F25" s="9">
        <v>980</v>
      </c>
      <c r="G25" s="9">
        <v>79.748000000000005</v>
      </c>
      <c r="H25" s="9">
        <v>23.085999999999999</v>
      </c>
      <c r="I25" s="9">
        <v>2</v>
      </c>
      <c r="J25" s="16">
        <v>504.47</v>
      </c>
    </row>
    <row r="26" spans="1:17" x14ac:dyDescent="0.3">
      <c r="A26" s="7">
        <v>44016</v>
      </c>
      <c r="B26" s="7" t="s">
        <v>32</v>
      </c>
      <c r="C26" s="10" t="s">
        <v>33</v>
      </c>
      <c r="D26" s="17">
        <v>1056</v>
      </c>
      <c r="E26" s="9">
        <v>276</v>
      </c>
      <c r="F26" s="9">
        <v>780</v>
      </c>
      <c r="G26" s="9">
        <v>84.825999999999993</v>
      </c>
      <c r="H26" s="9">
        <v>13.772</v>
      </c>
      <c r="I26" s="9">
        <v>2</v>
      </c>
      <c r="J26" s="16">
        <v>370.68200000000002</v>
      </c>
    </row>
    <row r="27" spans="1:17" x14ac:dyDescent="0.3">
      <c r="A27" s="7">
        <v>44041</v>
      </c>
      <c r="B27" s="7" t="s">
        <v>34</v>
      </c>
      <c r="C27" s="10" t="s">
        <v>35</v>
      </c>
      <c r="D27" s="17">
        <v>784</v>
      </c>
      <c r="E27" s="9">
        <v>192</v>
      </c>
      <c r="F27" s="9">
        <v>592</v>
      </c>
      <c r="G27" s="9">
        <v>79.864999999999995</v>
      </c>
      <c r="H27" s="9">
        <v>28.158999999999999</v>
      </c>
      <c r="I27" s="9">
        <v>1</v>
      </c>
      <c r="J27" s="9">
        <v>392.99700000000001</v>
      </c>
    </row>
    <row r="28" spans="1:17" x14ac:dyDescent="0.3">
      <c r="A28" s="7">
        <v>44092</v>
      </c>
      <c r="B28" s="7" t="s">
        <v>36</v>
      </c>
      <c r="C28" s="10" t="s">
        <v>37</v>
      </c>
      <c r="D28" s="17">
        <v>964</v>
      </c>
      <c r="E28" s="9">
        <v>152</v>
      </c>
      <c r="F28" s="9">
        <v>812</v>
      </c>
      <c r="G28" s="9">
        <v>55.960999999999999</v>
      </c>
      <c r="H28" s="9">
        <v>8.2219999999999995</v>
      </c>
      <c r="I28" s="9">
        <v>1</v>
      </c>
      <c r="J28" s="9">
        <v>319.553</v>
      </c>
    </row>
    <row r="29" spans="1:17" x14ac:dyDescent="0.3">
      <c r="A29" s="7">
        <v>44097</v>
      </c>
      <c r="B29" s="7" t="s">
        <v>38</v>
      </c>
      <c r="C29" s="10" t="s">
        <v>39</v>
      </c>
      <c r="D29" s="17">
        <v>700</v>
      </c>
      <c r="E29" s="9">
        <v>80</v>
      </c>
      <c r="F29" s="9">
        <v>620</v>
      </c>
      <c r="G29" s="9">
        <v>71.474999999999994</v>
      </c>
      <c r="H29" s="9">
        <v>17.658000000000001</v>
      </c>
      <c r="I29" s="9">
        <v>2</v>
      </c>
      <c r="J29" s="9">
        <v>487.25900000000001</v>
      </c>
    </row>
    <row r="30" spans="1:17" x14ac:dyDescent="0.3">
      <c r="A30" s="7">
        <v>44162</v>
      </c>
      <c r="B30" s="7" t="s">
        <v>40</v>
      </c>
      <c r="C30" s="10" t="s">
        <v>41</v>
      </c>
      <c r="D30" s="17">
        <v>1414</v>
      </c>
      <c r="E30" s="9">
        <v>296</v>
      </c>
      <c r="F30" s="9">
        <v>1124</v>
      </c>
      <c r="G30" s="9">
        <v>81.176000000000002</v>
      </c>
      <c r="H30" s="9">
        <v>31.972000000000001</v>
      </c>
      <c r="I30" s="9">
        <v>2</v>
      </c>
      <c r="J30" s="16">
        <v>348.32799999999997</v>
      </c>
    </row>
    <row r="31" spans="1:17" x14ac:dyDescent="0.3">
      <c r="A31" s="7">
        <v>44193</v>
      </c>
      <c r="B31" s="7" t="s">
        <v>42</v>
      </c>
      <c r="C31" s="10" t="s">
        <v>43</v>
      </c>
      <c r="D31" s="17">
        <v>368</v>
      </c>
      <c r="E31" s="9">
        <v>56</v>
      </c>
      <c r="F31" s="9">
        <v>312</v>
      </c>
      <c r="G31" s="9">
        <v>128.857</v>
      </c>
      <c r="H31" s="9">
        <v>16.718</v>
      </c>
      <c r="I31" s="9">
        <v>1</v>
      </c>
      <c r="J31" s="9">
        <v>350.51</v>
      </c>
    </row>
    <row r="32" spans="1:17" x14ac:dyDescent="0.3">
      <c r="A32" s="7">
        <v>44275</v>
      </c>
      <c r="B32" s="7" t="s">
        <v>44</v>
      </c>
      <c r="C32" s="10" t="s">
        <v>45</v>
      </c>
      <c r="D32" s="17">
        <v>576</v>
      </c>
      <c r="E32" s="9">
        <v>64</v>
      </c>
      <c r="F32" s="9">
        <v>512</v>
      </c>
      <c r="G32" s="9">
        <v>124.875</v>
      </c>
      <c r="H32" s="9">
        <v>26.105</v>
      </c>
      <c r="I32" s="9">
        <v>2</v>
      </c>
      <c r="J32" s="9">
        <v>597.60400000000004</v>
      </c>
    </row>
    <row r="33" spans="1:10" x14ac:dyDescent="0.3">
      <c r="A33" s="7">
        <v>44448</v>
      </c>
      <c r="B33" s="7" t="s">
        <v>28</v>
      </c>
      <c r="C33" s="10" t="s">
        <v>46</v>
      </c>
      <c r="D33" s="17">
        <v>570</v>
      </c>
      <c r="E33" s="9">
        <v>98</v>
      </c>
      <c r="F33" s="9">
        <v>472</v>
      </c>
      <c r="G33" s="9">
        <v>182.59200000000001</v>
      </c>
      <c r="H33" s="9">
        <v>23.274999999999999</v>
      </c>
      <c r="I33" s="9">
        <v>1</v>
      </c>
      <c r="J33" s="16">
        <v>672.24699999999996</v>
      </c>
    </row>
    <row r="34" spans="1:10" x14ac:dyDescent="0.3">
      <c r="A34" s="7">
        <v>44624</v>
      </c>
      <c r="B34" s="7" t="s">
        <v>44</v>
      </c>
      <c r="C34" s="10" t="s">
        <v>47</v>
      </c>
      <c r="D34" s="17">
        <v>1352</v>
      </c>
      <c r="E34" s="9">
        <v>704</v>
      </c>
      <c r="F34" s="9">
        <v>648</v>
      </c>
      <c r="G34" s="9">
        <v>192.642</v>
      </c>
      <c r="H34" s="9">
        <v>165.61099999999999</v>
      </c>
      <c r="I34" s="9">
        <v>4</v>
      </c>
      <c r="J34" s="16">
        <v>721.79499999999996</v>
      </c>
    </row>
    <row r="35" spans="1:10" x14ac:dyDescent="0.3">
      <c r="A35" s="7">
        <v>44641</v>
      </c>
      <c r="B35" s="7" t="s">
        <v>48</v>
      </c>
      <c r="C35" s="10" t="s">
        <v>49</v>
      </c>
      <c r="D35" s="17">
        <v>1064</v>
      </c>
      <c r="E35" s="9">
        <v>448</v>
      </c>
      <c r="F35" s="9">
        <v>614</v>
      </c>
      <c r="G35" s="9">
        <v>146.06700000000001</v>
      </c>
      <c r="H35" s="9">
        <v>98.400999999999996</v>
      </c>
      <c r="I35" s="9">
        <v>2</v>
      </c>
      <c r="J35" s="9">
        <v>478.36900000000003</v>
      </c>
    </row>
    <row r="36" spans="1:10" x14ac:dyDescent="0.3">
      <c r="A36" s="7">
        <v>44786</v>
      </c>
      <c r="B36" s="7" t="s">
        <v>44</v>
      </c>
      <c r="C36" s="10" t="s">
        <v>50</v>
      </c>
      <c r="D36" s="17">
        <v>628</v>
      </c>
      <c r="E36" s="9">
        <v>346</v>
      </c>
      <c r="F36" s="9">
        <v>282</v>
      </c>
      <c r="G36" s="9">
        <v>184.28299999999999</v>
      </c>
      <c r="H36" s="9">
        <v>60.722999999999999</v>
      </c>
      <c r="I36" s="9">
        <v>2</v>
      </c>
      <c r="J36" s="9">
        <v>682.72500000000002</v>
      </c>
    </row>
    <row r="37" spans="1:10" ht="28.8" x14ac:dyDescent="0.3">
      <c r="A37" s="18">
        <v>44826</v>
      </c>
      <c r="B37" s="35" t="s">
        <v>51</v>
      </c>
      <c r="C37" s="10" t="s">
        <v>52</v>
      </c>
      <c r="D37" s="22">
        <v>996</v>
      </c>
      <c r="E37" s="20">
        <v>758</v>
      </c>
      <c r="F37" s="20">
        <v>200</v>
      </c>
      <c r="G37" s="20">
        <v>233.12700000000001</v>
      </c>
      <c r="H37" s="20">
        <v>302.27300000000002</v>
      </c>
      <c r="I37" s="20">
        <v>3</v>
      </c>
      <c r="J37" s="23">
        <v>1261.6220000000001</v>
      </c>
    </row>
    <row r="38" spans="1:10" x14ac:dyDescent="0.3">
      <c r="A38" s="7">
        <v>44827</v>
      </c>
      <c r="B38" s="7" t="s">
        <v>53</v>
      </c>
      <c r="C38" s="10" t="s">
        <v>54</v>
      </c>
      <c r="D38" s="17">
        <v>978</v>
      </c>
      <c r="E38" s="9">
        <v>428</v>
      </c>
      <c r="F38" s="9">
        <v>554</v>
      </c>
      <c r="G38" s="9">
        <v>331.846</v>
      </c>
      <c r="H38" s="9">
        <v>91.376999999999995</v>
      </c>
      <c r="I38" s="9">
        <v>3</v>
      </c>
      <c r="J38" s="9">
        <v>519.76599999999996</v>
      </c>
    </row>
    <row r="39" spans="1:10" x14ac:dyDescent="0.3">
      <c r="A39" s="7">
        <v>44907</v>
      </c>
      <c r="B39" s="7" t="s">
        <v>55</v>
      </c>
      <c r="C39" s="10" t="s">
        <v>56</v>
      </c>
      <c r="D39" s="17">
        <v>970</v>
      </c>
      <c r="E39" s="9">
        <v>358</v>
      </c>
      <c r="F39" s="9">
        <v>612</v>
      </c>
      <c r="G39" s="9">
        <v>154.97200000000001</v>
      </c>
      <c r="H39" s="9">
        <v>94.673000000000002</v>
      </c>
      <c r="I39" s="9">
        <v>2</v>
      </c>
      <c r="J39" s="9">
        <v>359.92500000000001</v>
      </c>
    </row>
    <row r="40" spans="1:10" x14ac:dyDescent="0.3">
      <c r="A40" s="7">
        <v>45021</v>
      </c>
      <c r="B40" s="7" t="s">
        <v>57</v>
      </c>
      <c r="C40" s="10" t="s">
        <v>58</v>
      </c>
      <c r="D40" s="17">
        <v>1336</v>
      </c>
      <c r="E40" s="8">
        <v>380</v>
      </c>
      <c r="F40" s="8">
        <v>956</v>
      </c>
      <c r="G40" s="8">
        <v>107.21599999999999</v>
      </c>
      <c r="H40" s="8">
        <v>44.771999999999998</v>
      </c>
      <c r="I40" s="8">
        <v>2</v>
      </c>
      <c r="J40" s="8">
        <v>615.14599999999996</v>
      </c>
    </row>
    <row r="44" spans="1:10" ht="72" x14ac:dyDescent="0.3">
      <c r="A44" s="4" t="s">
        <v>1</v>
      </c>
      <c r="B44" s="4" t="s">
        <v>2</v>
      </c>
      <c r="C44" s="4" t="s">
        <v>25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</row>
    <row r="45" spans="1:10" x14ac:dyDescent="0.3">
      <c r="A45" s="7">
        <v>43984</v>
      </c>
      <c r="B45" s="7" t="s">
        <v>59</v>
      </c>
      <c r="C45" s="10" t="s">
        <v>27</v>
      </c>
      <c r="D45" s="8">
        <v>1194</v>
      </c>
      <c r="E45" s="9">
        <v>284</v>
      </c>
      <c r="F45" s="9">
        <v>910</v>
      </c>
      <c r="G45" s="9">
        <v>75.634</v>
      </c>
      <c r="H45" s="9">
        <v>13.064</v>
      </c>
      <c r="I45" s="9">
        <v>2</v>
      </c>
      <c r="J45" s="16">
        <v>448.44400000000002</v>
      </c>
    </row>
    <row r="46" spans="1:10" x14ac:dyDescent="0.3">
      <c r="A46" s="7">
        <v>44007</v>
      </c>
      <c r="B46" s="7" t="s">
        <v>28</v>
      </c>
      <c r="C46" s="10" t="s">
        <v>29</v>
      </c>
      <c r="D46" s="17">
        <v>1074</v>
      </c>
      <c r="E46" s="9">
        <v>162</v>
      </c>
      <c r="F46" s="9">
        <v>912</v>
      </c>
      <c r="G46" s="9">
        <v>75.085999999999999</v>
      </c>
      <c r="H46" s="9">
        <v>7.7060000000000004</v>
      </c>
      <c r="I46" s="9">
        <v>1</v>
      </c>
      <c r="J46" s="16">
        <v>373.94499999999999</v>
      </c>
    </row>
    <row r="47" spans="1:10" x14ac:dyDescent="0.3">
      <c r="A47" s="7">
        <v>44012</v>
      </c>
      <c r="B47" s="7" t="s">
        <v>30</v>
      </c>
      <c r="C47" s="34" t="s">
        <v>31</v>
      </c>
      <c r="D47" s="17">
        <v>1242</v>
      </c>
      <c r="E47" s="9">
        <v>262</v>
      </c>
      <c r="F47" s="9">
        <v>980</v>
      </c>
      <c r="G47" s="9">
        <v>79.748000000000005</v>
      </c>
      <c r="H47" s="9">
        <v>23.085999999999999</v>
      </c>
      <c r="I47" s="9">
        <v>2</v>
      </c>
      <c r="J47" s="16">
        <v>504.47</v>
      </c>
    </row>
    <row r="48" spans="1:10" x14ac:dyDescent="0.3">
      <c r="A48" s="7">
        <v>44016</v>
      </c>
      <c r="B48" s="7" t="s">
        <v>32</v>
      </c>
      <c r="C48" s="10" t="s">
        <v>33</v>
      </c>
      <c r="D48" s="17">
        <v>1056</v>
      </c>
      <c r="E48" s="9">
        <v>276</v>
      </c>
      <c r="F48" s="9">
        <v>780</v>
      </c>
      <c r="G48" s="9">
        <v>84.825999999999993</v>
      </c>
      <c r="H48" s="9">
        <v>13.772</v>
      </c>
      <c r="I48" s="9">
        <v>2</v>
      </c>
      <c r="J48" s="16">
        <v>370.68200000000002</v>
      </c>
    </row>
    <row r="49" spans="1:10" x14ac:dyDescent="0.3">
      <c r="A49" s="7">
        <v>44040</v>
      </c>
      <c r="B49" s="7" t="s">
        <v>40</v>
      </c>
      <c r="C49" s="10" t="s">
        <v>35</v>
      </c>
      <c r="D49" s="8">
        <v>710</v>
      </c>
      <c r="E49" s="9">
        <v>152</v>
      </c>
      <c r="F49" s="9">
        <v>558</v>
      </c>
      <c r="G49" s="9">
        <v>68.355000000000004</v>
      </c>
      <c r="H49" s="9">
        <v>32.527000000000001</v>
      </c>
      <c r="I49" s="9">
        <v>1</v>
      </c>
      <c r="J49" s="16">
        <v>505.70699999999999</v>
      </c>
    </row>
    <row r="50" spans="1:10" x14ac:dyDescent="0.3">
      <c r="A50" s="7">
        <v>44093</v>
      </c>
      <c r="B50" s="7" t="s">
        <v>42</v>
      </c>
      <c r="C50" s="10" t="s">
        <v>37</v>
      </c>
      <c r="D50" s="8">
        <v>560</v>
      </c>
      <c r="E50" s="9">
        <v>48</v>
      </c>
      <c r="F50" s="9">
        <v>512</v>
      </c>
      <c r="G50" s="9">
        <v>99</v>
      </c>
      <c r="H50" s="9">
        <v>14.343999999999999</v>
      </c>
      <c r="I50" s="9">
        <v>2</v>
      </c>
      <c r="J50" s="16">
        <v>443.59199999999998</v>
      </c>
    </row>
    <row r="51" spans="1:10" x14ac:dyDescent="0.3">
      <c r="A51" s="7">
        <v>44096</v>
      </c>
      <c r="B51" s="7" t="s">
        <v>34</v>
      </c>
      <c r="C51" s="10" t="s">
        <v>39</v>
      </c>
      <c r="D51" s="8">
        <v>688</v>
      </c>
      <c r="E51" s="9">
        <v>96</v>
      </c>
      <c r="F51" s="9">
        <v>592</v>
      </c>
      <c r="G51" s="9">
        <v>63.25</v>
      </c>
      <c r="H51" s="9">
        <v>2.5369999999999999</v>
      </c>
      <c r="I51" s="9">
        <v>1</v>
      </c>
      <c r="J51" s="16">
        <v>601.47299999999996</v>
      </c>
    </row>
    <row r="52" spans="1:10" x14ac:dyDescent="0.3">
      <c r="A52" s="7">
        <v>44162</v>
      </c>
      <c r="B52" s="7" t="s">
        <v>40</v>
      </c>
      <c r="C52" s="10" t="s">
        <v>41</v>
      </c>
      <c r="D52" s="17">
        <v>1414</v>
      </c>
      <c r="E52" s="9">
        <v>296</v>
      </c>
      <c r="F52" s="9">
        <v>1124</v>
      </c>
      <c r="G52" s="9">
        <v>81.176000000000002</v>
      </c>
      <c r="H52" s="9">
        <v>31.972000000000001</v>
      </c>
      <c r="I52" s="9">
        <v>2</v>
      </c>
      <c r="J52" s="16">
        <v>348.32799999999997</v>
      </c>
    </row>
    <row r="53" spans="1:10" x14ac:dyDescent="0.3">
      <c r="A53" s="7">
        <v>44191</v>
      </c>
      <c r="B53" s="7" t="s">
        <v>60</v>
      </c>
      <c r="C53" s="10" t="s">
        <v>43</v>
      </c>
      <c r="D53" s="8">
        <v>298</v>
      </c>
      <c r="E53" s="9">
        <v>38</v>
      </c>
      <c r="F53" s="9">
        <v>260</v>
      </c>
      <c r="G53" s="9">
        <v>85.052999999999997</v>
      </c>
      <c r="H53" s="9">
        <v>16.068999999999999</v>
      </c>
      <c r="I53" s="9">
        <v>1</v>
      </c>
      <c r="J53" s="16">
        <v>553.97699999999998</v>
      </c>
    </row>
    <row r="54" spans="1:10" x14ac:dyDescent="0.3">
      <c r="A54" s="7">
        <v>44277</v>
      </c>
      <c r="B54" s="7" t="s">
        <v>48</v>
      </c>
      <c r="C54" s="10" t="s">
        <v>45</v>
      </c>
      <c r="D54" s="8">
        <v>444</v>
      </c>
      <c r="E54" s="9">
        <v>80</v>
      </c>
      <c r="F54" s="9">
        <v>364</v>
      </c>
      <c r="G54" s="9">
        <v>120.05</v>
      </c>
      <c r="H54" s="9">
        <v>24.445</v>
      </c>
      <c r="I54" s="9">
        <v>2</v>
      </c>
      <c r="J54" s="16">
        <v>623.13900000000001</v>
      </c>
    </row>
    <row r="55" spans="1:10" x14ac:dyDescent="0.3">
      <c r="A55" s="7">
        <v>44448</v>
      </c>
      <c r="B55" s="7" t="s">
        <v>28</v>
      </c>
      <c r="C55" s="10" t="s">
        <v>46</v>
      </c>
      <c r="D55" s="17">
        <v>570</v>
      </c>
      <c r="E55" s="9">
        <v>98</v>
      </c>
      <c r="F55" s="9">
        <v>472</v>
      </c>
      <c r="G55" s="9">
        <v>182.59200000000001</v>
      </c>
      <c r="H55" s="9">
        <v>23.274999999999999</v>
      </c>
      <c r="I55" s="9">
        <v>1</v>
      </c>
      <c r="J55" s="16">
        <v>672.24699999999996</v>
      </c>
    </row>
    <row r="56" spans="1:10" x14ac:dyDescent="0.3">
      <c r="A56" s="7">
        <v>44624</v>
      </c>
      <c r="B56" s="7" t="s">
        <v>44</v>
      </c>
      <c r="C56" s="10" t="s">
        <v>47</v>
      </c>
      <c r="D56" s="17">
        <v>1352</v>
      </c>
      <c r="E56" s="9">
        <v>704</v>
      </c>
      <c r="F56" s="9">
        <v>648</v>
      </c>
      <c r="G56" s="9">
        <v>192.642</v>
      </c>
      <c r="H56" s="9">
        <v>165.61099999999999</v>
      </c>
      <c r="I56" s="9">
        <v>4</v>
      </c>
      <c r="J56" s="16">
        <v>721.79499999999996</v>
      </c>
    </row>
    <row r="57" spans="1:10" x14ac:dyDescent="0.3">
      <c r="A57" s="7">
        <v>44639</v>
      </c>
      <c r="B57" s="7" t="s">
        <v>44</v>
      </c>
      <c r="C57" s="10" t="s">
        <v>49</v>
      </c>
      <c r="D57" s="8">
        <v>960</v>
      </c>
      <c r="E57" s="9">
        <v>552</v>
      </c>
      <c r="F57" s="9">
        <v>406</v>
      </c>
      <c r="G57" s="9">
        <v>238.65199999999999</v>
      </c>
      <c r="H57" s="9">
        <v>137.62100000000001</v>
      </c>
      <c r="I57" s="9">
        <v>3</v>
      </c>
      <c r="J57" s="16">
        <v>799.53599999999994</v>
      </c>
    </row>
    <row r="58" spans="1:10" x14ac:dyDescent="0.3">
      <c r="A58" s="7">
        <v>44788</v>
      </c>
      <c r="B58" s="7" t="s">
        <v>48</v>
      </c>
      <c r="C58" s="10" t="s">
        <v>50</v>
      </c>
      <c r="D58" s="8">
        <v>432</v>
      </c>
      <c r="E58" s="9">
        <v>210</v>
      </c>
      <c r="F58" s="9">
        <v>224</v>
      </c>
      <c r="G58" s="9">
        <v>169.27600000000001</v>
      </c>
      <c r="H58" s="9">
        <v>168.45500000000001</v>
      </c>
      <c r="I58" s="9">
        <v>2</v>
      </c>
      <c r="J58" s="16">
        <v>789.66700000000003</v>
      </c>
    </row>
    <row r="59" spans="1:10" ht="28.8" x14ac:dyDescent="0.3">
      <c r="A59" s="18">
        <v>44826</v>
      </c>
      <c r="B59" s="35" t="s">
        <v>51</v>
      </c>
      <c r="C59" s="10" t="s">
        <v>52</v>
      </c>
      <c r="D59" s="22">
        <v>996</v>
      </c>
      <c r="E59" s="20">
        <v>758</v>
      </c>
      <c r="F59" s="20">
        <v>200</v>
      </c>
      <c r="G59" s="20">
        <v>233.12700000000001</v>
      </c>
      <c r="H59" s="20">
        <v>302.27300000000002</v>
      </c>
      <c r="I59" s="20">
        <v>3</v>
      </c>
      <c r="J59" s="23">
        <v>1261.6220000000001</v>
      </c>
    </row>
    <row r="60" spans="1:10" x14ac:dyDescent="0.3">
      <c r="A60" s="7">
        <v>44828</v>
      </c>
      <c r="B60" s="7" t="s">
        <v>61</v>
      </c>
      <c r="C60" s="10" t="s">
        <v>54</v>
      </c>
      <c r="D60" s="8">
        <v>928</v>
      </c>
      <c r="E60" s="9">
        <v>576</v>
      </c>
      <c r="F60" s="9">
        <v>348</v>
      </c>
      <c r="G60" s="9">
        <v>220.792</v>
      </c>
      <c r="H60" s="9">
        <v>170.09200000000001</v>
      </c>
      <c r="I60" s="9">
        <v>3</v>
      </c>
      <c r="J60" s="16">
        <v>702.38300000000004</v>
      </c>
    </row>
    <row r="61" spans="1:10" x14ac:dyDescent="0.3">
      <c r="A61" s="7">
        <v>44908</v>
      </c>
      <c r="B61" s="7" t="s">
        <v>57</v>
      </c>
      <c r="C61" s="10" t="s">
        <v>56</v>
      </c>
      <c r="D61" s="8">
        <v>774</v>
      </c>
      <c r="E61" s="9">
        <v>404</v>
      </c>
      <c r="F61" s="9">
        <v>370</v>
      </c>
      <c r="G61" s="9">
        <v>164.47499999999999</v>
      </c>
      <c r="H61" s="9">
        <v>133.249</v>
      </c>
      <c r="I61" s="9">
        <v>2</v>
      </c>
      <c r="J61" s="16">
        <v>798.48400000000004</v>
      </c>
    </row>
    <row r="62" spans="1:10" x14ac:dyDescent="0.3">
      <c r="A62" s="7">
        <v>45020</v>
      </c>
      <c r="B62" s="7" t="s">
        <v>55</v>
      </c>
      <c r="C62" s="10" t="s">
        <v>58</v>
      </c>
      <c r="D62" s="8">
        <v>1198</v>
      </c>
      <c r="E62" s="8">
        <v>696</v>
      </c>
      <c r="F62" s="8">
        <v>502</v>
      </c>
      <c r="G62" s="8">
        <v>180.23</v>
      </c>
      <c r="H62" s="8">
        <v>209.267</v>
      </c>
      <c r="I62" s="8">
        <v>3</v>
      </c>
      <c r="J62" s="17">
        <v>1084.723</v>
      </c>
    </row>
  </sheetData>
  <autoFilter ref="A1:Q19" xr:uid="{00000000-0009-0000-0000-000001000000}"/>
  <conditionalFormatting sqref="A2:A19">
    <cfRule type="duplicateValues" dxfId="20" priority="2"/>
  </conditionalFormatting>
  <conditionalFormatting sqref="A37">
    <cfRule type="duplicateValues" dxfId="19" priority="6"/>
  </conditionalFormatting>
  <conditionalFormatting sqref="A59">
    <cfRule type="duplicateValues" dxfId="18" priority="8"/>
  </conditionalFormatting>
  <conditionalFormatting sqref="A23:B32">
    <cfRule type="duplicateValues" dxfId="17" priority="5"/>
  </conditionalFormatting>
  <conditionalFormatting sqref="A45:B54">
    <cfRule type="duplicateValues" dxfId="16" priority="7"/>
  </conditionalFormatting>
  <conditionalFormatting sqref="C23:C25">
    <cfRule type="duplicateValues" dxfId="15" priority="9"/>
  </conditionalFormatting>
  <conditionalFormatting sqref="C45:C47">
    <cfRule type="duplicateValues" dxfId="14" priority="10"/>
  </conditionalFormatting>
  <conditionalFormatting sqref="K2:K19">
    <cfRule type="duplicateValues" dxfId="13" priority="3"/>
  </conditionalFormatting>
  <conditionalFormatting sqref="N2:N19">
    <cfRule type="duplicateValues" dxfId="12" priority="4"/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zoomScale="120" zoomScaleNormal="120" workbookViewId="0"/>
  </sheetViews>
  <sheetFormatPr defaultColWidth="8.44140625" defaultRowHeight="14.4" x14ac:dyDescent="0.3"/>
  <cols>
    <col min="1" max="1" width="15.33203125" customWidth="1"/>
    <col min="2" max="2" width="17" customWidth="1"/>
    <col min="3" max="3" width="15.44140625" customWidth="1"/>
    <col min="4" max="4" width="14.88671875" customWidth="1"/>
    <col min="5" max="5" width="26.77734375" customWidth="1"/>
    <col min="6" max="6" width="25" customWidth="1"/>
    <col min="7" max="7" width="19.21875" customWidth="1"/>
    <col min="12" max="12" width="16.109375" customWidth="1"/>
  </cols>
  <sheetData>
    <row r="1" spans="1:7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 t="s">
        <v>31</v>
      </c>
      <c r="B2">
        <v>998.66700000000003</v>
      </c>
      <c r="C2">
        <v>782.66700000000003</v>
      </c>
      <c r="D2">
        <v>216</v>
      </c>
      <c r="E2">
        <v>11.547000000000001</v>
      </c>
      <c r="F2">
        <v>78.242999999999995</v>
      </c>
      <c r="G2">
        <v>338.65600000000001</v>
      </c>
    </row>
    <row r="3" spans="1:7" x14ac:dyDescent="0.3">
      <c r="A3" t="s">
        <v>27</v>
      </c>
      <c r="B3">
        <v>1241.3330000000001</v>
      </c>
      <c r="C3">
        <v>878.66700000000003</v>
      </c>
      <c r="D3">
        <v>362.66699999999997</v>
      </c>
      <c r="E3">
        <v>24.96</v>
      </c>
      <c r="F3">
        <v>90.123000000000005</v>
      </c>
      <c r="G3">
        <v>371.64800000000002</v>
      </c>
    </row>
    <row r="4" spans="1:7" x14ac:dyDescent="0.3">
      <c r="A4" t="s">
        <v>33</v>
      </c>
      <c r="B4">
        <v>1023.333</v>
      </c>
      <c r="C4">
        <v>801.33299999999997</v>
      </c>
      <c r="D4">
        <v>222</v>
      </c>
      <c r="E4">
        <v>21.821000000000002</v>
      </c>
      <c r="F4">
        <v>66.236000000000004</v>
      </c>
      <c r="G4">
        <v>354.46699999999998</v>
      </c>
    </row>
    <row r="5" spans="1:7" x14ac:dyDescent="0.3">
      <c r="A5" t="s">
        <v>35</v>
      </c>
      <c r="B5">
        <v>778</v>
      </c>
      <c r="C5">
        <v>552</v>
      </c>
      <c r="D5">
        <v>226.667</v>
      </c>
      <c r="E5">
        <v>25.555</v>
      </c>
      <c r="F5">
        <v>82.766000000000005</v>
      </c>
      <c r="G5">
        <v>399.79899999999998</v>
      </c>
    </row>
    <row r="6" spans="1:7" x14ac:dyDescent="0.3">
      <c r="A6" t="s">
        <v>39</v>
      </c>
      <c r="B6">
        <v>746.66700000000003</v>
      </c>
      <c r="C6">
        <v>668</v>
      </c>
      <c r="D6">
        <v>78.667000000000002</v>
      </c>
      <c r="E6">
        <v>7.9630000000000001</v>
      </c>
      <c r="F6">
        <v>65.356999999999999</v>
      </c>
      <c r="G6">
        <v>360.05500000000001</v>
      </c>
    </row>
    <row r="7" spans="1:7" x14ac:dyDescent="0.3">
      <c r="A7" t="s">
        <v>41</v>
      </c>
      <c r="B7">
        <v>1411.3330000000001</v>
      </c>
      <c r="C7">
        <v>949.33299999999997</v>
      </c>
      <c r="D7">
        <v>463.33300000000003</v>
      </c>
      <c r="E7">
        <v>44.639000000000003</v>
      </c>
      <c r="F7">
        <v>99.596999999999994</v>
      </c>
      <c r="G7">
        <v>372.06200000000001</v>
      </c>
    </row>
    <row r="8" spans="1:7" x14ac:dyDescent="0.3">
      <c r="A8" t="s">
        <v>37</v>
      </c>
      <c r="B8">
        <v>655.33299999999997</v>
      </c>
      <c r="C8">
        <v>588.66700000000003</v>
      </c>
      <c r="D8">
        <v>66.667000000000002</v>
      </c>
      <c r="E8">
        <v>7.032</v>
      </c>
      <c r="F8">
        <v>51.024999999999999</v>
      </c>
      <c r="G8">
        <v>407.72800000000001</v>
      </c>
    </row>
    <row r="9" spans="1:7" x14ac:dyDescent="0.3">
      <c r="A9" t="s">
        <v>43</v>
      </c>
      <c r="B9">
        <v>668</v>
      </c>
      <c r="C9">
        <v>545.33299999999997</v>
      </c>
      <c r="D9">
        <v>122.667</v>
      </c>
      <c r="E9">
        <v>17.626000000000001</v>
      </c>
      <c r="F9">
        <v>104.289</v>
      </c>
      <c r="G9">
        <v>527.29600000000005</v>
      </c>
    </row>
    <row r="10" spans="1:7" x14ac:dyDescent="0.3">
      <c r="A10" t="s">
        <v>29</v>
      </c>
      <c r="B10">
        <v>960</v>
      </c>
      <c r="C10">
        <v>889.33299999999997</v>
      </c>
      <c r="D10">
        <v>71.332999999999998</v>
      </c>
      <c r="E10">
        <v>5.7389999999999999</v>
      </c>
      <c r="F10">
        <v>61.895000000000003</v>
      </c>
      <c r="G10">
        <v>252.60599999999999</v>
      </c>
    </row>
    <row r="11" spans="1:7" x14ac:dyDescent="0.3">
      <c r="A11" t="s">
        <v>46</v>
      </c>
      <c r="B11">
        <v>497.33300000000003</v>
      </c>
      <c r="C11">
        <v>440</v>
      </c>
      <c r="D11">
        <v>58</v>
      </c>
      <c r="E11">
        <v>10.489000000000001</v>
      </c>
      <c r="F11">
        <v>157.06899999999999</v>
      </c>
      <c r="G11">
        <v>492.22399999999999</v>
      </c>
    </row>
    <row r="12" spans="1:7" x14ac:dyDescent="0.3">
      <c r="A12" t="s">
        <v>52</v>
      </c>
      <c r="B12">
        <v>641.33299999999997</v>
      </c>
      <c r="C12">
        <v>469.33300000000003</v>
      </c>
      <c r="D12">
        <v>172.667</v>
      </c>
      <c r="E12">
        <v>66.822999999999993</v>
      </c>
      <c r="F12">
        <v>177.55699999999999</v>
      </c>
      <c r="G12">
        <v>481.75599999999997</v>
      </c>
    </row>
    <row r="13" spans="1:7" x14ac:dyDescent="0.3">
      <c r="A13" t="s">
        <v>54</v>
      </c>
      <c r="B13">
        <v>616</v>
      </c>
      <c r="C13">
        <v>346.66699999999997</v>
      </c>
      <c r="D13">
        <v>268.66699999999997</v>
      </c>
      <c r="E13">
        <v>70.432000000000002</v>
      </c>
      <c r="F13">
        <v>193.05500000000001</v>
      </c>
      <c r="G13">
        <v>643.42899999999997</v>
      </c>
    </row>
    <row r="14" spans="1:7" x14ac:dyDescent="0.3">
      <c r="A14" t="s">
        <v>56</v>
      </c>
      <c r="B14">
        <v>856.66700000000003</v>
      </c>
      <c r="C14">
        <v>400.66699999999997</v>
      </c>
      <c r="D14">
        <v>456</v>
      </c>
      <c r="E14">
        <v>113.20399999999999</v>
      </c>
      <c r="F14">
        <v>179.03</v>
      </c>
      <c r="G14">
        <v>781.13499999999999</v>
      </c>
    </row>
    <row r="15" spans="1:7" x14ac:dyDescent="0.3">
      <c r="A15" t="s">
        <v>58</v>
      </c>
      <c r="B15">
        <v>1011.333</v>
      </c>
      <c r="C15">
        <v>750.66700000000003</v>
      </c>
      <c r="D15">
        <v>260.66699999999997</v>
      </c>
      <c r="E15">
        <v>61.345999999999997</v>
      </c>
      <c r="F15">
        <v>131.28200000000001</v>
      </c>
      <c r="G15">
        <v>571.27599999999995</v>
      </c>
    </row>
    <row r="16" spans="1:7" x14ac:dyDescent="0.3">
      <c r="A16" t="s">
        <v>45</v>
      </c>
      <c r="B16">
        <v>592.66700000000003</v>
      </c>
      <c r="C16">
        <v>526</v>
      </c>
      <c r="D16">
        <v>66.667000000000002</v>
      </c>
      <c r="E16">
        <v>16.407</v>
      </c>
      <c r="F16">
        <v>110.17100000000001</v>
      </c>
      <c r="G16">
        <v>635.14099999999996</v>
      </c>
    </row>
    <row r="17" spans="1:19" x14ac:dyDescent="0.3">
      <c r="A17" t="s">
        <v>47</v>
      </c>
      <c r="B17">
        <v>1211.3330000000001</v>
      </c>
      <c r="C17">
        <v>577.33299999999997</v>
      </c>
      <c r="D17">
        <v>633.33299999999997</v>
      </c>
      <c r="E17">
        <v>146.16800000000001</v>
      </c>
      <c r="F17">
        <v>163.50399999999999</v>
      </c>
      <c r="G17">
        <v>697.39599999999996</v>
      </c>
    </row>
    <row r="18" spans="1:19" x14ac:dyDescent="0.3">
      <c r="A18" t="s">
        <v>49</v>
      </c>
      <c r="B18">
        <v>1220</v>
      </c>
      <c r="C18">
        <v>340</v>
      </c>
      <c r="D18">
        <v>879.33299999999997</v>
      </c>
      <c r="E18">
        <v>256.589</v>
      </c>
      <c r="F18">
        <v>254.99199999999999</v>
      </c>
      <c r="G18">
        <v>918.899</v>
      </c>
    </row>
    <row r="19" spans="1:19" x14ac:dyDescent="0.3">
      <c r="A19" t="s">
        <v>50</v>
      </c>
      <c r="B19">
        <v>642</v>
      </c>
      <c r="C19">
        <v>250.667</v>
      </c>
      <c r="D19">
        <v>390.66699999999997</v>
      </c>
      <c r="E19">
        <v>163.18199999999999</v>
      </c>
      <c r="F19">
        <v>284.53899999999999</v>
      </c>
      <c r="G19">
        <v>850.77599999999995</v>
      </c>
    </row>
    <row r="23" spans="1:19" x14ac:dyDescent="0.3">
      <c r="B23">
        <v>998.66700000000003</v>
      </c>
      <c r="C23">
        <v>1241.3330000000001</v>
      </c>
      <c r="D23">
        <v>1023.333</v>
      </c>
      <c r="E23">
        <v>778</v>
      </c>
      <c r="F23">
        <v>746.66700000000003</v>
      </c>
      <c r="G23">
        <v>1411.3330000000001</v>
      </c>
      <c r="H23">
        <v>655.33299999999997</v>
      </c>
      <c r="I23">
        <v>668</v>
      </c>
      <c r="J23">
        <v>960</v>
      </c>
      <c r="K23">
        <v>497.33300000000003</v>
      </c>
      <c r="L23">
        <v>641.33299999999997</v>
      </c>
      <c r="M23">
        <v>616</v>
      </c>
      <c r="N23">
        <v>856.66700000000003</v>
      </c>
      <c r="O23">
        <v>1011.333</v>
      </c>
      <c r="P23">
        <v>592.66700000000003</v>
      </c>
      <c r="Q23">
        <v>1211.3330000000001</v>
      </c>
      <c r="R23">
        <v>1220</v>
      </c>
      <c r="S23">
        <v>642</v>
      </c>
    </row>
    <row r="24" spans="1:19" x14ac:dyDescent="0.3">
      <c r="B24">
        <v>782.66700000000003</v>
      </c>
      <c r="C24">
        <v>878.66700000000003</v>
      </c>
      <c r="D24">
        <v>801.33299999999997</v>
      </c>
      <c r="E24">
        <v>552</v>
      </c>
      <c r="F24">
        <v>668</v>
      </c>
      <c r="G24">
        <v>949.33299999999997</v>
      </c>
      <c r="H24">
        <v>588.66700000000003</v>
      </c>
      <c r="I24">
        <v>545.33299999999997</v>
      </c>
      <c r="J24">
        <v>889.33299999999997</v>
      </c>
      <c r="K24">
        <v>440</v>
      </c>
      <c r="L24">
        <v>469.33300000000003</v>
      </c>
      <c r="M24">
        <v>346.66699999999997</v>
      </c>
      <c r="N24">
        <v>400.66699999999997</v>
      </c>
      <c r="O24">
        <v>750.66700000000003</v>
      </c>
      <c r="P24">
        <v>526</v>
      </c>
      <c r="Q24">
        <v>577.33299999999997</v>
      </c>
      <c r="R24">
        <v>340</v>
      </c>
      <c r="S24">
        <v>250.667</v>
      </c>
    </row>
    <row r="25" spans="1:19" x14ac:dyDescent="0.3">
      <c r="B25">
        <v>216</v>
      </c>
      <c r="C25">
        <v>362.66699999999997</v>
      </c>
      <c r="D25">
        <v>222</v>
      </c>
      <c r="E25">
        <v>226.667</v>
      </c>
      <c r="F25">
        <v>78.667000000000002</v>
      </c>
      <c r="G25">
        <v>463.33300000000003</v>
      </c>
      <c r="H25">
        <v>66.667000000000002</v>
      </c>
      <c r="I25">
        <v>122.667</v>
      </c>
      <c r="J25">
        <v>71.332999999999998</v>
      </c>
      <c r="K25">
        <v>58</v>
      </c>
      <c r="L25">
        <v>172.667</v>
      </c>
      <c r="M25">
        <v>268.66699999999997</v>
      </c>
      <c r="N25">
        <v>456</v>
      </c>
      <c r="O25">
        <v>260.66699999999997</v>
      </c>
      <c r="P25">
        <v>66.667000000000002</v>
      </c>
      <c r="Q25">
        <v>633.33299999999997</v>
      </c>
      <c r="R25">
        <v>879.33299999999997</v>
      </c>
      <c r="S25">
        <v>390.66699999999997</v>
      </c>
    </row>
    <row r="26" spans="1:19" x14ac:dyDescent="0.3">
      <c r="B26">
        <v>11.547000000000001</v>
      </c>
      <c r="C26">
        <v>24.96</v>
      </c>
      <c r="D26">
        <v>21.821000000000002</v>
      </c>
      <c r="E26">
        <v>25.555</v>
      </c>
      <c r="F26">
        <v>7.9630000000000001</v>
      </c>
      <c r="G26">
        <v>44.639000000000003</v>
      </c>
      <c r="H26">
        <v>7.032</v>
      </c>
      <c r="I26">
        <v>17.626000000000001</v>
      </c>
      <c r="J26">
        <v>5.7389999999999999</v>
      </c>
      <c r="K26">
        <v>10.489000000000001</v>
      </c>
      <c r="L26">
        <v>66.822999999999993</v>
      </c>
      <c r="M26">
        <v>70.432000000000002</v>
      </c>
      <c r="N26">
        <v>113.20399999999999</v>
      </c>
      <c r="O26">
        <v>61.345999999999997</v>
      </c>
      <c r="P26">
        <v>16.407</v>
      </c>
      <c r="Q26">
        <v>146.16800000000001</v>
      </c>
      <c r="R26">
        <v>256.589</v>
      </c>
      <c r="S26">
        <v>163.18199999999999</v>
      </c>
    </row>
    <row r="27" spans="1:19" x14ac:dyDescent="0.3">
      <c r="B27">
        <v>78.242999999999995</v>
      </c>
      <c r="C27">
        <v>90.123000000000005</v>
      </c>
      <c r="D27">
        <v>66.236000000000004</v>
      </c>
      <c r="E27">
        <v>82.766000000000005</v>
      </c>
      <c r="F27">
        <v>65.356999999999999</v>
      </c>
      <c r="G27">
        <v>99.596999999999994</v>
      </c>
      <c r="H27">
        <v>51.024999999999999</v>
      </c>
      <c r="I27">
        <v>104.289</v>
      </c>
      <c r="J27">
        <v>61.895000000000003</v>
      </c>
      <c r="K27">
        <v>157.06899999999999</v>
      </c>
      <c r="L27">
        <v>177.55699999999999</v>
      </c>
      <c r="M27">
        <v>193.05500000000001</v>
      </c>
      <c r="N27">
        <v>179.03</v>
      </c>
      <c r="O27">
        <v>131.28200000000001</v>
      </c>
      <c r="P27">
        <v>110.17100000000001</v>
      </c>
      <c r="Q27">
        <v>163.50399999999999</v>
      </c>
      <c r="R27">
        <v>254.99199999999999</v>
      </c>
      <c r="S27">
        <v>284.53899999999999</v>
      </c>
    </row>
    <row r="28" spans="1:19" x14ac:dyDescent="0.3">
      <c r="B28">
        <v>338.65600000000001</v>
      </c>
      <c r="C28">
        <v>371.64800000000002</v>
      </c>
      <c r="D28">
        <v>354.46699999999998</v>
      </c>
      <c r="E28">
        <v>399.79899999999998</v>
      </c>
      <c r="F28">
        <v>360.05500000000001</v>
      </c>
      <c r="G28">
        <v>372.06200000000001</v>
      </c>
      <c r="H28">
        <v>407.72800000000001</v>
      </c>
      <c r="I28">
        <v>527.29600000000005</v>
      </c>
      <c r="J28">
        <v>252.60599999999999</v>
      </c>
      <c r="K28">
        <v>492.22399999999999</v>
      </c>
      <c r="L28">
        <v>481.75599999999997</v>
      </c>
      <c r="M28">
        <v>643.42899999999997</v>
      </c>
      <c r="N28">
        <v>781.13499999999999</v>
      </c>
      <c r="O28">
        <v>571.27599999999995</v>
      </c>
      <c r="P28">
        <v>635.14099999999996</v>
      </c>
      <c r="Q28">
        <v>697.39599999999996</v>
      </c>
      <c r="R28">
        <v>918.899</v>
      </c>
      <c r="S28">
        <v>850.77599999999995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zoomScaleNormal="100" workbookViewId="0">
      <selection activeCell="A6" sqref="A6"/>
    </sheetView>
  </sheetViews>
  <sheetFormatPr defaultColWidth="8.44140625" defaultRowHeight="14.4" x14ac:dyDescent="0.3"/>
  <sheetData>
    <row r="1" spans="1:18" x14ac:dyDescent="0.3">
      <c r="A1">
        <v>998.66700000000003</v>
      </c>
      <c r="B1">
        <v>1241.3330000000001</v>
      </c>
      <c r="C1">
        <v>1023.333</v>
      </c>
      <c r="D1">
        <v>778</v>
      </c>
      <c r="E1">
        <v>746.66700000000003</v>
      </c>
      <c r="F1">
        <v>1411.3330000000001</v>
      </c>
      <c r="G1">
        <v>655.33299999999997</v>
      </c>
      <c r="H1">
        <v>668</v>
      </c>
      <c r="I1">
        <v>960</v>
      </c>
      <c r="J1">
        <v>497.33300000000003</v>
      </c>
      <c r="K1">
        <v>641.33299999999997</v>
      </c>
      <c r="L1">
        <v>616</v>
      </c>
      <c r="M1">
        <v>856.66700000000003</v>
      </c>
      <c r="N1">
        <v>1011.333</v>
      </c>
      <c r="O1">
        <v>592.66700000000003</v>
      </c>
      <c r="P1">
        <v>1211.3330000000001</v>
      </c>
      <c r="Q1">
        <v>1220</v>
      </c>
      <c r="R1">
        <v>642</v>
      </c>
    </row>
    <row r="2" spans="1:18" x14ac:dyDescent="0.3">
      <c r="A2">
        <v>782.66700000000003</v>
      </c>
      <c r="B2">
        <v>878.66700000000003</v>
      </c>
      <c r="C2">
        <v>801.33299999999997</v>
      </c>
      <c r="D2">
        <v>552</v>
      </c>
      <c r="E2">
        <v>668</v>
      </c>
      <c r="F2">
        <v>949.33299999999997</v>
      </c>
      <c r="G2">
        <v>588.66700000000003</v>
      </c>
      <c r="H2">
        <v>545.33299999999997</v>
      </c>
      <c r="I2">
        <v>889.33299999999997</v>
      </c>
      <c r="J2">
        <v>440</v>
      </c>
      <c r="K2">
        <v>469.33300000000003</v>
      </c>
      <c r="L2">
        <v>346.66699999999997</v>
      </c>
      <c r="M2">
        <v>400.66699999999997</v>
      </c>
      <c r="N2">
        <v>750.66700000000003</v>
      </c>
      <c r="O2">
        <v>526</v>
      </c>
      <c r="P2">
        <v>577.33299999999997</v>
      </c>
      <c r="Q2">
        <v>340</v>
      </c>
      <c r="R2">
        <v>250.667</v>
      </c>
    </row>
    <row r="3" spans="1:18" x14ac:dyDescent="0.3">
      <c r="A3">
        <v>216</v>
      </c>
      <c r="B3">
        <v>362.66699999999997</v>
      </c>
      <c r="C3">
        <v>222</v>
      </c>
      <c r="D3">
        <v>226.667</v>
      </c>
      <c r="E3">
        <v>78.667000000000002</v>
      </c>
      <c r="F3">
        <v>463.33300000000003</v>
      </c>
      <c r="G3">
        <v>66.667000000000002</v>
      </c>
      <c r="H3">
        <v>122.667</v>
      </c>
      <c r="I3">
        <v>71.332999999999998</v>
      </c>
      <c r="J3">
        <v>58</v>
      </c>
      <c r="K3">
        <v>172.667</v>
      </c>
      <c r="L3">
        <v>268.66699999999997</v>
      </c>
      <c r="M3">
        <v>456</v>
      </c>
      <c r="N3">
        <v>260.66699999999997</v>
      </c>
      <c r="O3">
        <v>66.667000000000002</v>
      </c>
      <c r="P3">
        <v>633.33299999999997</v>
      </c>
      <c r="Q3">
        <v>879.33299999999997</v>
      </c>
      <c r="R3">
        <v>390.66699999999997</v>
      </c>
    </row>
    <row r="4" spans="1:18" x14ac:dyDescent="0.3">
      <c r="A4">
        <v>11.547000000000001</v>
      </c>
      <c r="B4">
        <v>24.96</v>
      </c>
      <c r="C4">
        <v>21.821000000000002</v>
      </c>
      <c r="D4">
        <v>25.555</v>
      </c>
      <c r="E4">
        <v>7.9630000000000001</v>
      </c>
      <c r="F4">
        <v>44.639000000000003</v>
      </c>
      <c r="G4">
        <v>7.032</v>
      </c>
      <c r="H4">
        <v>17.626000000000001</v>
      </c>
      <c r="I4">
        <v>5.7389999999999999</v>
      </c>
      <c r="J4">
        <v>10.489000000000001</v>
      </c>
      <c r="K4">
        <v>66.822999999999993</v>
      </c>
      <c r="L4">
        <v>70.432000000000002</v>
      </c>
      <c r="M4">
        <v>113.20399999999999</v>
      </c>
      <c r="N4">
        <v>61.345999999999997</v>
      </c>
      <c r="O4">
        <v>16.407</v>
      </c>
      <c r="P4">
        <v>146.16800000000001</v>
      </c>
      <c r="Q4">
        <v>256.589</v>
      </c>
      <c r="R4">
        <v>163.18199999999999</v>
      </c>
    </row>
    <row r="5" spans="1:18" x14ac:dyDescent="0.3">
      <c r="A5">
        <v>78.242999999999995</v>
      </c>
      <c r="B5">
        <v>90.123000000000005</v>
      </c>
      <c r="C5">
        <v>66.236000000000004</v>
      </c>
      <c r="D5">
        <v>82.766000000000005</v>
      </c>
      <c r="E5">
        <v>65.356999999999999</v>
      </c>
      <c r="F5">
        <v>99.596999999999994</v>
      </c>
      <c r="G5">
        <v>51.024999999999999</v>
      </c>
      <c r="H5">
        <v>104.289</v>
      </c>
      <c r="I5">
        <v>61.895000000000003</v>
      </c>
      <c r="J5">
        <v>157.06899999999999</v>
      </c>
      <c r="K5">
        <v>177.55699999999999</v>
      </c>
      <c r="L5">
        <v>193.05500000000001</v>
      </c>
      <c r="M5">
        <v>179.03</v>
      </c>
      <c r="N5">
        <v>131.28200000000001</v>
      </c>
      <c r="O5">
        <v>110.17100000000001</v>
      </c>
      <c r="P5">
        <v>163.50399999999999</v>
      </c>
      <c r="Q5">
        <v>254.99199999999999</v>
      </c>
      <c r="R5">
        <v>284.53899999999999</v>
      </c>
    </row>
    <row r="6" spans="1:18" x14ac:dyDescent="0.3">
      <c r="A6">
        <v>338.65600000000001</v>
      </c>
      <c r="B6">
        <v>371.64800000000002</v>
      </c>
      <c r="C6">
        <v>354.46699999999998</v>
      </c>
      <c r="D6">
        <v>399.79899999999998</v>
      </c>
      <c r="E6">
        <v>360.05500000000001</v>
      </c>
      <c r="F6">
        <v>372.06200000000001</v>
      </c>
      <c r="G6">
        <v>407.72800000000001</v>
      </c>
      <c r="H6">
        <v>527.29600000000005</v>
      </c>
      <c r="I6">
        <v>252.60599999999999</v>
      </c>
      <c r="J6">
        <v>492.22399999999999</v>
      </c>
      <c r="K6">
        <v>481.75599999999997</v>
      </c>
      <c r="L6">
        <v>643.42899999999997</v>
      </c>
      <c r="M6">
        <v>781.13499999999999</v>
      </c>
      <c r="N6">
        <v>571.27599999999995</v>
      </c>
      <c r="O6">
        <v>635.14099999999996</v>
      </c>
      <c r="P6">
        <v>697.39599999999996</v>
      </c>
      <c r="Q6">
        <v>918.899</v>
      </c>
      <c r="R6">
        <v>850.77599999999995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zoomScale="120" zoomScaleNormal="120" workbookViewId="0">
      <selection activeCell="G26" sqref="G26"/>
    </sheetView>
  </sheetViews>
  <sheetFormatPr defaultColWidth="8.44140625" defaultRowHeight="14.4" x14ac:dyDescent="0.3"/>
  <cols>
    <col min="1" max="1" width="26.109375" customWidth="1"/>
    <col min="5" max="5" width="30.5546875" customWidth="1"/>
    <col min="6" max="6" width="20.44140625" customWidth="1"/>
    <col min="7" max="7" width="30.33203125" customWidth="1"/>
  </cols>
  <sheetData>
    <row r="1" spans="1:7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 t="s">
        <v>31</v>
      </c>
      <c r="B2">
        <v>1023.333</v>
      </c>
      <c r="C2">
        <v>801.33299999999997</v>
      </c>
      <c r="D2">
        <v>222</v>
      </c>
      <c r="E2">
        <v>21.821000000000002</v>
      </c>
      <c r="F2">
        <v>66.236000000000004</v>
      </c>
      <c r="G2">
        <v>354.46699999999998</v>
      </c>
    </row>
    <row r="3" spans="1:7" x14ac:dyDescent="0.3">
      <c r="A3" t="s">
        <v>27</v>
      </c>
      <c r="B3">
        <v>1148.6669999999999</v>
      </c>
      <c r="C3">
        <v>942.66700000000003</v>
      </c>
      <c r="D3">
        <v>205.333</v>
      </c>
      <c r="E3">
        <v>11.441000000000001</v>
      </c>
      <c r="F3">
        <v>68.341999999999999</v>
      </c>
      <c r="G3">
        <v>369.67599999999999</v>
      </c>
    </row>
    <row r="4" spans="1:7" x14ac:dyDescent="0.3">
      <c r="A4" t="s">
        <v>33</v>
      </c>
      <c r="B4">
        <v>972.66700000000003</v>
      </c>
      <c r="C4">
        <v>827.33299999999997</v>
      </c>
      <c r="D4">
        <v>145.333</v>
      </c>
      <c r="E4">
        <v>6.407</v>
      </c>
      <c r="F4">
        <v>70.489999999999995</v>
      </c>
      <c r="G4">
        <v>329.18400000000003</v>
      </c>
    </row>
    <row r="5" spans="1:7" x14ac:dyDescent="0.3">
      <c r="A5" t="s">
        <v>35</v>
      </c>
      <c r="B5">
        <v>746</v>
      </c>
      <c r="C5">
        <v>627.33299999999997</v>
      </c>
      <c r="D5">
        <v>118.667</v>
      </c>
      <c r="E5">
        <v>20.597000000000001</v>
      </c>
      <c r="F5">
        <v>53.573</v>
      </c>
      <c r="G5">
        <v>423.048</v>
      </c>
    </row>
    <row r="6" spans="1:7" x14ac:dyDescent="0.3">
      <c r="A6" t="s">
        <v>39</v>
      </c>
      <c r="B6">
        <v>670</v>
      </c>
      <c r="C6">
        <v>586</v>
      </c>
      <c r="D6">
        <v>84</v>
      </c>
      <c r="E6">
        <v>9.0879999999999992</v>
      </c>
      <c r="F6">
        <v>62.302999999999997</v>
      </c>
      <c r="G6">
        <v>488.50900000000001</v>
      </c>
    </row>
    <row r="7" spans="1:7" x14ac:dyDescent="0.3">
      <c r="A7" t="s">
        <v>41</v>
      </c>
      <c r="B7">
        <v>1272</v>
      </c>
      <c r="C7">
        <v>1004</v>
      </c>
      <c r="D7">
        <v>270</v>
      </c>
      <c r="E7">
        <v>23.181999999999999</v>
      </c>
      <c r="F7">
        <v>74.090999999999994</v>
      </c>
      <c r="G7">
        <v>315.51900000000001</v>
      </c>
    </row>
    <row r="8" spans="1:7" x14ac:dyDescent="0.3">
      <c r="A8" t="s">
        <v>37</v>
      </c>
      <c r="B8">
        <v>746.66700000000003</v>
      </c>
      <c r="C8">
        <v>668</v>
      </c>
      <c r="D8">
        <v>78.667000000000002</v>
      </c>
      <c r="E8">
        <v>7.9630000000000001</v>
      </c>
      <c r="F8">
        <v>65.356999999999999</v>
      </c>
      <c r="G8">
        <v>360.05500000000001</v>
      </c>
    </row>
    <row r="9" spans="1:7" x14ac:dyDescent="0.3">
      <c r="A9" t="s">
        <v>43</v>
      </c>
      <c r="B9">
        <v>328.66699999999997</v>
      </c>
      <c r="C9">
        <v>291.33300000000003</v>
      </c>
      <c r="D9">
        <v>37.332999999999998</v>
      </c>
      <c r="E9">
        <v>13.231</v>
      </c>
      <c r="F9">
        <v>147.93299999999999</v>
      </c>
      <c r="G9">
        <v>456.892</v>
      </c>
    </row>
    <row r="10" spans="1:7" x14ac:dyDescent="0.3">
      <c r="A10" t="s">
        <v>29</v>
      </c>
      <c r="B10">
        <v>998.66700000000003</v>
      </c>
      <c r="C10">
        <v>782.66700000000003</v>
      </c>
      <c r="D10">
        <v>216</v>
      </c>
      <c r="E10">
        <v>11.547000000000001</v>
      </c>
      <c r="F10">
        <v>78.242999999999995</v>
      </c>
      <c r="G10">
        <v>338.65600000000001</v>
      </c>
    </row>
    <row r="11" spans="1:7" x14ac:dyDescent="0.3">
      <c r="A11" t="s">
        <v>46</v>
      </c>
      <c r="B11">
        <v>542.66700000000003</v>
      </c>
      <c r="C11">
        <v>493.33300000000003</v>
      </c>
      <c r="D11">
        <v>49.332999999999998</v>
      </c>
      <c r="E11">
        <v>10.571</v>
      </c>
      <c r="F11">
        <v>128.839</v>
      </c>
      <c r="G11">
        <v>542.77700000000004</v>
      </c>
    </row>
    <row r="12" spans="1:7" x14ac:dyDescent="0.3">
      <c r="A12" t="s">
        <v>52</v>
      </c>
      <c r="B12">
        <v>738</v>
      </c>
      <c r="C12">
        <v>249.333</v>
      </c>
      <c r="D12">
        <v>486.66699999999997</v>
      </c>
      <c r="E12">
        <v>168.27199999999999</v>
      </c>
      <c r="F12">
        <v>228.285</v>
      </c>
      <c r="G12">
        <v>948.10699999999997</v>
      </c>
    </row>
    <row r="13" spans="1:7" x14ac:dyDescent="0.3">
      <c r="A13" t="s">
        <v>54</v>
      </c>
      <c r="B13">
        <v>894.66700000000003</v>
      </c>
      <c r="C13">
        <v>496.66699999999997</v>
      </c>
      <c r="D13">
        <v>400.66699999999997</v>
      </c>
      <c r="E13">
        <v>102.624</v>
      </c>
      <c r="F13">
        <v>239.52600000000001</v>
      </c>
      <c r="G13">
        <v>546.34500000000003</v>
      </c>
    </row>
    <row r="14" spans="1:7" x14ac:dyDescent="0.3">
      <c r="A14" t="s">
        <v>56</v>
      </c>
      <c r="B14">
        <v>841.33299999999997</v>
      </c>
      <c r="C14">
        <v>464.66699999999997</v>
      </c>
      <c r="D14">
        <v>376.66699999999997</v>
      </c>
      <c r="E14">
        <v>112.254</v>
      </c>
      <c r="F14">
        <v>156.078</v>
      </c>
      <c r="G14">
        <v>605.96900000000005</v>
      </c>
    </row>
    <row r="15" spans="1:7" x14ac:dyDescent="0.3">
      <c r="A15" t="s">
        <v>58</v>
      </c>
      <c r="B15">
        <v>1198</v>
      </c>
      <c r="C15">
        <v>692</v>
      </c>
      <c r="D15">
        <v>506</v>
      </c>
      <c r="E15">
        <v>106.15300000000001</v>
      </c>
      <c r="F15">
        <v>137.89699999999999</v>
      </c>
      <c r="G15">
        <v>837.28200000000004</v>
      </c>
    </row>
    <row r="16" spans="1:7" x14ac:dyDescent="0.3">
      <c r="A16" t="s">
        <v>45</v>
      </c>
      <c r="B16">
        <v>503.33300000000003</v>
      </c>
      <c r="C16">
        <v>428.66699999999997</v>
      </c>
      <c r="D16">
        <v>74.667000000000002</v>
      </c>
      <c r="E16">
        <v>25.222000000000001</v>
      </c>
      <c r="F16">
        <v>123.30800000000001</v>
      </c>
      <c r="G16">
        <v>577.41899999999998</v>
      </c>
    </row>
    <row r="17" spans="1:7" x14ac:dyDescent="0.3">
      <c r="A17" t="s">
        <v>47</v>
      </c>
      <c r="B17">
        <v>1214.6669999999999</v>
      </c>
      <c r="C17">
        <v>540</v>
      </c>
      <c r="D17">
        <v>677.33299999999997</v>
      </c>
      <c r="E17">
        <v>168.01599999999999</v>
      </c>
      <c r="F17">
        <v>196.01499999999999</v>
      </c>
      <c r="G17">
        <v>645.10900000000004</v>
      </c>
    </row>
    <row r="18" spans="1:7" x14ac:dyDescent="0.3">
      <c r="A18" t="s">
        <v>49</v>
      </c>
      <c r="B18">
        <v>1000.667</v>
      </c>
      <c r="C18">
        <v>496.66699999999997</v>
      </c>
      <c r="D18">
        <v>503.33300000000003</v>
      </c>
      <c r="E18">
        <v>113.617</v>
      </c>
      <c r="F18">
        <v>181.922</v>
      </c>
      <c r="G18">
        <v>625.44100000000003</v>
      </c>
    </row>
    <row r="19" spans="1:7" x14ac:dyDescent="0.3">
      <c r="A19" t="s">
        <v>50</v>
      </c>
      <c r="B19">
        <v>531.33299999999997</v>
      </c>
      <c r="C19">
        <v>276.66699999999997</v>
      </c>
      <c r="D19">
        <v>254.667</v>
      </c>
      <c r="E19">
        <v>90.055000000000007</v>
      </c>
      <c r="F19">
        <v>196.834</v>
      </c>
      <c r="G19">
        <v>675.39300000000003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0"/>
  <sheetViews>
    <sheetView zoomScale="120" zoomScaleNormal="120" workbookViewId="0">
      <selection activeCell="E22" sqref="E22"/>
    </sheetView>
  </sheetViews>
  <sheetFormatPr defaultColWidth="8.44140625" defaultRowHeight="14.4" x14ac:dyDescent="0.3"/>
  <cols>
    <col min="1" max="1" width="28.6640625" customWidth="1"/>
    <col min="4" max="4" width="10.6640625" customWidth="1"/>
    <col min="5" max="5" width="15.88671875" customWidth="1"/>
    <col min="7" max="7" width="11.44140625" customWidth="1"/>
    <col min="13" max="13" width="19" customWidth="1"/>
  </cols>
  <sheetData>
    <row r="1" spans="1:7" x14ac:dyDescent="0.3">
      <c r="A1" t="s">
        <v>62</v>
      </c>
      <c r="B1" s="36" t="s">
        <v>69</v>
      </c>
      <c r="C1" s="36" t="s">
        <v>70</v>
      </c>
      <c r="D1" s="36" t="s">
        <v>71</v>
      </c>
      <c r="E1" s="36" t="s">
        <v>72</v>
      </c>
      <c r="F1" s="36" t="s">
        <v>73</v>
      </c>
      <c r="G1" s="36" t="s">
        <v>74</v>
      </c>
    </row>
    <row r="2" spans="1:7" x14ac:dyDescent="0.3">
      <c r="A2" t="s">
        <v>31</v>
      </c>
      <c r="B2">
        <v>1242</v>
      </c>
      <c r="C2">
        <v>980</v>
      </c>
      <c r="D2">
        <v>262</v>
      </c>
      <c r="E2">
        <v>23.085999999999999</v>
      </c>
      <c r="F2">
        <v>79.748000000000005</v>
      </c>
      <c r="G2">
        <v>504.47</v>
      </c>
    </row>
    <row r="3" spans="1:7" x14ac:dyDescent="0.3">
      <c r="A3" t="s">
        <v>27</v>
      </c>
      <c r="B3">
        <v>1214</v>
      </c>
      <c r="C3">
        <v>1156</v>
      </c>
      <c r="D3">
        <v>56</v>
      </c>
      <c r="E3">
        <v>3.5329999999999999</v>
      </c>
      <c r="F3">
        <v>34.536000000000001</v>
      </c>
      <c r="G3">
        <v>279.95299999999997</v>
      </c>
    </row>
    <row r="4" spans="1:7" x14ac:dyDescent="0.3">
      <c r="A4" t="s">
        <v>33</v>
      </c>
      <c r="B4">
        <v>1056</v>
      </c>
      <c r="C4">
        <v>780</v>
      </c>
      <c r="D4">
        <v>276</v>
      </c>
      <c r="E4">
        <v>13.772</v>
      </c>
      <c r="F4">
        <v>84.825999999999993</v>
      </c>
      <c r="G4">
        <v>370.68200000000002</v>
      </c>
    </row>
    <row r="5" spans="1:7" x14ac:dyDescent="0.3">
      <c r="A5" t="s">
        <v>35</v>
      </c>
      <c r="B5">
        <v>784</v>
      </c>
      <c r="C5">
        <v>592</v>
      </c>
      <c r="D5">
        <v>192</v>
      </c>
      <c r="E5">
        <v>28.158999999999999</v>
      </c>
      <c r="F5">
        <v>79.864999999999995</v>
      </c>
      <c r="G5">
        <v>392.99700000000001</v>
      </c>
    </row>
    <row r="6" spans="1:7" x14ac:dyDescent="0.3">
      <c r="A6" t="s">
        <v>39</v>
      </c>
      <c r="B6">
        <v>700</v>
      </c>
      <c r="C6">
        <v>620</v>
      </c>
      <c r="D6">
        <v>80</v>
      </c>
      <c r="E6">
        <v>17.658000000000001</v>
      </c>
      <c r="F6">
        <v>71.474999999999994</v>
      </c>
      <c r="G6">
        <v>487.25900000000001</v>
      </c>
    </row>
    <row r="7" spans="1:7" x14ac:dyDescent="0.3">
      <c r="A7" t="s">
        <v>41</v>
      </c>
      <c r="B7">
        <v>1414</v>
      </c>
      <c r="C7">
        <v>1124</v>
      </c>
      <c r="D7">
        <v>296</v>
      </c>
      <c r="E7">
        <v>31.972000000000001</v>
      </c>
      <c r="F7">
        <v>81.176000000000002</v>
      </c>
      <c r="G7">
        <v>348.32799999999997</v>
      </c>
    </row>
    <row r="8" spans="1:7" x14ac:dyDescent="0.3">
      <c r="A8" t="s">
        <v>37</v>
      </c>
      <c r="B8">
        <v>964</v>
      </c>
      <c r="C8">
        <v>812</v>
      </c>
      <c r="D8">
        <v>152</v>
      </c>
      <c r="E8">
        <v>8.2219999999999995</v>
      </c>
      <c r="F8">
        <v>55.960999999999999</v>
      </c>
      <c r="G8">
        <v>319.553</v>
      </c>
    </row>
    <row r="9" spans="1:7" x14ac:dyDescent="0.3">
      <c r="A9" t="s">
        <v>43</v>
      </c>
      <c r="B9">
        <v>368</v>
      </c>
      <c r="C9">
        <v>312</v>
      </c>
      <c r="D9">
        <v>56</v>
      </c>
      <c r="E9">
        <v>16.718</v>
      </c>
      <c r="F9">
        <v>128.857</v>
      </c>
      <c r="G9">
        <v>350.51</v>
      </c>
    </row>
    <row r="10" spans="1:7" x14ac:dyDescent="0.3">
      <c r="A10" t="s">
        <v>29</v>
      </c>
      <c r="B10">
        <v>1074</v>
      </c>
      <c r="C10">
        <v>912</v>
      </c>
      <c r="D10">
        <v>162</v>
      </c>
      <c r="E10">
        <v>7.7060000000000004</v>
      </c>
      <c r="F10">
        <v>75.085999999999999</v>
      </c>
      <c r="G10">
        <v>373.94499999999999</v>
      </c>
    </row>
    <row r="11" spans="1:7" x14ac:dyDescent="0.3">
      <c r="A11" t="s">
        <v>46</v>
      </c>
      <c r="B11">
        <v>570</v>
      </c>
      <c r="C11">
        <v>472</v>
      </c>
      <c r="D11">
        <v>98</v>
      </c>
      <c r="E11">
        <v>23.274999999999999</v>
      </c>
      <c r="F11">
        <v>182.59200000000001</v>
      </c>
      <c r="G11">
        <v>672.24699999999996</v>
      </c>
    </row>
    <row r="12" spans="1:7" x14ac:dyDescent="0.3">
      <c r="A12" t="s">
        <v>52</v>
      </c>
      <c r="B12">
        <v>996</v>
      </c>
      <c r="C12" s="37">
        <v>200</v>
      </c>
      <c r="D12" s="37">
        <v>758</v>
      </c>
      <c r="E12" s="37">
        <v>302.27300000000002</v>
      </c>
      <c r="F12" s="37">
        <v>233.12700000000001</v>
      </c>
      <c r="G12">
        <v>1261.6220000000001</v>
      </c>
    </row>
    <row r="13" spans="1:7" x14ac:dyDescent="0.3">
      <c r="A13" t="s">
        <v>54</v>
      </c>
      <c r="B13">
        <v>978</v>
      </c>
      <c r="C13">
        <v>554</v>
      </c>
      <c r="D13">
        <v>428</v>
      </c>
      <c r="E13">
        <v>91.376999999999995</v>
      </c>
      <c r="F13">
        <v>331.846</v>
      </c>
      <c r="G13">
        <v>519.76599999999996</v>
      </c>
    </row>
    <row r="14" spans="1:7" x14ac:dyDescent="0.3">
      <c r="A14" t="s">
        <v>56</v>
      </c>
      <c r="B14">
        <v>970</v>
      </c>
      <c r="C14">
        <v>612</v>
      </c>
      <c r="D14">
        <v>358</v>
      </c>
      <c r="E14">
        <v>94.673000000000002</v>
      </c>
      <c r="F14">
        <v>154.97200000000001</v>
      </c>
      <c r="G14">
        <v>359.92500000000001</v>
      </c>
    </row>
    <row r="15" spans="1:7" x14ac:dyDescent="0.3">
      <c r="A15" t="s">
        <v>58</v>
      </c>
      <c r="B15">
        <v>1336</v>
      </c>
      <c r="C15">
        <v>956</v>
      </c>
      <c r="D15">
        <v>380</v>
      </c>
      <c r="E15">
        <v>44.771999999999998</v>
      </c>
      <c r="F15">
        <v>107.21599999999999</v>
      </c>
      <c r="G15">
        <v>615.14599999999996</v>
      </c>
    </row>
    <row r="16" spans="1:7" x14ac:dyDescent="0.3">
      <c r="A16" t="s">
        <v>45</v>
      </c>
      <c r="B16">
        <v>576</v>
      </c>
      <c r="C16">
        <v>512</v>
      </c>
      <c r="D16">
        <v>64</v>
      </c>
      <c r="E16">
        <v>26.105</v>
      </c>
      <c r="F16">
        <v>124.875</v>
      </c>
      <c r="G16">
        <v>597.60400000000004</v>
      </c>
    </row>
    <row r="17" spans="1:45" x14ac:dyDescent="0.3">
      <c r="A17" t="s">
        <v>47</v>
      </c>
      <c r="B17">
        <v>1352</v>
      </c>
      <c r="C17" s="37">
        <v>648</v>
      </c>
      <c r="D17" s="37">
        <v>704</v>
      </c>
      <c r="E17">
        <v>165.61099999999999</v>
      </c>
      <c r="F17">
        <v>192.642</v>
      </c>
      <c r="G17">
        <v>721.79499999999996</v>
      </c>
    </row>
    <row r="18" spans="1:45" x14ac:dyDescent="0.3">
      <c r="A18" t="s">
        <v>49</v>
      </c>
      <c r="B18">
        <v>1064</v>
      </c>
      <c r="C18">
        <v>614</v>
      </c>
      <c r="D18">
        <v>448</v>
      </c>
      <c r="E18">
        <v>98.400999999999996</v>
      </c>
      <c r="F18">
        <v>146.06700000000001</v>
      </c>
      <c r="G18">
        <v>478.36900000000003</v>
      </c>
    </row>
    <row r="19" spans="1:45" x14ac:dyDescent="0.3">
      <c r="A19" t="s">
        <v>50</v>
      </c>
      <c r="B19">
        <v>628</v>
      </c>
      <c r="C19" s="37">
        <v>282</v>
      </c>
      <c r="D19" s="37">
        <v>346</v>
      </c>
      <c r="E19">
        <v>60.722999999999999</v>
      </c>
      <c r="F19">
        <v>184.28299999999999</v>
      </c>
      <c r="G19">
        <v>682.72500000000002</v>
      </c>
    </row>
    <row r="22" spans="1:45" x14ac:dyDescent="0.3">
      <c r="E22" s="38" t="s">
        <v>75</v>
      </c>
      <c r="F22" s="38"/>
      <c r="G22" s="38" t="s">
        <v>76</v>
      </c>
      <c r="H22" s="38" t="s">
        <v>77</v>
      </c>
      <c r="I22" s="38">
        <v>1242</v>
      </c>
      <c r="J22" s="38" t="s">
        <v>78</v>
      </c>
      <c r="K22" s="38">
        <v>1214</v>
      </c>
      <c r="L22" s="38" t="s">
        <v>78</v>
      </c>
      <c r="M22" s="38">
        <v>1056</v>
      </c>
      <c r="N22" s="38" t="s">
        <v>78</v>
      </c>
      <c r="O22" s="38">
        <v>784</v>
      </c>
      <c r="P22" s="38" t="s">
        <v>78</v>
      </c>
      <c r="Q22" s="38">
        <v>700</v>
      </c>
      <c r="R22" s="38" t="s">
        <v>78</v>
      </c>
      <c r="S22" s="38">
        <v>1414</v>
      </c>
      <c r="T22" s="38" t="s">
        <v>78</v>
      </c>
      <c r="U22" s="38">
        <v>964</v>
      </c>
      <c r="V22" s="38" t="s">
        <v>78</v>
      </c>
      <c r="W22" s="38">
        <v>368</v>
      </c>
      <c r="X22" s="38" t="s">
        <v>78</v>
      </c>
      <c r="Y22" s="38">
        <v>1074</v>
      </c>
      <c r="Z22" s="38" t="s">
        <v>78</v>
      </c>
      <c r="AA22" s="38">
        <v>570</v>
      </c>
      <c r="AB22" s="38" t="s">
        <v>78</v>
      </c>
      <c r="AC22" s="38">
        <v>996</v>
      </c>
      <c r="AD22" s="38" t="s">
        <v>78</v>
      </c>
      <c r="AE22" s="38">
        <v>978</v>
      </c>
      <c r="AF22" s="38" t="s">
        <v>78</v>
      </c>
      <c r="AG22" s="38">
        <v>970</v>
      </c>
      <c r="AH22" s="38" t="s">
        <v>78</v>
      </c>
      <c r="AI22" s="38">
        <v>1336</v>
      </c>
      <c r="AJ22" s="38" t="s">
        <v>78</v>
      </c>
      <c r="AK22" s="38">
        <v>576</v>
      </c>
      <c r="AL22" s="38" t="s">
        <v>78</v>
      </c>
      <c r="AM22" s="38">
        <v>1352</v>
      </c>
      <c r="AN22" s="38" t="s">
        <v>78</v>
      </c>
      <c r="AO22" s="38">
        <v>1064</v>
      </c>
      <c r="AP22" s="38" t="s">
        <v>78</v>
      </c>
      <c r="AQ22" s="38">
        <v>628</v>
      </c>
      <c r="AR22" s="38" t="s">
        <v>79</v>
      </c>
      <c r="AS22" s="38" t="s">
        <v>80</v>
      </c>
    </row>
    <row r="23" spans="1:45" x14ac:dyDescent="0.3">
      <c r="E23" s="38" t="s">
        <v>81</v>
      </c>
      <c r="F23" s="38"/>
      <c r="G23" s="38" t="s">
        <v>76</v>
      </c>
      <c r="H23" s="38" t="s">
        <v>77</v>
      </c>
      <c r="I23" s="38">
        <v>980</v>
      </c>
      <c r="J23" s="38" t="s">
        <v>78</v>
      </c>
      <c r="K23" s="38">
        <v>1156</v>
      </c>
      <c r="L23" s="38" t="s">
        <v>78</v>
      </c>
      <c r="M23" s="38">
        <v>780</v>
      </c>
      <c r="N23" s="38" t="s">
        <v>78</v>
      </c>
      <c r="O23" s="38">
        <v>592</v>
      </c>
      <c r="P23" s="38" t="s">
        <v>78</v>
      </c>
      <c r="Q23" s="38">
        <v>620</v>
      </c>
      <c r="R23" s="38" t="s">
        <v>78</v>
      </c>
      <c r="S23" s="38">
        <v>1124</v>
      </c>
      <c r="T23" s="38" t="s">
        <v>78</v>
      </c>
      <c r="U23" s="38">
        <v>812</v>
      </c>
      <c r="V23" s="38" t="s">
        <v>78</v>
      </c>
      <c r="W23" s="38">
        <v>312</v>
      </c>
      <c r="X23" s="38" t="s">
        <v>78</v>
      </c>
      <c r="Y23" s="38">
        <v>912</v>
      </c>
      <c r="Z23" s="38" t="s">
        <v>78</v>
      </c>
      <c r="AA23" s="38">
        <v>472</v>
      </c>
      <c r="AB23" s="38" t="s">
        <v>78</v>
      </c>
      <c r="AC23" s="39">
        <v>200</v>
      </c>
      <c r="AD23" s="38" t="s">
        <v>78</v>
      </c>
      <c r="AE23" s="38">
        <v>554</v>
      </c>
      <c r="AF23" s="38" t="s">
        <v>78</v>
      </c>
      <c r="AG23" s="38">
        <v>612</v>
      </c>
      <c r="AH23" s="38" t="s">
        <v>78</v>
      </c>
      <c r="AI23" s="38">
        <v>956</v>
      </c>
      <c r="AJ23" s="38" t="s">
        <v>78</v>
      </c>
      <c r="AK23" s="38">
        <v>512</v>
      </c>
      <c r="AL23" s="38" t="s">
        <v>78</v>
      </c>
      <c r="AM23" s="39">
        <v>648</v>
      </c>
      <c r="AN23" s="38" t="s">
        <v>78</v>
      </c>
      <c r="AO23" s="38">
        <v>614</v>
      </c>
      <c r="AP23" s="38" t="s">
        <v>78</v>
      </c>
      <c r="AQ23" s="39">
        <v>282</v>
      </c>
      <c r="AR23" s="38" t="s">
        <v>79</v>
      </c>
      <c r="AS23" s="38" t="s">
        <v>80</v>
      </c>
    </row>
    <row r="24" spans="1:45" x14ac:dyDescent="0.3">
      <c r="E24" s="38" t="s">
        <v>82</v>
      </c>
      <c r="F24" s="38"/>
      <c r="G24" s="38" t="s">
        <v>76</v>
      </c>
      <c r="H24" s="38" t="s">
        <v>77</v>
      </c>
      <c r="I24" s="38">
        <v>262</v>
      </c>
      <c r="J24" s="38" t="s">
        <v>78</v>
      </c>
      <c r="K24" s="38">
        <v>56</v>
      </c>
      <c r="L24" s="38" t="s">
        <v>78</v>
      </c>
      <c r="M24" s="38">
        <v>276</v>
      </c>
      <c r="N24" s="38" t="s">
        <v>78</v>
      </c>
      <c r="O24" s="38">
        <v>192</v>
      </c>
      <c r="P24" s="38" t="s">
        <v>78</v>
      </c>
      <c r="Q24" s="38">
        <v>80</v>
      </c>
      <c r="R24" s="38" t="s">
        <v>78</v>
      </c>
      <c r="S24" s="38">
        <v>296</v>
      </c>
      <c r="T24" s="38" t="s">
        <v>78</v>
      </c>
      <c r="U24" s="38">
        <v>152</v>
      </c>
      <c r="V24" s="38" t="s">
        <v>78</v>
      </c>
      <c r="W24" s="38">
        <v>56</v>
      </c>
      <c r="X24" s="38" t="s">
        <v>78</v>
      </c>
      <c r="Y24" s="38">
        <v>162</v>
      </c>
      <c r="Z24" s="38" t="s">
        <v>78</v>
      </c>
      <c r="AA24" s="38">
        <v>98</v>
      </c>
      <c r="AB24" s="38" t="s">
        <v>78</v>
      </c>
      <c r="AC24" s="39">
        <v>758</v>
      </c>
      <c r="AD24" s="38" t="s">
        <v>78</v>
      </c>
      <c r="AE24" s="38">
        <v>428</v>
      </c>
      <c r="AF24" s="38" t="s">
        <v>78</v>
      </c>
      <c r="AG24" s="38">
        <v>358</v>
      </c>
      <c r="AH24" s="38" t="s">
        <v>78</v>
      </c>
      <c r="AI24" s="38">
        <v>380</v>
      </c>
      <c r="AJ24" s="38" t="s">
        <v>78</v>
      </c>
      <c r="AK24" s="38">
        <v>64</v>
      </c>
      <c r="AL24" s="38" t="s">
        <v>78</v>
      </c>
      <c r="AM24" s="39">
        <v>704</v>
      </c>
      <c r="AN24" s="38" t="s">
        <v>78</v>
      </c>
      <c r="AO24" s="38">
        <v>448</v>
      </c>
      <c r="AP24" s="38" t="s">
        <v>78</v>
      </c>
      <c r="AQ24" s="39">
        <v>346</v>
      </c>
      <c r="AR24" s="38" t="s">
        <v>79</v>
      </c>
      <c r="AS24" s="38" t="s">
        <v>80</v>
      </c>
    </row>
    <row r="25" spans="1:45" x14ac:dyDescent="0.3">
      <c r="E25" s="38" t="s">
        <v>83</v>
      </c>
      <c r="F25" s="38"/>
      <c r="G25" s="38" t="s">
        <v>76</v>
      </c>
      <c r="H25" s="38" t="s">
        <v>77</v>
      </c>
      <c r="I25" s="38">
        <v>23.085999999999999</v>
      </c>
      <c r="J25" s="38" t="s">
        <v>78</v>
      </c>
      <c r="K25" s="38">
        <v>3.5329999999999999</v>
      </c>
      <c r="L25" s="38" t="s">
        <v>78</v>
      </c>
      <c r="M25" s="38">
        <v>13.772</v>
      </c>
      <c r="N25" s="38" t="s">
        <v>78</v>
      </c>
      <c r="O25" s="38">
        <v>28.158999999999999</v>
      </c>
      <c r="P25" s="38" t="s">
        <v>78</v>
      </c>
      <c r="Q25" s="38">
        <v>17.658000000000001</v>
      </c>
      <c r="R25" s="38" t="s">
        <v>78</v>
      </c>
      <c r="S25" s="38">
        <v>31.972000000000001</v>
      </c>
      <c r="T25" s="38" t="s">
        <v>78</v>
      </c>
      <c r="U25" s="38">
        <v>8.2219999999999995</v>
      </c>
      <c r="V25" s="38" t="s">
        <v>78</v>
      </c>
      <c r="W25" s="38">
        <v>16.718</v>
      </c>
      <c r="X25" s="38" t="s">
        <v>78</v>
      </c>
      <c r="Y25" s="38">
        <v>7.7060000000000004</v>
      </c>
      <c r="Z25" s="38" t="s">
        <v>78</v>
      </c>
      <c r="AA25" s="38">
        <v>23.274999999999999</v>
      </c>
      <c r="AB25" s="38" t="s">
        <v>78</v>
      </c>
      <c r="AC25" s="39">
        <v>302.27300000000002</v>
      </c>
      <c r="AD25" s="38" t="s">
        <v>78</v>
      </c>
      <c r="AE25" s="38">
        <v>91.376999999999995</v>
      </c>
      <c r="AF25" s="38" t="s">
        <v>78</v>
      </c>
      <c r="AG25" s="38">
        <v>94.673000000000002</v>
      </c>
      <c r="AH25" s="38" t="s">
        <v>78</v>
      </c>
      <c r="AI25" s="38">
        <v>44.771999999999998</v>
      </c>
      <c r="AJ25" s="38" t="s">
        <v>78</v>
      </c>
      <c r="AK25" s="38">
        <v>26.105</v>
      </c>
      <c r="AL25" s="38" t="s">
        <v>78</v>
      </c>
      <c r="AM25" s="38">
        <v>165.61099999999999</v>
      </c>
      <c r="AN25" s="38" t="s">
        <v>78</v>
      </c>
      <c r="AO25" s="38">
        <v>98.400999999999996</v>
      </c>
      <c r="AP25" s="38" t="s">
        <v>78</v>
      </c>
      <c r="AQ25" s="38">
        <v>60.722999999999999</v>
      </c>
      <c r="AR25" s="38" t="s">
        <v>79</v>
      </c>
      <c r="AS25" s="38" t="s">
        <v>80</v>
      </c>
    </row>
    <row r="26" spans="1:45" x14ac:dyDescent="0.3">
      <c r="E26" s="38" t="s">
        <v>84</v>
      </c>
      <c r="F26" s="38"/>
      <c r="G26" s="38" t="s">
        <v>76</v>
      </c>
      <c r="H26" s="38" t="s">
        <v>77</v>
      </c>
      <c r="I26" s="38">
        <v>79.748000000000005</v>
      </c>
      <c r="J26" s="38" t="s">
        <v>78</v>
      </c>
      <c r="K26" s="38">
        <v>34.536000000000001</v>
      </c>
      <c r="L26" s="38" t="s">
        <v>78</v>
      </c>
      <c r="M26" s="38">
        <v>84.825999999999993</v>
      </c>
      <c r="N26" s="38" t="s">
        <v>78</v>
      </c>
      <c r="O26" s="38">
        <v>79.864999999999995</v>
      </c>
      <c r="P26" s="38" t="s">
        <v>78</v>
      </c>
      <c r="Q26" s="38">
        <v>71.474999999999994</v>
      </c>
      <c r="R26" s="38" t="s">
        <v>78</v>
      </c>
      <c r="S26" s="38">
        <v>81.176000000000002</v>
      </c>
      <c r="T26" s="38" t="s">
        <v>78</v>
      </c>
      <c r="U26" s="38">
        <v>55.960999999999999</v>
      </c>
      <c r="V26" s="38" t="s">
        <v>78</v>
      </c>
      <c r="W26" s="38">
        <v>128.857</v>
      </c>
      <c r="X26" s="38" t="s">
        <v>78</v>
      </c>
      <c r="Y26" s="38">
        <v>75.085999999999999</v>
      </c>
      <c r="Z26" s="38" t="s">
        <v>78</v>
      </c>
      <c r="AA26" s="38">
        <v>182.59200000000001</v>
      </c>
      <c r="AB26" s="38" t="s">
        <v>78</v>
      </c>
      <c r="AC26" s="39">
        <v>233.12700000000001</v>
      </c>
      <c r="AD26" s="38" t="s">
        <v>78</v>
      </c>
      <c r="AE26" s="38">
        <v>331.846</v>
      </c>
      <c r="AF26" s="38" t="s">
        <v>78</v>
      </c>
      <c r="AG26" s="38">
        <v>154.97200000000001</v>
      </c>
      <c r="AH26" s="38" t="s">
        <v>78</v>
      </c>
      <c r="AI26" s="38">
        <v>107.21599999999999</v>
      </c>
      <c r="AJ26" s="38" t="s">
        <v>78</v>
      </c>
      <c r="AK26" s="38">
        <v>124.875</v>
      </c>
      <c r="AL26" s="38" t="s">
        <v>78</v>
      </c>
      <c r="AM26" s="38">
        <v>192.642</v>
      </c>
      <c r="AN26" s="38" t="s">
        <v>78</v>
      </c>
      <c r="AO26" s="38">
        <v>146.06700000000001</v>
      </c>
      <c r="AP26" s="38" t="s">
        <v>78</v>
      </c>
      <c r="AQ26" s="38">
        <v>184.28299999999999</v>
      </c>
      <c r="AR26" s="38" t="s">
        <v>79</v>
      </c>
      <c r="AS26" s="38" t="s">
        <v>80</v>
      </c>
    </row>
    <row r="27" spans="1:45" x14ac:dyDescent="0.3">
      <c r="E27" s="38" t="s">
        <v>85</v>
      </c>
      <c r="F27" s="38"/>
      <c r="G27" s="38" t="s">
        <v>76</v>
      </c>
      <c r="H27" s="38" t="s">
        <v>77</v>
      </c>
      <c r="I27" s="38">
        <v>504.47</v>
      </c>
      <c r="J27" s="38" t="s">
        <v>78</v>
      </c>
      <c r="K27" s="38">
        <v>279.95299999999997</v>
      </c>
      <c r="L27" s="38" t="s">
        <v>78</v>
      </c>
      <c r="M27" s="38">
        <v>370.68200000000002</v>
      </c>
      <c r="N27" s="38" t="s">
        <v>78</v>
      </c>
      <c r="O27" s="38">
        <v>392.99700000000001</v>
      </c>
      <c r="P27" s="38" t="s">
        <v>78</v>
      </c>
      <c r="Q27" s="38">
        <v>487.25900000000001</v>
      </c>
      <c r="R27" s="38" t="s">
        <v>78</v>
      </c>
      <c r="S27" s="38">
        <v>348.32799999999997</v>
      </c>
      <c r="T27" s="38" t="s">
        <v>78</v>
      </c>
      <c r="U27" s="38">
        <v>319.553</v>
      </c>
      <c r="V27" s="38" t="s">
        <v>78</v>
      </c>
      <c r="W27" s="38">
        <v>350.51</v>
      </c>
      <c r="X27" s="38" t="s">
        <v>78</v>
      </c>
      <c r="Y27" s="38">
        <v>373.94499999999999</v>
      </c>
      <c r="Z27" s="38" t="s">
        <v>78</v>
      </c>
      <c r="AA27" s="38">
        <v>672.24699999999996</v>
      </c>
      <c r="AB27" s="38" t="s">
        <v>78</v>
      </c>
      <c r="AC27" s="38">
        <v>1261.6220000000001</v>
      </c>
      <c r="AD27" s="38" t="s">
        <v>78</v>
      </c>
      <c r="AE27" s="38">
        <v>519.76599999999996</v>
      </c>
      <c r="AF27" s="38" t="s">
        <v>78</v>
      </c>
      <c r="AG27" s="38">
        <v>359.92500000000001</v>
      </c>
      <c r="AH27" s="38" t="s">
        <v>78</v>
      </c>
      <c r="AI27" s="38">
        <v>615.14599999999996</v>
      </c>
      <c r="AJ27" s="38" t="s">
        <v>78</v>
      </c>
      <c r="AK27" s="38">
        <v>597.60400000000004</v>
      </c>
      <c r="AL27" s="38" t="s">
        <v>78</v>
      </c>
      <c r="AM27" s="38">
        <v>721.79499999999996</v>
      </c>
      <c r="AN27" s="38" t="s">
        <v>78</v>
      </c>
      <c r="AO27" s="38">
        <v>478.36900000000003</v>
      </c>
      <c r="AP27" s="38" t="s">
        <v>78</v>
      </c>
      <c r="AQ27" s="38">
        <v>682.72500000000002</v>
      </c>
      <c r="AR27" s="38" t="s">
        <v>79</v>
      </c>
      <c r="AS27" s="38" t="s">
        <v>80</v>
      </c>
    </row>
    <row r="30" spans="1:45" x14ac:dyDescent="0.3">
      <c r="A30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zoomScaleNormal="100" workbookViewId="0">
      <selection activeCell="K19" sqref="K19"/>
    </sheetView>
  </sheetViews>
  <sheetFormatPr defaultColWidth="8.44140625" defaultRowHeight="14.4" x14ac:dyDescent="0.3"/>
  <cols>
    <col min="1" max="1" width="15.33203125" customWidth="1"/>
    <col min="2" max="2" width="26.77734375" customWidth="1"/>
    <col min="3" max="4" width="25" customWidth="1"/>
    <col min="5" max="5" width="30.5546875" customWidth="1"/>
    <col min="6" max="6" width="20.44140625" customWidth="1"/>
  </cols>
  <sheetData>
    <row r="1" spans="1:7" x14ac:dyDescent="0.3">
      <c r="A1" t="s">
        <v>62</v>
      </c>
      <c r="B1" t="s">
        <v>66</v>
      </c>
      <c r="C1" t="s">
        <v>67</v>
      </c>
      <c r="E1" t="s">
        <v>66</v>
      </c>
      <c r="F1" t="s">
        <v>67</v>
      </c>
    </row>
    <row r="2" spans="1:7" x14ac:dyDescent="0.3">
      <c r="A2" t="s">
        <v>31</v>
      </c>
      <c r="B2">
        <v>11.547000000000001</v>
      </c>
      <c r="C2">
        <v>78.242999999999995</v>
      </c>
      <c r="D2" t="b">
        <f t="shared" ref="D2:D19" si="0">B2&lt;C2</f>
        <v>1</v>
      </c>
      <c r="E2">
        <v>21.821000000000002</v>
      </c>
      <c r="F2">
        <v>66.236000000000004</v>
      </c>
      <c r="G2" t="b">
        <f t="shared" ref="G2:G19" si="1">E2&lt;F2</f>
        <v>1</v>
      </c>
    </row>
    <row r="3" spans="1:7" x14ac:dyDescent="0.3">
      <c r="A3" t="s">
        <v>27</v>
      </c>
      <c r="B3">
        <v>24.96</v>
      </c>
      <c r="C3">
        <v>90.123000000000005</v>
      </c>
      <c r="D3" t="b">
        <f t="shared" si="0"/>
        <v>1</v>
      </c>
      <c r="E3">
        <v>11.441000000000001</v>
      </c>
      <c r="F3">
        <v>68.341999999999999</v>
      </c>
      <c r="G3" t="b">
        <f t="shared" si="1"/>
        <v>1</v>
      </c>
    </row>
    <row r="4" spans="1:7" x14ac:dyDescent="0.3">
      <c r="A4" t="s">
        <v>33</v>
      </c>
      <c r="B4">
        <v>21.821000000000002</v>
      </c>
      <c r="C4">
        <v>66.236000000000004</v>
      </c>
      <c r="D4" t="b">
        <f t="shared" si="0"/>
        <v>1</v>
      </c>
      <c r="E4">
        <v>6.407</v>
      </c>
      <c r="F4">
        <v>70.489999999999995</v>
      </c>
      <c r="G4" t="b">
        <f t="shared" si="1"/>
        <v>1</v>
      </c>
    </row>
    <row r="5" spans="1:7" x14ac:dyDescent="0.3">
      <c r="A5" t="s">
        <v>35</v>
      </c>
      <c r="B5">
        <v>25.555</v>
      </c>
      <c r="C5">
        <v>82.766000000000005</v>
      </c>
      <c r="D5" t="b">
        <f t="shared" si="0"/>
        <v>1</v>
      </c>
      <c r="E5">
        <v>20.597000000000001</v>
      </c>
      <c r="F5">
        <v>53.573</v>
      </c>
      <c r="G5" t="b">
        <f t="shared" si="1"/>
        <v>1</v>
      </c>
    </row>
    <row r="6" spans="1:7" x14ac:dyDescent="0.3">
      <c r="A6" t="s">
        <v>39</v>
      </c>
      <c r="B6">
        <v>7.9630000000000001</v>
      </c>
      <c r="C6">
        <v>65.356999999999999</v>
      </c>
      <c r="D6" t="b">
        <f t="shared" si="0"/>
        <v>1</v>
      </c>
      <c r="E6">
        <v>9.0879999999999992</v>
      </c>
      <c r="F6">
        <v>62.302999999999997</v>
      </c>
      <c r="G6" t="b">
        <f t="shared" si="1"/>
        <v>1</v>
      </c>
    </row>
    <row r="7" spans="1:7" x14ac:dyDescent="0.3">
      <c r="A7" t="s">
        <v>41</v>
      </c>
      <c r="B7">
        <v>44.639000000000003</v>
      </c>
      <c r="C7">
        <v>99.596999999999994</v>
      </c>
      <c r="D7" t="b">
        <f t="shared" si="0"/>
        <v>1</v>
      </c>
      <c r="E7">
        <v>23.181999999999999</v>
      </c>
      <c r="F7">
        <v>74.090999999999994</v>
      </c>
      <c r="G7" t="b">
        <f t="shared" si="1"/>
        <v>1</v>
      </c>
    </row>
    <row r="8" spans="1:7" x14ac:dyDescent="0.3">
      <c r="A8" t="s">
        <v>37</v>
      </c>
      <c r="B8">
        <v>7.032</v>
      </c>
      <c r="C8">
        <v>51.024999999999999</v>
      </c>
      <c r="D8" t="b">
        <f t="shared" si="0"/>
        <v>1</v>
      </c>
      <c r="E8">
        <v>7.9630000000000001</v>
      </c>
      <c r="F8">
        <v>65.356999999999999</v>
      </c>
      <c r="G8" t="b">
        <f t="shared" si="1"/>
        <v>1</v>
      </c>
    </row>
    <row r="9" spans="1:7" x14ac:dyDescent="0.3">
      <c r="A9" t="s">
        <v>43</v>
      </c>
      <c r="B9">
        <v>17.626000000000001</v>
      </c>
      <c r="C9">
        <v>104.289</v>
      </c>
      <c r="D9" t="b">
        <f t="shared" si="0"/>
        <v>1</v>
      </c>
      <c r="E9">
        <v>13.231</v>
      </c>
      <c r="F9">
        <v>147.93299999999999</v>
      </c>
      <c r="G9" t="b">
        <f t="shared" si="1"/>
        <v>1</v>
      </c>
    </row>
    <row r="10" spans="1:7" x14ac:dyDescent="0.3">
      <c r="A10" t="s">
        <v>29</v>
      </c>
      <c r="B10">
        <v>5.7389999999999999</v>
      </c>
      <c r="C10">
        <v>61.895000000000003</v>
      </c>
      <c r="D10" t="b">
        <f t="shared" si="0"/>
        <v>1</v>
      </c>
      <c r="E10">
        <v>11.547000000000001</v>
      </c>
      <c r="F10">
        <v>78.242999999999995</v>
      </c>
      <c r="G10" t="b">
        <f t="shared" si="1"/>
        <v>1</v>
      </c>
    </row>
    <row r="11" spans="1:7" x14ac:dyDescent="0.3">
      <c r="A11" t="s">
        <v>46</v>
      </c>
      <c r="B11">
        <v>10.489000000000001</v>
      </c>
      <c r="C11">
        <v>157.06899999999999</v>
      </c>
      <c r="D11" t="b">
        <f t="shared" si="0"/>
        <v>1</v>
      </c>
      <c r="E11">
        <v>10.571</v>
      </c>
      <c r="F11">
        <v>128.839</v>
      </c>
      <c r="G11" t="b">
        <f t="shared" si="1"/>
        <v>1</v>
      </c>
    </row>
    <row r="12" spans="1:7" x14ac:dyDescent="0.3">
      <c r="A12" t="s">
        <v>52</v>
      </c>
      <c r="B12">
        <v>66.822999999999993</v>
      </c>
      <c r="C12">
        <v>177.55699999999999</v>
      </c>
      <c r="D12" t="b">
        <f t="shared" si="0"/>
        <v>1</v>
      </c>
      <c r="E12">
        <v>168.27199999999999</v>
      </c>
      <c r="F12">
        <v>228.285</v>
      </c>
      <c r="G12" t="b">
        <f t="shared" si="1"/>
        <v>1</v>
      </c>
    </row>
    <row r="13" spans="1:7" x14ac:dyDescent="0.3">
      <c r="A13" t="s">
        <v>54</v>
      </c>
      <c r="B13">
        <v>70.432000000000002</v>
      </c>
      <c r="C13">
        <v>193.05500000000001</v>
      </c>
      <c r="D13" t="b">
        <f t="shared" si="0"/>
        <v>1</v>
      </c>
      <c r="E13">
        <v>102.624</v>
      </c>
      <c r="F13">
        <v>239.52600000000001</v>
      </c>
      <c r="G13" t="b">
        <f t="shared" si="1"/>
        <v>1</v>
      </c>
    </row>
    <row r="14" spans="1:7" x14ac:dyDescent="0.3">
      <c r="A14" t="s">
        <v>56</v>
      </c>
      <c r="B14">
        <v>113.20399999999999</v>
      </c>
      <c r="C14">
        <v>179.03</v>
      </c>
      <c r="D14" t="b">
        <f t="shared" si="0"/>
        <v>1</v>
      </c>
      <c r="E14">
        <v>112.254</v>
      </c>
      <c r="F14">
        <v>156.078</v>
      </c>
      <c r="G14" t="b">
        <f t="shared" si="1"/>
        <v>1</v>
      </c>
    </row>
    <row r="15" spans="1:7" x14ac:dyDescent="0.3">
      <c r="A15" t="s">
        <v>58</v>
      </c>
      <c r="B15">
        <v>61.345999999999997</v>
      </c>
      <c r="C15">
        <v>131.28200000000001</v>
      </c>
      <c r="D15" t="b">
        <f t="shared" si="0"/>
        <v>1</v>
      </c>
      <c r="E15">
        <v>106.15300000000001</v>
      </c>
      <c r="F15">
        <v>137.89699999999999</v>
      </c>
      <c r="G15" t="b">
        <f t="shared" si="1"/>
        <v>1</v>
      </c>
    </row>
    <row r="16" spans="1:7" x14ac:dyDescent="0.3">
      <c r="A16" t="s">
        <v>45</v>
      </c>
      <c r="B16">
        <v>16.407</v>
      </c>
      <c r="C16">
        <v>110.17100000000001</v>
      </c>
      <c r="D16" t="b">
        <f t="shared" si="0"/>
        <v>1</v>
      </c>
      <c r="E16">
        <v>25.222000000000001</v>
      </c>
      <c r="F16">
        <v>123.30800000000001</v>
      </c>
      <c r="G16" t="b">
        <f t="shared" si="1"/>
        <v>1</v>
      </c>
    </row>
    <row r="17" spans="1:7" x14ac:dyDescent="0.3">
      <c r="A17" t="s">
        <v>47</v>
      </c>
      <c r="B17">
        <v>146.16800000000001</v>
      </c>
      <c r="C17">
        <v>163.50399999999999</v>
      </c>
      <c r="D17" t="b">
        <f t="shared" si="0"/>
        <v>1</v>
      </c>
      <c r="E17">
        <v>168.01599999999999</v>
      </c>
      <c r="F17">
        <v>196.01499999999999</v>
      </c>
      <c r="G17" t="b">
        <f t="shared" si="1"/>
        <v>1</v>
      </c>
    </row>
    <row r="18" spans="1:7" x14ac:dyDescent="0.3">
      <c r="A18" t="s">
        <v>49</v>
      </c>
      <c r="B18">
        <v>256.589</v>
      </c>
      <c r="C18">
        <v>254.99199999999999</v>
      </c>
      <c r="D18" t="b">
        <f t="shared" si="0"/>
        <v>0</v>
      </c>
      <c r="E18">
        <v>113.617</v>
      </c>
      <c r="F18">
        <v>181.922</v>
      </c>
      <c r="G18" t="b">
        <f t="shared" si="1"/>
        <v>1</v>
      </c>
    </row>
    <row r="19" spans="1:7" x14ac:dyDescent="0.3">
      <c r="A19" t="s">
        <v>50</v>
      </c>
      <c r="B19">
        <v>163.18199999999999</v>
      </c>
      <c r="C19">
        <v>284.53899999999999</v>
      </c>
      <c r="D19" t="b">
        <f t="shared" si="0"/>
        <v>1</v>
      </c>
      <c r="E19">
        <v>90.055000000000007</v>
      </c>
      <c r="F19">
        <v>196.834</v>
      </c>
      <c r="G19" t="b">
        <f t="shared" si="1"/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50" zoomScaleNormal="150" workbookViewId="0">
      <selection activeCell="F22" sqref="F22"/>
    </sheetView>
  </sheetViews>
  <sheetFormatPr defaultColWidth="8.44140625" defaultRowHeight="14.4" x14ac:dyDescent="0.3"/>
  <cols>
    <col min="1" max="1" width="26.6640625" customWidth="1"/>
    <col min="12" max="12" width="12.88671875" customWidth="1"/>
    <col min="16" max="16" width="13.33203125" customWidth="1"/>
  </cols>
  <sheetData>
    <row r="1" spans="1:11" x14ac:dyDescent="0.3">
      <c r="A1" t="s">
        <v>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11" x14ac:dyDescent="0.3">
      <c r="A2" t="s">
        <v>31</v>
      </c>
      <c r="B2">
        <v>2.4700000000000002</v>
      </c>
      <c r="C2">
        <v>2.3849999999999998</v>
      </c>
      <c r="D2">
        <v>2.778</v>
      </c>
      <c r="E2">
        <v>88.974999999999994</v>
      </c>
      <c r="F2">
        <v>-15.346</v>
      </c>
      <c r="G2">
        <v>4.6689999999999996</v>
      </c>
    </row>
    <row r="3" spans="1:11" x14ac:dyDescent="0.3">
      <c r="A3" t="s">
        <v>27</v>
      </c>
      <c r="B3">
        <v>-7.4649999999999999</v>
      </c>
      <c r="C3">
        <v>7.2839999999999998</v>
      </c>
      <c r="D3">
        <v>-43.381999999999998</v>
      </c>
      <c r="E3">
        <v>-54.162999999999997</v>
      </c>
      <c r="F3">
        <v>-24.167999999999999</v>
      </c>
      <c r="G3">
        <v>-0.53100000000000003</v>
      </c>
    </row>
    <row r="4" spans="1:11" x14ac:dyDescent="0.3">
      <c r="A4" t="s">
        <v>33</v>
      </c>
      <c r="B4">
        <v>-4.9509999999999996</v>
      </c>
      <c r="C4">
        <v>3.2450000000000001</v>
      </c>
      <c r="D4">
        <v>-34.534999999999997</v>
      </c>
      <c r="E4">
        <v>-70.638000000000005</v>
      </c>
      <c r="F4">
        <v>6.4219999999999997</v>
      </c>
      <c r="G4">
        <v>-7.133</v>
      </c>
    </row>
    <row r="5" spans="1:11" x14ac:dyDescent="0.3">
      <c r="A5" t="s">
        <v>35</v>
      </c>
      <c r="B5">
        <v>-4.1130000000000004</v>
      </c>
      <c r="C5">
        <v>13.647</v>
      </c>
      <c r="D5">
        <v>-47.646999999999998</v>
      </c>
      <c r="E5">
        <v>-19.401</v>
      </c>
      <c r="F5">
        <v>-35.271999999999998</v>
      </c>
      <c r="G5">
        <v>5.8150000000000004</v>
      </c>
      <c r="K5" t="s">
        <v>86</v>
      </c>
    </row>
    <row r="6" spans="1:11" x14ac:dyDescent="0.3">
      <c r="A6" t="s">
        <v>39</v>
      </c>
      <c r="B6">
        <v>-10.268000000000001</v>
      </c>
      <c r="C6">
        <v>-12.275</v>
      </c>
      <c r="D6">
        <v>6.7789999999999999</v>
      </c>
      <c r="E6">
        <v>14.128</v>
      </c>
      <c r="F6">
        <v>-4.673</v>
      </c>
      <c r="G6">
        <v>35.676000000000002</v>
      </c>
    </row>
    <row r="7" spans="1:11" x14ac:dyDescent="0.3">
      <c r="A7" t="s">
        <v>41</v>
      </c>
      <c r="B7">
        <v>-9.8719999999999999</v>
      </c>
      <c r="C7">
        <v>5.758</v>
      </c>
      <c r="D7">
        <v>-41.726999999999997</v>
      </c>
      <c r="E7">
        <v>-48.067999999999998</v>
      </c>
      <c r="F7">
        <v>-25.609000000000002</v>
      </c>
      <c r="G7">
        <v>-15.196999999999999</v>
      </c>
    </row>
    <row r="8" spans="1:11" x14ac:dyDescent="0.3">
      <c r="A8" t="s">
        <v>37</v>
      </c>
      <c r="B8">
        <v>13.936999999999999</v>
      </c>
      <c r="C8">
        <v>13.477</v>
      </c>
      <c r="D8">
        <v>18</v>
      </c>
      <c r="E8">
        <v>13.239000000000001</v>
      </c>
      <c r="F8">
        <v>28.088000000000001</v>
      </c>
      <c r="G8">
        <v>-11.692</v>
      </c>
    </row>
    <row r="9" spans="1:11" x14ac:dyDescent="0.3">
      <c r="A9" t="s">
        <v>43</v>
      </c>
      <c r="B9">
        <v>-50.798000000000002</v>
      </c>
      <c r="C9">
        <v>-46.576999999999998</v>
      </c>
      <c r="D9">
        <v>-69.566000000000003</v>
      </c>
      <c r="E9">
        <v>-24.934999999999999</v>
      </c>
      <c r="F9">
        <v>41.848999999999997</v>
      </c>
      <c r="G9">
        <v>-13.352</v>
      </c>
    </row>
    <row r="10" spans="1:11" x14ac:dyDescent="0.3">
      <c r="A10" t="s">
        <v>29</v>
      </c>
      <c r="B10">
        <v>4.0279999999999996</v>
      </c>
      <c r="C10">
        <v>-11.994</v>
      </c>
      <c r="D10">
        <v>202.80500000000001</v>
      </c>
      <c r="E10">
        <v>101.202</v>
      </c>
      <c r="F10">
        <v>26.411999999999999</v>
      </c>
      <c r="G10">
        <v>34.064999999999998</v>
      </c>
      <c r="I10" s="40"/>
    </row>
    <row r="11" spans="1:11" x14ac:dyDescent="0.3">
      <c r="A11" t="s">
        <v>46</v>
      </c>
      <c r="B11">
        <v>9.1150000000000002</v>
      </c>
      <c r="C11">
        <v>12.121</v>
      </c>
      <c r="D11">
        <v>-14.943</v>
      </c>
      <c r="E11">
        <v>0.78200000000000003</v>
      </c>
      <c r="F11">
        <v>-17.972999999999999</v>
      </c>
      <c r="G11">
        <v>10.27</v>
      </c>
    </row>
    <row r="12" spans="1:11" x14ac:dyDescent="0.3">
      <c r="A12" t="s">
        <v>52</v>
      </c>
      <c r="B12">
        <v>15.073</v>
      </c>
      <c r="C12">
        <v>-46.875</v>
      </c>
      <c r="D12">
        <v>181.85300000000001</v>
      </c>
      <c r="E12">
        <v>151.81700000000001</v>
      </c>
      <c r="F12">
        <v>28.57</v>
      </c>
      <c r="G12">
        <v>96.802000000000007</v>
      </c>
    </row>
    <row r="13" spans="1:11" x14ac:dyDescent="0.3">
      <c r="A13" t="s">
        <v>54</v>
      </c>
      <c r="B13">
        <v>45.238</v>
      </c>
      <c r="C13">
        <v>43.268999999999998</v>
      </c>
      <c r="D13">
        <v>49.131</v>
      </c>
      <c r="E13">
        <v>45.706000000000003</v>
      </c>
      <c r="F13">
        <v>24.071000000000002</v>
      </c>
      <c r="G13">
        <v>-15.089</v>
      </c>
    </row>
    <row r="14" spans="1:11" x14ac:dyDescent="0.3">
      <c r="A14" t="s">
        <v>56</v>
      </c>
      <c r="B14">
        <v>-1.79</v>
      </c>
      <c r="C14">
        <v>15.973000000000001</v>
      </c>
      <c r="D14">
        <v>-17.398</v>
      </c>
      <c r="E14">
        <v>-0.83899999999999997</v>
      </c>
      <c r="F14">
        <v>-12.82</v>
      </c>
      <c r="G14">
        <v>-22.425000000000001</v>
      </c>
    </row>
    <row r="15" spans="1:11" x14ac:dyDescent="0.3">
      <c r="A15" t="s">
        <v>58</v>
      </c>
      <c r="B15">
        <v>18.457999999999998</v>
      </c>
      <c r="C15">
        <v>-7.8150000000000004</v>
      </c>
      <c r="D15">
        <v>94.117000000000004</v>
      </c>
      <c r="E15">
        <v>73.040000000000006</v>
      </c>
      <c r="F15">
        <v>5.0389999999999997</v>
      </c>
      <c r="G15">
        <v>46.563000000000002</v>
      </c>
    </row>
    <row r="16" spans="1:11" x14ac:dyDescent="0.3">
      <c r="A16" t="s">
        <v>45</v>
      </c>
      <c r="B16">
        <v>-15.073</v>
      </c>
      <c r="C16">
        <v>-18.504000000000001</v>
      </c>
      <c r="D16">
        <v>12</v>
      </c>
      <c r="E16">
        <v>53.726999999999997</v>
      </c>
      <c r="F16">
        <v>11.923999999999999</v>
      </c>
      <c r="G16">
        <v>-9.0879999999999992</v>
      </c>
    </row>
    <row r="17" spans="1:7" x14ac:dyDescent="0.3">
      <c r="A17" t="s">
        <v>47</v>
      </c>
      <c r="B17">
        <v>0.27500000000000002</v>
      </c>
      <c r="C17">
        <v>-6.4660000000000002</v>
      </c>
      <c r="D17">
        <v>6.9470000000000001</v>
      </c>
      <c r="E17">
        <v>14.946999999999999</v>
      </c>
      <c r="F17">
        <v>19.884</v>
      </c>
      <c r="G17">
        <v>-7.4969999999999999</v>
      </c>
    </row>
    <row r="18" spans="1:7" x14ac:dyDescent="0.3">
      <c r="A18" t="s">
        <v>49</v>
      </c>
      <c r="B18">
        <v>-17.978000000000002</v>
      </c>
      <c r="C18">
        <v>46.079000000000001</v>
      </c>
      <c r="D18">
        <v>-42.76</v>
      </c>
      <c r="E18">
        <v>-55.72</v>
      </c>
      <c r="F18">
        <v>-28.655999999999999</v>
      </c>
      <c r="G18">
        <v>-31.936</v>
      </c>
    </row>
    <row r="19" spans="1:7" x14ac:dyDescent="0.3">
      <c r="A19" t="s">
        <v>50</v>
      </c>
      <c r="B19">
        <v>-17.238</v>
      </c>
      <c r="C19">
        <v>10.372</v>
      </c>
      <c r="D19">
        <v>-34.811999999999998</v>
      </c>
      <c r="E19">
        <v>-44.813000000000002</v>
      </c>
      <c r="F19">
        <v>-30.824000000000002</v>
      </c>
      <c r="G19">
        <v>-20.614000000000001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zoomScale="150" zoomScaleNormal="150" workbookViewId="0">
      <selection activeCell="D21" sqref="D21"/>
    </sheetView>
  </sheetViews>
  <sheetFormatPr defaultColWidth="8.44140625" defaultRowHeight="14.4" x14ac:dyDescent="0.3"/>
  <cols>
    <col min="1" max="1" width="27" customWidth="1"/>
    <col min="2" max="2" width="10.6640625" customWidth="1"/>
    <col min="3" max="3" width="17.88671875" customWidth="1"/>
    <col min="4" max="4" width="18.33203125" customWidth="1"/>
    <col min="5" max="5" width="25.6640625" customWidth="1"/>
    <col min="6" max="6" width="19.33203125" customWidth="1"/>
    <col min="7" max="7" width="9" customWidth="1"/>
    <col min="8" max="8" width="18.33203125" customWidth="1"/>
    <col min="9" max="9" width="11.77734375" customWidth="1"/>
    <col min="10" max="10" width="12" customWidth="1"/>
    <col min="11" max="11" width="12.33203125" customWidth="1"/>
    <col min="12" max="12" width="15.5546875" customWidth="1"/>
    <col min="13" max="13" width="9" customWidth="1"/>
    <col min="14" max="14" width="12.33203125" customWidth="1"/>
    <col min="15" max="16" width="9.44140625" customWidth="1"/>
    <col min="17" max="17" width="9" customWidth="1"/>
    <col min="18" max="18" width="9.44140625" customWidth="1"/>
    <col min="19" max="19" width="9" customWidth="1"/>
  </cols>
  <sheetData>
    <row r="1" spans="1:7" x14ac:dyDescent="0.3">
      <c r="A1" t="s">
        <v>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 t="s">
        <v>31</v>
      </c>
      <c r="B2" s="41">
        <v>24.366</v>
      </c>
      <c r="C2" s="41">
        <v>25.213000000000001</v>
      </c>
      <c r="D2" s="41">
        <v>29.63</v>
      </c>
      <c r="E2" s="41">
        <v>151.82300000000001</v>
      </c>
      <c r="F2" s="41">
        <v>2.794</v>
      </c>
      <c r="G2" s="41">
        <v>48.962000000000003</v>
      </c>
    </row>
    <row r="3" spans="1:7" x14ac:dyDescent="0.3">
      <c r="A3" t="s">
        <v>27</v>
      </c>
      <c r="B3" s="41">
        <v>-2.202</v>
      </c>
      <c r="C3" s="41">
        <v>31.562999999999999</v>
      </c>
      <c r="D3" s="41">
        <v>-21.690999999999999</v>
      </c>
      <c r="E3" s="41">
        <v>-28.978000000000002</v>
      </c>
      <c r="F3" s="41">
        <v>5.2510000000000003</v>
      </c>
      <c r="G3" s="41">
        <v>20.664000000000001</v>
      </c>
    </row>
    <row r="4" spans="1:7" x14ac:dyDescent="0.3">
      <c r="A4" t="s">
        <v>33</v>
      </c>
      <c r="B4" s="41">
        <v>3.1920000000000002</v>
      </c>
      <c r="C4" s="41">
        <v>6.5720000000000001</v>
      </c>
      <c r="D4" s="41">
        <v>24.324000000000002</v>
      </c>
      <c r="E4" s="41">
        <v>-36.886000000000003</v>
      </c>
      <c r="F4" s="41">
        <v>28.065999999999999</v>
      </c>
      <c r="G4" s="41">
        <v>4.5739999999999998</v>
      </c>
    </row>
    <row r="5" spans="1:7" x14ac:dyDescent="0.3">
      <c r="A5" t="s">
        <v>35</v>
      </c>
      <c r="B5" s="41">
        <v>0.77100000000000002</v>
      </c>
      <c r="C5" s="41">
        <v>32.609000000000002</v>
      </c>
      <c r="D5" s="41">
        <v>-15.294</v>
      </c>
      <c r="E5" s="41">
        <v>27.282</v>
      </c>
      <c r="F5" s="41">
        <v>-3.5049999999999999</v>
      </c>
      <c r="G5" s="41">
        <v>26.49</v>
      </c>
    </row>
    <row r="6" spans="1:7" x14ac:dyDescent="0.3">
      <c r="A6" t="s">
        <v>39</v>
      </c>
      <c r="B6" s="41">
        <v>-6.25</v>
      </c>
      <c r="C6" s="41">
        <v>-7.1859999999999999</v>
      </c>
      <c r="D6" s="41">
        <v>22.033000000000001</v>
      </c>
      <c r="E6" s="41">
        <v>121.751</v>
      </c>
      <c r="F6" s="41">
        <v>9.3610000000000007</v>
      </c>
      <c r="G6" s="41">
        <v>67.05</v>
      </c>
    </row>
    <row r="7" spans="1:7" x14ac:dyDescent="0.3">
      <c r="A7" t="s">
        <v>41</v>
      </c>
      <c r="B7" s="41">
        <v>0.189</v>
      </c>
      <c r="C7" s="41">
        <v>18.399000000000001</v>
      </c>
      <c r="D7" s="41">
        <v>-33.524999999999999</v>
      </c>
      <c r="E7" s="41">
        <v>-28.376999999999999</v>
      </c>
      <c r="F7" s="41">
        <v>-18.495999999999999</v>
      </c>
      <c r="G7" s="41">
        <v>-6.3789999999999996</v>
      </c>
    </row>
    <row r="8" spans="1:7" x14ac:dyDescent="0.3">
      <c r="A8" t="s">
        <v>37</v>
      </c>
      <c r="B8" s="41">
        <v>47.100999999999999</v>
      </c>
      <c r="C8" s="41">
        <v>37.939</v>
      </c>
      <c r="D8" s="41">
        <v>127.999</v>
      </c>
      <c r="E8" s="41">
        <v>103.982</v>
      </c>
      <c r="F8" s="41">
        <v>94.022999999999996</v>
      </c>
      <c r="G8" s="41">
        <v>8.7959999999999994</v>
      </c>
    </row>
    <row r="9" spans="1:7" x14ac:dyDescent="0.3">
      <c r="A9" t="s">
        <v>43</v>
      </c>
      <c r="B9" s="41">
        <v>-44.91</v>
      </c>
      <c r="C9" s="41">
        <v>-42.786999999999999</v>
      </c>
      <c r="D9" s="41">
        <v>-54.347999999999999</v>
      </c>
      <c r="E9" s="41">
        <v>-5.1509999999999998</v>
      </c>
      <c r="F9" s="41">
        <v>120.435</v>
      </c>
      <c r="G9" s="41">
        <v>5.0599999999999996</v>
      </c>
    </row>
    <row r="10" spans="1:7" x14ac:dyDescent="0.3">
      <c r="A10" t="s">
        <v>29</v>
      </c>
      <c r="B10" s="41">
        <v>11.875</v>
      </c>
      <c r="C10" s="41">
        <v>2.5489999999999999</v>
      </c>
      <c r="D10" s="41">
        <v>500.00299999999999</v>
      </c>
      <c r="E10" s="41">
        <v>313.08600000000001</v>
      </c>
      <c r="F10" s="41">
        <v>101.435</v>
      </c>
      <c r="G10" s="41">
        <v>48.034999999999997</v>
      </c>
    </row>
    <row r="11" spans="1:7" x14ac:dyDescent="0.3">
      <c r="A11" t="s">
        <v>46</v>
      </c>
      <c r="B11" s="41">
        <v>14.611000000000001</v>
      </c>
      <c r="C11" s="41">
        <v>15.909000000000001</v>
      </c>
      <c r="D11" s="41">
        <v>68.965999999999994</v>
      </c>
      <c r="E11" s="41">
        <v>121.899</v>
      </c>
      <c r="F11" s="41">
        <v>16.25</v>
      </c>
      <c r="G11" s="41">
        <v>36.573</v>
      </c>
    </row>
    <row r="12" spans="1:7" x14ac:dyDescent="0.3">
      <c r="A12" t="s">
        <v>52</v>
      </c>
      <c r="B12" s="41">
        <v>55.302</v>
      </c>
      <c r="C12" s="41">
        <v>-29.260999999999999</v>
      </c>
      <c r="D12" s="41">
        <v>357.52800000000002</v>
      </c>
      <c r="E12" s="41">
        <v>360.72500000000002</v>
      </c>
      <c r="F12" s="41">
        <v>29.634</v>
      </c>
      <c r="G12" s="41">
        <v>164.23699999999999</v>
      </c>
    </row>
    <row r="13" spans="1:7" x14ac:dyDescent="0.3">
      <c r="A13" t="s">
        <v>54</v>
      </c>
      <c r="B13" s="41">
        <v>58.765999999999998</v>
      </c>
      <c r="C13" s="41">
        <v>69.614999999999995</v>
      </c>
      <c r="D13" s="41">
        <v>114.392</v>
      </c>
      <c r="E13" s="41">
        <v>141.49799999999999</v>
      </c>
      <c r="F13" s="41">
        <v>71.198999999999998</v>
      </c>
      <c r="G13" s="41">
        <v>9.1620000000000008</v>
      </c>
    </row>
    <row r="14" spans="1:7" x14ac:dyDescent="0.3">
      <c r="A14" t="s">
        <v>56</v>
      </c>
      <c r="B14" s="41">
        <v>13.23</v>
      </c>
      <c r="C14" s="41">
        <v>52.744999999999997</v>
      </c>
      <c r="D14" s="41">
        <v>-11.404</v>
      </c>
      <c r="E14" s="41">
        <v>17.707000000000001</v>
      </c>
      <c r="F14" s="41">
        <v>-8.1300000000000008</v>
      </c>
      <c r="G14" s="41">
        <v>2.2210000000000001</v>
      </c>
    </row>
    <row r="15" spans="1:7" x14ac:dyDescent="0.3">
      <c r="A15" t="s">
        <v>58</v>
      </c>
      <c r="B15" s="41">
        <v>32.103000000000002</v>
      </c>
      <c r="C15" s="41">
        <v>27.353000000000002</v>
      </c>
      <c r="D15" s="41">
        <v>167.00700000000001</v>
      </c>
      <c r="E15" s="41">
        <v>241.126</v>
      </c>
      <c r="F15" s="41">
        <v>37.284999999999997</v>
      </c>
      <c r="G15" s="41">
        <v>89.876999999999995</v>
      </c>
    </row>
    <row r="16" spans="1:7" x14ac:dyDescent="0.3">
      <c r="A16" t="s">
        <v>45</v>
      </c>
      <c r="B16" s="41">
        <v>-2.8119999999999998</v>
      </c>
      <c r="C16" s="41">
        <v>-2.6619999999999999</v>
      </c>
      <c r="D16" s="41">
        <v>19.998999999999999</v>
      </c>
      <c r="E16" s="41">
        <v>59.109000000000002</v>
      </c>
      <c r="F16" s="41">
        <v>13.46</v>
      </c>
      <c r="G16" s="41">
        <v>-1.89</v>
      </c>
    </row>
    <row r="17" spans="1:7" x14ac:dyDescent="0.3">
      <c r="A17" t="s">
        <v>47</v>
      </c>
      <c r="B17" s="41">
        <v>11.613</v>
      </c>
      <c r="C17" s="41">
        <v>12.24</v>
      </c>
      <c r="D17" s="41">
        <v>21.895</v>
      </c>
      <c r="E17" s="41">
        <v>34.201999999999998</v>
      </c>
      <c r="F17" s="41">
        <v>24.574000000000002</v>
      </c>
      <c r="G17" s="41">
        <v>3.4990000000000001</v>
      </c>
    </row>
    <row r="18" spans="1:7" x14ac:dyDescent="0.3">
      <c r="A18" t="s">
        <v>49</v>
      </c>
      <c r="B18" s="41">
        <v>-12.787000000000001</v>
      </c>
      <c r="C18" s="41">
        <v>80.587999999999994</v>
      </c>
      <c r="D18" s="41">
        <v>-37.225000000000001</v>
      </c>
      <c r="E18" s="41">
        <v>-46.365000000000002</v>
      </c>
      <c r="F18" s="41">
        <v>-6.4080000000000004</v>
      </c>
      <c r="G18" s="41">
        <v>-12.99</v>
      </c>
    </row>
    <row r="19" spans="1:7" x14ac:dyDescent="0.3">
      <c r="A19" t="s">
        <v>50</v>
      </c>
      <c r="B19" s="41">
        <v>-2.181</v>
      </c>
      <c r="C19" s="41">
        <v>29.254999999999999</v>
      </c>
      <c r="D19" s="41">
        <v>-11.433999999999999</v>
      </c>
      <c r="E19" s="41">
        <v>3.2309999999999999</v>
      </c>
      <c r="F19" s="41">
        <v>-16.728000000000002</v>
      </c>
      <c r="G19" s="41">
        <v>-7.1829999999999998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 4. Lifeline service (2)</vt:lpstr>
      <vt:lpstr>Max Enterqueue call duration</vt:lpstr>
      <vt:lpstr>pre_mean</vt:lpstr>
      <vt:lpstr>Sheet7</vt:lpstr>
      <vt:lpstr>post_mean</vt:lpstr>
      <vt:lpstr>max</vt:lpstr>
      <vt:lpstr>Sheet2</vt:lpstr>
      <vt:lpstr>percentual_change_means</vt:lpstr>
      <vt:lpstr>percentual_change_max</vt:lpstr>
      <vt:lpstr>Results</vt:lpstr>
      <vt:lpstr>Sheet4</vt:lpstr>
      <vt:lpstr>Sheet3</vt:lpstr>
      <vt:lpstr>Sheet6</vt:lpstr>
      <vt:lpstr>Sheet5</vt:lpstr>
      <vt:lpstr>Sheet1</vt:lpstr>
      <vt:lpstr>mean max corr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Garibay</dc:creator>
  <dc:description/>
  <cp:lastModifiedBy>Rodrigo Garibay</cp:lastModifiedBy>
  <cp:revision>4</cp:revision>
  <dcterms:created xsi:type="dcterms:W3CDTF">2024-02-01T05:25:02Z</dcterms:created>
  <dcterms:modified xsi:type="dcterms:W3CDTF">2024-02-07T04:00:08Z</dcterms:modified>
  <dc:language>en-US</dc:language>
</cp:coreProperties>
</file>