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suedwaerme\mastr\matched_CCs\"/>
    </mc:Choice>
  </mc:AlternateContent>
  <xr:revisionPtr revIDLastSave="0" documentId="8_{AF02EFC3-A777-44F4-8D34-B1FD5CFAA97D}" xr6:coauthVersionLast="47" xr6:coauthVersionMax="47" xr10:uidLastSave="{00000000-0000-0000-0000-000000000000}"/>
  <bookViews>
    <workbookView xWindow="-120" yWindow="-120" windowWidth="29040" windowHeight="15840" xr2:uid="{05966C95-78C5-41A8-B403-D9F7409728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" l="1"/>
  <c r="G38" i="1" s="1"/>
  <c r="N38" i="1"/>
  <c r="M37" i="1"/>
  <c r="G37" i="1" s="1"/>
  <c r="N37" i="1"/>
  <c r="M36" i="1"/>
  <c r="G36" i="1" s="1"/>
  <c r="N36" i="1"/>
  <c r="M35" i="1"/>
  <c r="G35" i="1" s="1"/>
  <c r="N35" i="1"/>
  <c r="M33" i="1"/>
  <c r="M34" i="1"/>
  <c r="N33" i="1"/>
  <c r="N34" i="1"/>
  <c r="M32" i="1"/>
  <c r="G32" i="1" s="1"/>
  <c r="N32" i="1"/>
  <c r="M31" i="1"/>
  <c r="G31" i="1" s="1"/>
  <c r="N31" i="1"/>
  <c r="M29" i="1"/>
  <c r="M30" i="1"/>
  <c r="N29" i="1"/>
  <c r="N30" i="1"/>
  <c r="M28" i="1"/>
  <c r="G28" i="1" s="1"/>
  <c r="N28" i="1"/>
  <c r="M27" i="1"/>
  <c r="N27" i="1"/>
  <c r="M26" i="1"/>
  <c r="G26" i="1" s="1"/>
  <c r="N26" i="1"/>
  <c r="M24" i="1"/>
  <c r="M25" i="1"/>
  <c r="N24" i="1"/>
  <c r="N25" i="1"/>
  <c r="M23" i="1"/>
  <c r="G23" i="1" s="1"/>
  <c r="N23" i="1"/>
  <c r="M22" i="1"/>
  <c r="G22" i="1" s="1"/>
  <c r="N22" i="1"/>
  <c r="M21" i="1"/>
  <c r="G21" i="1" s="1"/>
  <c r="N21" i="1"/>
  <c r="M20" i="1"/>
  <c r="G20" i="1" s="1"/>
  <c r="N20" i="1"/>
  <c r="M18" i="1"/>
  <c r="M19" i="1"/>
  <c r="G19" i="1" s="1"/>
  <c r="N18" i="1"/>
  <c r="N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G30" i="1" l="1"/>
  <c r="G27" i="1"/>
  <c r="G34" i="1"/>
  <c r="G25" i="1"/>
  <c r="G33" i="1"/>
  <c r="G29" i="1"/>
  <c r="G24" i="1"/>
  <c r="G18" i="1"/>
  <c r="G16" i="1"/>
  <c r="G12" i="1"/>
  <c r="G8" i="1"/>
  <c r="G17" i="1"/>
  <c r="G13" i="1"/>
  <c r="G9" i="1"/>
  <c r="G15" i="1"/>
  <c r="G11" i="1"/>
  <c r="G7" i="1"/>
  <c r="G5" i="1"/>
  <c r="G4" i="1"/>
  <c r="G3" i="1"/>
  <c r="G14" i="1"/>
  <c r="G10" i="1"/>
  <c r="G6" i="1"/>
  <c r="G2" i="1"/>
</calcChain>
</file>

<file path=xl/sharedStrings.xml><?xml version="1.0" encoding="utf-8"?>
<sst xmlns="http://schemas.openxmlformats.org/spreadsheetml/2006/main" count="273" uniqueCount="226">
  <si>
    <t>11 Jahre 11 Monate</t>
  </si>
  <si>
    <t>10 Jahre 10 Monate</t>
  </si>
  <si>
    <t>9 Jahre 3 Monate</t>
  </si>
  <si>
    <t>BHKW</t>
  </si>
  <si>
    <t>10 Jahre 8 Monate</t>
  </si>
  <si>
    <t>10 Jahre 4 Monate</t>
  </si>
  <si>
    <t>11 Jahre 4 Monate</t>
  </si>
  <si>
    <t>11 Jahre 1 Monate</t>
  </si>
  <si>
    <t>11 Jahre 6 Monate</t>
  </si>
  <si>
    <t>12 Jahre 2 Monate</t>
  </si>
  <si>
    <t>power</t>
  </si>
  <si>
    <t>operator</t>
  </si>
  <si>
    <t>unit_name</t>
  </si>
  <si>
    <t>start_date</t>
  </si>
  <si>
    <t>age</t>
  </si>
  <si>
    <t>location</t>
  </si>
  <si>
    <t>mastr_number</t>
  </si>
  <si>
    <t>mastr_url</t>
  </si>
  <si>
    <t>cc</t>
  </si>
  <si>
    <t>latitude</t>
  </si>
  <si>
    <t>longitude</t>
  </si>
  <si>
    <t>location_</t>
  </si>
  <si>
    <t>lat</t>
  </si>
  <si>
    <t>lon</t>
  </si>
  <si>
    <t>9 Jahre 5 Monate</t>
  </si>
  <si>
    <t>14 Jahre 11 Monate</t>
  </si>
  <si>
    <t>15 Jahre 3 Monate</t>
  </si>
  <si>
    <t>11 Jahre 3 Monate</t>
  </si>
  <si>
    <t>13 Jahre 6 Monate</t>
  </si>
  <si>
    <t>10 Jahre 7 Monate</t>
  </si>
  <si>
    <t>9 Jahre 2 Monate</t>
  </si>
  <si>
    <t>Hanns-Seidel-Stiftung e.V.</t>
  </si>
  <si>
    <t>BHKW Kloster Banz</t>
  </si>
  <si>
    <t>Kloster Banz 1, 96231 Bad Staffelstein</t>
  </si>
  <si>
    <t>BHS-tabletop AG</t>
  </si>
  <si>
    <t>DLZ BHKW01</t>
  </si>
  <si>
    <t>Roland-Dorschner-Straße 1, 95100 Selb</t>
  </si>
  <si>
    <t>Diakonisches Werk Hof e.V.</t>
  </si>
  <si>
    <t>Lernhof</t>
  </si>
  <si>
    <t>Südring 96, 95032 Hof</t>
  </si>
  <si>
    <t>SÜC Energie und H²O</t>
  </si>
  <si>
    <t>Plattenäcker 30, Coburg, BHKW</t>
  </si>
  <si>
    <t>10 Jahre 1 Monate</t>
  </si>
  <si>
    <t>Plattenäcker 30, 96450 Coburg</t>
  </si>
  <si>
    <t>Bayernwerk Natur GmbH</t>
  </si>
  <si>
    <t>Erdgas-BHKW Kronach</t>
  </si>
  <si>
    <t>Gottfried-Neukam-Straße 25, 96317 Kronach</t>
  </si>
  <si>
    <t>Medicalpark Bad Rodach</t>
  </si>
  <si>
    <t>Modul 1641</t>
  </si>
  <si>
    <t>Kurring 16, 96476 Bad Rodach</t>
  </si>
  <si>
    <t>Modul 1690</t>
  </si>
  <si>
    <t>Le-go Bekleidungswerke</t>
  </si>
  <si>
    <t>Viessmann BHKW</t>
  </si>
  <si>
    <t>Am Wiesengrund 20, 95032 Hof</t>
  </si>
  <si>
    <t>Maintal Betten GmbH</t>
  </si>
  <si>
    <t>BHKW Vitoloc 200EM-50/81</t>
  </si>
  <si>
    <t>12 Jahre 3 Monate</t>
  </si>
  <si>
    <t>Schönbrunner Straße 17, 96215 Lichtenfels</t>
  </si>
  <si>
    <t>Kliniken HochFranken Münchberg + Naila</t>
  </si>
  <si>
    <t>BHKW M</t>
  </si>
  <si>
    <t>14 Jahre 2 Monate</t>
  </si>
  <si>
    <t>Hofer Straße 40, 95213 Münchberg</t>
  </si>
  <si>
    <t>Landkreis Coburg</t>
  </si>
  <si>
    <t>Blockheizkraftwerk Staatl. Realschule Coburg II</t>
  </si>
  <si>
    <t>11 Jahre 2 Monate</t>
  </si>
  <si>
    <t>Thüringer Straße 5, 96450 Coburg</t>
  </si>
  <si>
    <t>KAPP GmbH &amp; Co. KG</t>
  </si>
  <si>
    <t>BHKW Werk 2</t>
  </si>
  <si>
    <t>24 Jahre 8 Monate</t>
  </si>
  <si>
    <t>Gärtnersleite 2, 96450 Coburg</t>
  </si>
  <si>
    <t>Kunststoff Helmbrechts AG</t>
  </si>
  <si>
    <t>BHKW Werk 5</t>
  </si>
  <si>
    <t>Fliegerweg 2, 95233 Helmbrechts</t>
  </si>
  <si>
    <t>Deutsche Rentenversicherung Bund RZ in Bad Steben</t>
  </si>
  <si>
    <t>Bad Steben Klinik Franken</t>
  </si>
  <si>
    <t>Berliner Straße 18, 95138 Bad Steben</t>
  </si>
  <si>
    <t>Bad Steben Klinik Auental</t>
  </si>
  <si>
    <t>14 Jahre 9 Monate</t>
  </si>
  <si>
    <t>Frankenwaldstraße 33, 95138 Bad Steben</t>
  </si>
  <si>
    <t>Klinik am Park Bad Steben GmbH</t>
  </si>
  <si>
    <t>BHKW Bad Steben</t>
  </si>
  <si>
    <t>13 Jahre 3 Monate</t>
  </si>
  <si>
    <t>Berliner Straße 2, 95138 Bad Steben</t>
  </si>
  <si>
    <t>relexa hotel GmbH</t>
  </si>
  <si>
    <t>Badstraße 26 -28, 95138 Bad Steben</t>
  </si>
  <si>
    <t>Stadtentwicklungsgesellschaft Coburg mbH</t>
  </si>
  <si>
    <t>BHKW Heimatring 42 a</t>
  </si>
  <si>
    <t>14 Jahre 3 Monate</t>
  </si>
  <si>
    <t>Heimatring 42, 96450 Coburg</t>
  </si>
  <si>
    <t>HEINZ-GLAS GmbH &amp; Co. KGaA</t>
  </si>
  <si>
    <t>BHKW 3 Kleintettau</t>
  </si>
  <si>
    <t>17 Jahre 1 Monate</t>
  </si>
  <si>
    <t>Glashüttenplatz 3, 96355 Tettau</t>
  </si>
  <si>
    <t>Hochschule für den öffentlichen Dienst in Bayern, Fachbereich Allgemeine Innere Verwaltung</t>
  </si>
  <si>
    <t>ABR944063378501</t>
  </si>
  <si>
    <t>14 Jahre 5 Monate</t>
  </si>
  <si>
    <t>Wirthstraße 51, 95028 Hof</t>
  </si>
  <si>
    <t>Studentenwerk Oberfranken</t>
  </si>
  <si>
    <t>WA Coburg</t>
  </si>
  <si>
    <t>Thüringer Straße 4a, 96450 Coburg</t>
  </si>
  <si>
    <t>Caritasverband Coburg</t>
  </si>
  <si>
    <t>BHKW Vitoblock</t>
  </si>
  <si>
    <t>Kükenthalstraße 19, 96450 Coburg</t>
  </si>
  <si>
    <t>SWW Wunsiedel GmbH</t>
  </si>
  <si>
    <t>Heizwerk Breitenbrunn</t>
  </si>
  <si>
    <t>13 Jahre 10 Monate</t>
  </si>
  <si>
    <t>Am Luxbach 18, 95632 Wunsiedel</t>
  </si>
  <si>
    <t>WUN Infrastruktur KU</t>
  </si>
  <si>
    <t>Kläranlage Wun KWK</t>
  </si>
  <si>
    <t>11 Jahre</t>
  </si>
  <si>
    <t>Wintersreuther Straße 4, 95632 Wunsiedel</t>
  </si>
  <si>
    <t>BHKW N</t>
  </si>
  <si>
    <t>Hofer Straße 45, 95119 Naila</t>
  </si>
  <si>
    <t>Regens-Wagner-Stiftung Dillingen, Regens Wagner Burgkunstadt</t>
  </si>
  <si>
    <t>Regens-Wagner-Platz 2, 96224 Burgkunstadt</t>
  </si>
  <si>
    <t>Helios Frankenwaldklinik Kronach</t>
  </si>
  <si>
    <t>BHKW - 1114-BT-00034</t>
  </si>
  <si>
    <t>10 Jahre</t>
  </si>
  <si>
    <t>Friesener Straße 41, 96317 Kronach</t>
  </si>
  <si>
    <t>Eura-Döner International Produktionsgesellschaft mbH</t>
  </si>
  <si>
    <t>BHKW Vitobloc 200 EM</t>
  </si>
  <si>
    <t>14 Jahre</t>
  </si>
  <si>
    <t>Fröbelstraße 4, 95030 Hof</t>
  </si>
  <si>
    <t>HUK-COBURG Haftpflicht-Unterstützungs-Kasse kraftfahrender Beamter Deutschlands a. G.</t>
  </si>
  <si>
    <t>BHKW Bahnhofsplatz (BP)</t>
  </si>
  <si>
    <t>15 Jahre 9 Monate</t>
  </si>
  <si>
    <t>Bahnhofsplatz 1, 96450 Coburg</t>
  </si>
  <si>
    <t>Kommunalunternehmen Marktredwitz</t>
  </si>
  <si>
    <t>BHKW Hallenbad</t>
  </si>
  <si>
    <t>Schulstraße 2, 95615 Marktredwitz</t>
  </si>
  <si>
    <t>Bayerisches Staatsbad Bad Steben GmbH</t>
  </si>
  <si>
    <t>Bayer. Staatsbad Bad Steben BHKW113 kW</t>
  </si>
  <si>
    <t>Badstraße 31, 95138 Bad Steben</t>
  </si>
  <si>
    <t>AWO Bezirksverband OMF e.V.</t>
  </si>
  <si>
    <t>AWO Neustadt b. Coburg</t>
  </si>
  <si>
    <t>Sonneberger Straße 27, 96465 Neustadt</t>
  </si>
  <si>
    <t>AWO Rödental</t>
  </si>
  <si>
    <t>Bürgermeister-F.-Fischer-Straße 3, 96472 Rödental</t>
  </si>
  <si>
    <t>Rosenthal</t>
  </si>
  <si>
    <t>BHKW-RaR-2013</t>
  </si>
  <si>
    <t>11 Jahre 5 Monate</t>
  </si>
  <si>
    <t>Geheimrat-Rosenthal-Straße 71, 95100 Selb</t>
  </si>
  <si>
    <t>Wohlleben GmbH</t>
  </si>
  <si>
    <t>Blockheizkraftwerk</t>
  </si>
  <si>
    <t>11 Jahre 10 Monate</t>
  </si>
  <si>
    <t>Kösseinestraße 3, 95032 Hof</t>
  </si>
  <si>
    <t>Bayerisches Rotes Kreuz, Seniorenhaus Kronach</t>
  </si>
  <si>
    <t>Friesener Straße 57, 96317 Kronach</t>
  </si>
  <si>
    <t>Robert Holtzapfel GmbH</t>
  </si>
  <si>
    <t>BHKW Rob. Holtzapfel</t>
  </si>
  <si>
    <t>Rohrbacher Straße 30, 96271 Grub a. Forst</t>
  </si>
  <si>
    <t>SEE922558915097</t>
  </si>
  <si>
    <t>https://www.marktstammdatenregister.de/MaStR/Einheit/Detail/IndexOeffentlich/1840759</t>
  </si>
  <si>
    <t>Sell</t>
  </si>
  <si>
    <t>SEE937456251871</t>
  </si>
  <si>
    <t>https://www.marktstammdatenregister.de/MaStR/Einheit/Detail/IndexOeffentlich/1860857</t>
  </si>
  <si>
    <t>SEE987867126145</t>
  </si>
  <si>
    <t>https://www.marktstammdatenregister.de/MaStR/Einheit/Detail/IndexOeffentlich/1881734</t>
  </si>
  <si>
    <t>SEE943315865240</t>
  </si>
  <si>
    <t>https://www.marktstammdatenregister.de/MaStR/Einheit/Detail/IndexOeffentlich/1940907</t>
  </si>
  <si>
    <t>SEE936363415543</t>
  </si>
  <si>
    <t>https://www.marktstammdatenregister.de/MaStR/Einheit/Detail/IndexOeffentlich/2356091</t>
  </si>
  <si>
    <t>SEE910245880766</t>
  </si>
  <si>
    <t>https://www.marktstammdatenregister.de/MaStR/Einheit/Detail/IndexOeffentlich/2616894</t>
  </si>
  <si>
    <t>SEE980912210554</t>
  </si>
  <si>
    <t>https://www.marktstammdatenregister.de/MaStR/Einheit/Detail/IndexOeffentlich/2617442</t>
  </si>
  <si>
    <t>SEE970046784557</t>
  </si>
  <si>
    <t>https://www.marktstammdatenregister.de/MaStR/Einheit/Detail/IndexOeffentlich/2765419</t>
  </si>
  <si>
    <t>SEE991260643628</t>
  </si>
  <si>
    <t>https://www.marktstammdatenregister.de/MaStR/Einheit/Detail/IndexOeffentlich/2790735</t>
  </si>
  <si>
    <t>SEE961478082700</t>
  </si>
  <si>
    <t>https://www.marktstammdatenregister.de/MaStR/Einheit/Detail/IndexOeffentlich/3088030</t>
  </si>
  <si>
    <t>SEE997922123651</t>
  </si>
  <si>
    <t>https://www.marktstammdatenregister.de/MaStR/Einheit/Detail/IndexOeffentlich/3130448</t>
  </si>
  <si>
    <t>SEE926122377045</t>
  </si>
  <si>
    <t>https://www.marktstammdatenregister.de/MaStR/Einheit/Detail/IndexOeffentlich/3184203</t>
  </si>
  <si>
    <t>SEE928422920990</t>
  </si>
  <si>
    <t>https://www.marktstammdatenregister.de/MaStR/Einheit/Detail/IndexOeffentlich/3241921</t>
  </si>
  <si>
    <t>SEE997000113437</t>
  </si>
  <si>
    <t>https://www.marktstammdatenregister.de/MaStR/Einheit/Detail/IndexOeffentlich/3292065</t>
  </si>
  <si>
    <t>SEE936400314877</t>
  </si>
  <si>
    <t>https://www.marktstammdatenregister.de/MaStR/Einheit/Detail/IndexOeffentlich/3292124</t>
  </si>
  <si>
    <t>SEE905017608891</t>
  </si>
  <si>
    <t>https://www.marktstammdatenregister.de/MaStR/Einheit/Detail/IndexOeffentlich/3410283</t>
  </si>
  <si>
    <t>SEE953655970115</t>
  </si>
  <si>
    <t>https://www.marktstammdatenregister.de/MaStR/Einheit/Detail/IndexOeffentlich/3447683</t>
  </si>
  <si>
    <t>SEE980711004255</t>
  </si>
  <si>
    <t>https://www.marktstammdatenregister.de/MaStR/Einheit/Detail/IndexOeffentlich/3450861</t>
  </si>
  <si>
    <t>SEE950343004831</t>
  </si>
  <si>
    <t>https://www.marktstammdatenregister.de/MaStR/Einheit/Detail/IndexOeffentlich/3678128</t>
  </si>
  <si>
    <t>SEE928721656088</t>
  </si>
  <si>
    <t>https://www.marktstammdatenregister.de/MaStR/Einheit/Detail/IndexOeffentlich/3721550</t>
  </si>
  <si>
    <t>SEE971131988812</t>
  </si>
  <si>
    <t>https://www.marktstammdatenregister.de/MaStR/Einheit/Detail/IndexOeffentlich/3729414</t>
  </si>
  <si>
    <t>SEE989970000978</t>
  </si>
  <si>
    <t>https://www.marktstammdatenregister.de/MaStR/Einheit/Detail/IndexOeffentlich/3828534</t>
  </si>
  <si>
    <t>SEE927397183270</t>
  </si>
  <si>
    <t>https://www.marktstammdatenregister.de/MaStR/Einheit/Detail/IndexOeffentlich/3881255</t>
  </si>
  <si>
    <t>SEE917508501253</t>
  </si>
  <si>
    <t>https://www.marktstammdatenregister.de/MaStR/Einheit/Detail/IndexOeffentlich/3887709</t>
  </si>
  <si>
    <t>SEE962322791380</t>
  </si>
  <si>
    <t>https://www.marktstammdatenregister.de/MaStR/Einheit/Detail/IndexOeffentlich/3904879</t>
  </si>
  <si>
    <t>SEE943660680550</t>
  </si>
  <si>
    <t>https://www.marktstammdatenregister.de/MaStR/Einheit/Detail/IndexOeffentlich/3929886</t>
  </si>
  <si>
    <t>SEE949951491669</t>
  </si>
  <si>
    <t>https://www.marktstammdatenregister.de/MaStR/Einheit/Detail/IndexOeffentlich/3974766</t>
  </si>
  <si>
    <t>SEE916580935970</t>
  </si>
  <si>
    <t>https://www.marktstammdatenregister.de/MaStR/Einheit/Detail/IndexOeffentlich/4100634</t>
  </si>
  <si>
    <t>SEE995639882588</t>
  </si>
  <si>
    <t>https://www.marktstammdatenregister.de/MaStR/Einheit/Detail/IndexOeffentlich/4112469</t>
  </si>
  <si>
    <t>SEE956092187900</t>
  </si>
  <si>
    <t>https://www.marktstammdatenregister.de/MaStR/Einheit/Detail/IndexOeffentlich/4160610</t>
  </si>
  <si>
    <t>SEE995962832953</t>
  </si>
  <si>
    <t>https://www.marktstammdatenregister.de/MaStR/Einheit/Detail/IndexOeffentlich/4164691</t>
  </si>
  <si>
    <t>SEE948296351898</t>
  </si>
  <si>
    <t>https://www.marktstammdatenregister.de/MaStR/Einheit/Detail/IndexOeffentlich/4196698</t>
  </si>
  <si>
    <t>SEE932299337645</t>
  </si>
  <si>
    <t>https://www.marktstammdatenregister.de/MaStR/Einheit/Detail/IndexOeffentlich/4196779</t>
  </si>
  <si>
    <t>SEE948236036809</t>
  </si>
  <si>
    <t>https://www.marktstammdatenregister.de/MaStR/Einheit/Detail/IndexOeffentlich/4203527</t>
  </si>
  <si>
    <t>SEE959366752705</t>
  </si>
  <si>
    <t>https://www.marktstammdatenregister.de/MaStR/Einheit/Detail/IndexOeffentlich/4431975</t>
  </si>
  <si>
    <t>SEE956274569555</t>
  </si>
  <si>
    <t>https://www.marktstammdatenregister.de/MaStR/Einheit/Detail/IndexOeffentlich/4651027</t>
  </si>
  <si>
    <t>SEE961061705757</t>
  </si>
  <si>
    <t>https://www.marktstammdatenregister.de/MaStR/Einheit/Detail/IndexOeffentlich/5355804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</si>
</sst>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1"/>
    <xf numFmtId="0" fontId="1" fillId="0" borderId="0" xfId="1" applyFill="1" applyBorder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1" fillId="0" borderId="0" xfId="1" applyNumberFormat="1" applyFill="1"/>
  </cellXfs>
  <cellStyles count="2">
    <cellStyle name="Link" xfId="1" builtinId="8"/>
    <cellStyle name="Standard" xfId="0" builtinId="0"/>
  </cellStyles>
  <dxfs count="17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/>
        <vertAlign val="baseline"/>
        <sz val="12"/>
        <color theme="1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dd\.mm\.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00DBB-2A49-407A-BD57-18FF7815815C}" name="Tabelle1" displayName="Tabelle1" ref="A1:N38" totalsRowShown="0" headerRowDxfId="16" dataDxfId="14" headerRowBorderDxfId="15">
  <autoFilter ref="A1:N38" xr:uid="{04F00DBB-2A49-407A-BD57-18FF7815815C}"/>
  <sortState xmlns:xlrd2="http://schemas.microsoft.com/office/spreadsheetml/2017/richdata2" ref="A2:L17">
    <sortCondition ref="B1:B17"/>
  </sortState>
  <tableColumns count="14">
    <tableColumn id="1" xr3:uid="{010542B3-3770-48AF-96FF-155E80811F54}" name="power" dataDxfId="13"/>
    <tableColumn id="2" xr3:uid="{7EEC9818-4D80-4D94-94B5-8EC55A6E9ECE}" name="operator" dataDxfId="12"/>
    <tableColumn id="3" xr3:uid="{50199322-F280-4271-A18B-DB9A9535CA5C}" name="unit_name" dataDxfId="11"/>
    <tableColumn id="4" xr3:uid="{E59FB7CF-4467-4A2A-89F3-CA967E4A1E0B}" name="start_date" dataDxfId="10"/>
    <tableColumn id="5" xr3:uid="{9F2AF776-87D1-4949-8296-1A0BA4F461F0}" name="age" dataDxfId="9"/>
    <tableColumn id="6" xr3:uid="{7CB8BD12-F9A4-4981-90EF-32B1A7A11722}" name="location_" dataDxfId="8"/>
    <tableColumn id="16" xr3:uid="{2B4B3153-3C29-4845-AB33-B63A124D664D}" name="location" dataDxfId="7">
      <calculatedColumnFormula>HYPERLINK(_xlfn.TEXTJOIN(,,"https://www.google.com/maps/search/",Tabelle1[[#This Row],[lat]],"+",Tabelle1[[#This Row],[lon]]),Tabelle1[[#This Row],[location_]])</calculatedColumnFormula>
    </tableColumn>
    <tableColumn id="7" xr3:uid="{5C88BE90-FDF7-4F3F-8E6F-891BB8A28AC4}" name="mastr_number" dataDxfId="6"/>
    <tableColumn id="8" xr3:uid="{058A76CC-4F1B-4DE2-9EAC-AFF818ABB3B1}" name="mastr_url" dataDxfId="5"/>
    <tableColumn id="9" xr3:uid="{1BE7827E-686E-41A8-BE6E-76DF4072856A}" name="cc" dataDxfId="4"/>
    <tableColumn id="10" xr3:uid="{12277145-D549-483F-A810-6E11CFA54BCB}" name="latitude" dataDxfId="3"/>
    <tableColumn id="11" xr3:uid="{4A1391C7-0561-442F-AF49-0D65663C28F5}" name="longitude" dataDxfId="2"/>
    <tableColumn id="13" xr3:uid="{4FD0B6D3-F4D6-47D6-B3D5-E38908D3FDBB}" name="lat" dataDxfId="1">
      <calculatedColumnFormula>SUBSTITUTE(Tabelle1[[#This Row],[latitude]],",",".")</calculatedColumnFormula>
    </tableColumn>
    <tableColumn id="14" xr3:uid="{6E3B762F-56CB-40F4-847E-D33BC8AB2039}" name="lon" dataDxfId="0">
      <calculatedColumnFormula>SUBSTITUTE(Tabelle1[[#This Row],[longitude]],",",".")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rktstammdatenregister.de/MaStR/Einheit/Detail/IndexOeffentlich/3241921" TargetMode="External"/><Relationship Id="rId18" Type="http://schemas.openxmlformats.org/officeDocument/2006/relationships/hyperlink" Target="https://www.marktstammdatenregister.de/MaStR/Einheit/Detail/IndexOeffentlich/3450861" TargetMode="External"/><Relationship Id="rId26" Type="http://schemas.openxmlformats.org/officeDocument/2006/relationships/hyperlink" Target="https://www.marktstammdatenregister.de/MaStR/Einheit/Detail/IndexOeffentlich/3929886" TargetMode="External"/><Relationship Id="rId21" Type="http://schemas.openxmlformats.org/officeDocument/2006/relationships/hyperlink" Target="https://www.marktstammdatenregister.de/MaStR/Einheit/Detail/IndexOeffentlich/3729414" TargetMode="External"/><Relationship Id="rId34" Type="http://schemas.openxmlformats.org/officeDocument/2006/relationships/hyperlink" Target="https://www.marktstammdatenregister.de/MaStR/Einheit/Detail/IndexOeffentlich/4203527" TargetMode="External"/><Relationship Id="rId7" Type="http://schemas.openxmlformats.org/officeDocument/2006/relationships/hyperlink" Target="https://www.marktstammdatenregister.de/MaStR/Einheit/Detail/IndexOeffentlich/2617442" TargetMode="External"/><Relationship Id="rId12" Type="http://schemas.openxmlformats.org/officeDocument/2006/relationships/hyperlink" Target="https://www.marktstammdatenregister.de/MaStR/Einheit/Detail/IndexOeffentlich/3184203" TargetMode="External"/><Relationship Id="rId17" Type="http://schemas.openxmlformats.org/officeDocument/2006/relationships/hyperlink" Target="https://www.marktstammdatenregister.de/MaStR/Einheit/Detail/IndexOeffentlich/3447683" TargetMode="External"/><Relationship Id="rId25" Type="http://schemas.openxmlformats.org/officeDocument/2006/relationships/hyperlink" Target="https://www.marktstammdatenregister.de/MaStR/Einheit/Detail/IndexOeffentlich/3904879" TargetMode="External"/><Relationship Id="rId33" Type="http://schemas.openxmlformats.org/officeDocument/2006/relationships/hyperlink" Target="https://www.marktstammdatenregister.de/MaStR/Einheit/Detail/IndexOeffentlich/4196779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www.marktstammdatenregister.de/MaStR/Einheit/Detail/IndexOeffentlich/1860857" TargetMode="External"/><Relationship Id="rId16" Type="http://schemas.openxmlformats.org/officeDocument/2006/relationships/hyperlink" Target="https://www.marktstammdatenregister.de/MaStR/Einheit/Detail/IndexOeffentlich/3410283" TargetMode="External"/><Relationship Id="rId20" Type="http://schemas.openxmlformats.org/officeDocument/2006/relationships/hyperlink" Target="https://www.marktstammdatenregister.de/MaStR/Einheit/Detail/IndexOeffentlich/3721550" TargetMode="External"/><Relationship Id="rId29" Type="http://schemas.openxmlformats.org/officeDocument/2006/relationships/hyperlink" Target="https://www.marktstammdatenregister.de/MaStR/Einheit/Detail/IndexOeffentlich/4112469" TargetMode="External"/><Relationship Id="rId1" Type="http://schemas.openxmlformats.org/officeDocument/2006/relationships/hyperlink" Target="https://www.marktstammdatenregister.de/MaStR/Einheit/Detail/IndexOeffentlich/1840759" TargetMode="External"/><Relationship Id="rId6" Type="http://schemas.openxmlformats.org/officeDocument/2006/relationships/hyperlink" Target="https://www.marktstammdatenregister.de/MaStR/Einheit/Detail/IndexOeffentlich/2616894" TargetMode="External"/><Relationship Id="rId11" Type="http://schemas.openxmlformats.org/officeDocument/2006/relationships/hyperlink" Target="https://www.marktstammdatenregister.de/MaStR/Einheit/Detail/IndexOeffentlich/3130448" TargetMode="External"/><Relationship Id="rId24" Type="http://schemas.openxmlformats.org/officeDocument/2006/relationships/hyperlink" Target="https://www.marktstammdatenregister.de/MaStR/Einheit/Detail/IndexOeffentlich/3887709" TargetMode="External"/><Relationship Id="rId32" Type="http://schemas.openxmlformats.org/officeDocument/2006/relationships/hyperlink" Target="https://www.marktstammdatenregister.de/MaStR/Einheit/Detail/IndexOeffentlich/4196698" TargetMode="External"/><Relationship Id="rId37" Type="http://schemas.openxmlformats.org/officeDocument/2006/relationships/hyperlink" Target="https://www.marktstammdatenregister.de/MaStR/Einheit/Detail/IndexOeffentlich/5355804" TargetMode="External"/><Relationship Id="rId5" Type="http://schemas.openxmlformats.org/officeDocument/2006/relationships/hyperlink" Target="https://www.marktstammdatenregister.de/MaStR/Einheit/Detail/IndexOeffentlich/2356091" TargetMode="External"/><Relationship Id="rId15" Type="http://schemas.openxmlformats.org/officeDocument/2006/relationships/hyperlink" Target="https://www.marktstammdatenregister.de/MaStR/Einheit/Detail/IndexOeffentlich/3292124" TargetMode="External"/><Relationship Id="rId23" Type="http://schemas.openxmlformats.org/officeDocument/2006/relationships/hyperlink" Target="https://www.marktstammdatenregister.de/MaStR/Einheit/Detail/IndexOeffentlich/3881255" TargetMode="External"/><Relationship Id="rId28" Type="http://schemas.openxmlformats.org/officeDocument/2006/relationships/hyperlink" Target="https://www.marktstammdatenregister.de/MaStR/Einheit/Detail/IndexOeffentlich/4100634" TargetMode="External"/><Relationship Id="rId36" Type="http://schemas.openxmlformats.org/officeDocument/2006/relationships/hyperlink" Target="https://www.marktstammdatenregister.de/MaStR/Einheit/Detail/IndexOeffentlich/4651027" TargetMode="External"/><Relationship Id="rId10" Type="http://schemas.openxmlformats.org/officeDocument/2006/relationships/hyperlink" Target="https://www.marktstammdatenregister.de/MaStR/Einheit/Detail/IndexOeffentlich/3088030" TargetMode="External"/><Relationship Id="rId19" Type="http://schemas.openxmlformats.org/officeDocument/2006/relationships/hyperlink" Target="https://www.marktstammdatenregister.de/MaStR/Einheit/Detail/IndexOeffentlich/3678128" TargetMode="External"/><Relationship Id="rId31" Type="http://schemas.openxmlformats.org/officeDocument/2006/relationships/hyperlink" Target="https://www.marktstammdatenregister.de/MaStR/Einheit/Detail/IndexOeffentlich/4164691" TargetMode="External"/><Relationship Id="rId4" Type="http://schemas.openxmlformats.org/officeDocument/2006/relationships/hyperlink" Target="https://www.marktstammdatenregister.de/MaStR/Einheit/Detail/IndexOeffentlich/1940907" TargetMode="External"/><Relationship Id="rId9" Type="http://schemas.openxmlformats.org/officeDocument/2006/relationships/hyperlink" Target="https://www.marktstammdatenregister.de/MaStR/Einheit/Detail/IndexOeffentlich/2790735" TargetMode="External"/><Relationship Id="rId14" Type="http://schemas.openxmlformats.org/officeDocument/2006/relationships/hyperlink" Target="https://www.marktstammdatenregister.de/MaStR/Einheit/Detail/IndexOeffentlich/3292065" TargetMode="External"/><Relationship Id="rId22" Type="http://schemas.openxmlformats.org/officeDocument/2006/relationships/hyperlink" Target="https://www.marktstammdatenregister.de/MaStR/Einheit/Detail/IndexOeffentlich/3828534" TargetMode="External"/><Relationship Id="rId27" Type="http://schemas.openxmlformats.org/officeDocument/2006/relationships/hyperlink" Target="https://www.marktstammdatenregister.de/MaStR/Einheit/Detail/IndexOeffentlich/3974766" TargetMode="External"/><Relationship Id="rId30" Type="http://schemas.openxmlformats.org/officeDocument/2006/relationships/hyperlink" Target="https://www.marktstammdatenregister.de/MaStR/Einheit/Detail/IndexOeffentlich/4160610" TargetMode="External"/><Relationship Id="rId35" Type="http://schemas.openxmlformats.org/officeDocument/2006/relationships/hyperlink" Target="https://www.marktstammdatenregister.de/MaStR/Einheit/Detail/IndexOeffentlich/4431975" TargetMode="External"/><Relationship Id="rId8" Type="http://schemas.openxmlformats.org/officeDocument/2006/relationships/hyperlink" Target="https://www.marktstammdatenregister.de/MaStR/Einheit/Detail/IndexOeffentlich/2765419" TargetMode="External"/><Relationship Id="rId3" Type="http://schemas.openxmlformats.org/officeDocument/2006/relationships/hyperlink" Target="https://www.marktstammdatenregister.de/MaStR/Einheit/Detail/IndexOeffentlich/1881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4222F-9AE4-4D5E-8E2C-A4AE599BC218}">
  <dimension ref="A1:N38"/>
  <sheetViews>
    <sheetView tabSelected="1" workbookViewId="0">
      <selection activeCell="A7" sqref="A7"/>
    </sheetView>
  </sheetViews>
  <sheetFormatPr baseColWidth="10" defaultRowHeight="15" outlineLevelCol="1" x14ac:dyDescent="0.25"/>
  <cols>
    <col min="1" max="1" width="8.85546875" bestFit="1" customWidth="1"/>
    <col min="2" max="2" width="83.7109375" bestFit="1" customWidth="1"/>
    <col min="3" max="3" width="25.42578125" bestFit="1" customWidth="1"/>
    <col min="4" max="4" width="17.5703125" customWidth="1"/>
    <col min="5" max="5" width="22.5703125" customWidth="1"/>
    <col min="6" max="6" width="47.85546875" hidden="1" customWidth="1" outlineLevel="1"/>
    <col min="7" max="7" width="52" customWidth="1" collapsed="1"/>
    <col min="8" max="8" width="21.5703125" customWidth="1"/>
    <col min="9" max="9" width="81.140625" bestFit="1" customWidth="1"/>
    <col min="10" max="10" width="9.85546875" customWidth="1"/>
    <col min="11" max="11" width="10.28515625" hidden="1" customWidth="1" outlineLevel="1"/>
    <col min="12" max="12" width="11.85546875" hidden="1" customWidth="1" outlineLevel="1"/>
    <col min="13" max="13" width="12" customWidth="1" collapsed="1"/>
    <col min="14" max="14" width="11.28515625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21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22</v>
      </c>
      <c r="N1" t="s">
        <v>23</v>
      </c>
    </row>
    <row r="2" spans="1:14" x14ac:dyDescent="0.25">
      <c r="A2">
        <v>140</v>
      </c>
      <c r="B2" t="s">
        <v>31</v>
      </c>
      <c r="C2" t="s">
        <v>32</v>
      </c>
      <c r="D2" s="1">
        <v>40806</v>
      </c>
      <c r="E2" t="s">
        <v>28</v>
      </c>
      <c r="F2" t="s">
        <v>33</v>
      </c>
      <c r="G2" s="3" t="str">
        <f>HYPERLINK(_xlfn.TEXTJOIN(,,"https://www.google.com/maps/search/",Tabelle1[[#This Row],[lat]],"+",Tabelle1[[#This Row],[lon]]),Tabelle1[[#This Row],[location_]])</f>
        <v>Kloster Banz 1, 96231 Bad Staffelstein</v>
      </c>
      <c r="H2" s="2" t="s">
        <v>151</v>
      </c>
      <c r="I2" t="s">
        <v>152</v>
      </c>
      <c r="J2" t="s">
        <v>153</v>
      </c>
      <c r="K2">
        <v>50.133065999999999</v>
      </c>
      <c r="L2">
        <v>11.001018999999999</v>
      </c>
      <c r="M2" t="str">
        <f>SUBSTITUTE(Tabelle1[[#This Row],[latitude]],",",".")</f>
        <v>50.133066</v>
      </c>
      <c r="N2" t="str">
        <f>SUBSTITUTE(Tabelle1[[#This Row],[longitude]],",",".")</f>
        <v>11.001019</v>
      </c>
    </row>
    <row r="3" spans="1:14" x14ac:dyDescent="0.25">
      <c r="A3">
        <v>142</v>
      </c>
      <c r="B3" t="s">
        <v>34</v>
      </c>
      <c r="C3" t="s">
        <v>35</v>
      </c>
      <c r="D3" s="1">
        <v>41625</v>
      </c>
      <c r="E3" t="s">
        <v>27</v>
      </c>
      <c r="F3" t="s">
        <v>36</v>
      </c>
      <c r="G3" s="3" t="str">
        <f>HYPERLINK(_xlfn.TEXTJOIN(,,"https://www.google.com/maps/search/",Tabelle1[[#This Row],[lat]],"+",Tabelle1[[#This Row],[lon]]),Tabelle1[[#This Row],[location_]])</f>
        <v>Roland-Dorschner-Straße 1, 95100 Selb</v>
      </c>
      <c r="H3" s="2" t="s">
        <v>154</v>
      </c>
      <c r="I3" t="s">
        <v>155</v>
      </c>
      <c r="J3" t="s">
        <v>153</v>
      </c>
      <c r="K3">
        <v>50.165999999999997</v>
      </c>
      <c r="L3">
        <v>12.105</v>
      </c>
      <c r="M3" t="str">
        <f>SUBSTITUTE(Tabelle1[[#This Row],[latitude]],",",".")</f>
        <v>50.166</v>
      </c>
      <c r="N3" t="str">
        <f>SUBSTITUTE(Tabelle1[[#This Row],[longitude]],",",".")</f>
        <v>12.105</v>
      </c>
    </row>
    <row r="4" spans="1:14" x14ac:dyDescent="0.25">
      <c r="A4">
        <v>119</v>
      </c>
      <c r="B4" t="s">
        <v>37</v>
      </c>
      <c r="C4" t="s">
        <v>38</v>
      </c>
      <c r="D4" s="1">
        <v>41298</v>
      </c>
      <c r="E4" t="s">
        <v>9</v>
      </c>
      <c r="F4" t="s">
        <v>39</v>
      </c>
      <c r="G4" s="3" t="str">
        <f>HYPERLINK(_xlfn.TEXTJOIN(,,"https://www.google.com/maps/search/",Tabelle1[[#This Row],[lat]],"+",Tabelle1[[#This Row],[lon]]),Tabelle1[[#This Row],[location_]])</f>
        <v>Südring 96, 95032 Hof</v>
      </c>
      <c r="H4" s="2" t="s">
        <v>156</v>
      </c>
      <c r="I4" t="s">
        <v>157</v>
      </c>
      <c r="J4" t="s">
        <v>153</v>
      </c>
      <c r="K4">
        <v>50.292416000000003</v>
      </c>
      <c r="L4">
        <v>11.913307</v>
      </c>
      <c r="M4" t="str">
        <f>SUBSTITUTE(Tabelle1[[#This Row],[latitude]],",",".")</f>
        <v>50.292416</v>
      </c>
      <c r="N4" t="str">
        <f>SUBSTITUTE(Tabelle1[[#This Row],[longitude]],",",".")</f>
        <v>11.913307</v>
      </c>
    </row>
    <row r="5" spans="1:14" x14ac:dyDescent="0.25">
      <c r="A5">
        <v>50</v>
      </c>
      <c r="B5" t="s">
        <v>40</v>
      </c>
      <c r="C5" t="s">
        <v>41</v>
      </c>
      <c r="D5" s="1">
        <v>42055</v>
      </c>
      <c r="E5" t="s">
        <v>42</v>
      </c>
      <c r="F5" t="s">
        <v>43</v>
      </c>
      <c r="G5" s="3" t="str">
        <f>HYPERLINK(_xlfn.TEXTJOIN(,,"https://www.google.com/maps/search/",Tabelle1[[#This Row],[lat]],"+",Tabelle1[[#This Row],[lon]]),Tabelle1[[#This Row],[location_]])</f>
        <v>Plattenäcker 30, 96450 Coburg</v>
      </c>
      <c r="H5" s="2" t="s">
        <v>158</v>
      </c>
      <c r="I5" t="s">
        <v>159</v>
      </c>
      <c r="J5" t="s">
        <v>153</v>
      </c>
      <c r="K5">
        <v>50.256999999999998</v>
      </c>
      <c r="L5">
        <v>10.955</v>
      </c>
      <c r="M5" t="str">
        <f>SUBSTITUTE(Tabelle1[[#This Row],[latitude]],",",".")</f>
        <v>50.257</v>
      </c>
      <c r="N5" t="str">
        <f>SUBSTITUTE(Tabelle1[[#This Row],[longitude]],",",".")</f>
        <v>10.955</v>
      </c>
    </row>
    <row r="6" spans="1:14" x14ac:dyDescent="0.25">
      <c r="A6">
        <v>50</v>
      </c>
      <c r="B6" t="s">
        <v>44</v>
      </c>
      <c r="C6" t="s">
        <v>45</v>
      </c>
      <c r="D6" s="1">
        <v>41387</v>
      </c>
      <c r="E6" t="s">
        <v>0</v>
      </c>
      <c r="F6" t="s">
        <v>46</v>
      </c>
      <c r="G6" s="3" t="str">
        <f>HYPERLINK(_xlfn.TEXTJOIN(,,"https://www.google.com/maps/search/",Tabelle1[[#This Row],[lat]],"+",Tabelle1[[#This Row],[lon]]),Tabelle1[[#This Row],[location_]])</f>
        <v>Gottfried-Neukam-Straße 25, 96317 Kronach</v>
      </c>
      <c r="H6" s="2" t="s">
        <v>160</v>
      </c>
      <c r="I6" t="s">
        <v>161</v>
      </c>
      <c r="J6" t="s">
        <v>153</v>
      </c>
      <c r="K6">
        <v>50.242396999999997</v>
      </c>
      <c r="L6">
        <v>11.342275000000001</v>
      </c>
      <c r="M6" t="str">
        <f>SUBSTITUTE(Tabelle1[[#This Row],[latitude]],",",".")</f>
        <v>50.242397</v>
      </c>
      <c r="N6" t="str">
        <f>SUBSTITUTE(Tabelle1[[#This Row],[longitude]],",",".")</f>
        <v>11.342275</v>
      </c>
    </row>
    <row r="7" spans="1:14" x14ac:dyDescent="0.25">
      <c r="A7">
        <v>140</v>
      </c>
      <c r="B7" t="s">
        <v>47</v>
      </c>
      <c r="C7" t="s">
        <v>48</v>
      </c>
      <c r="D7" s="1">
        <v>41540</v>
      </c>
      <c r="E7" t="s">
        <v>8</v>
      </c>
      <c r="F7" t="s">
        <v>49</v>
      </c>
      <c r="G7" s="3" t="str">
        <f>HYPERLINK(_xlfn.TEXTJOIN(,,"https://www.google.com/maps/search/",Tabelle1[[#This Row],[lat]],"+",Tabelle1[[#This Row],[lon]]),Tabelle1[[#This Row],[location_]])</f>
        <v>Kurring 16, 96476 Bad Rodach</v>
      </c>
      <c r="H7" s="2" t="s">
        <v>162</v>
      </c>
      <c r="I7" t="s">
        <v>163</v>
      </c>
      <c r="J7" t="s">
        <v>153</v>
      </c>
      <c r="K7">
        <v>50.331035</v>
      </c>
      <c r="L7">
        <v>10.766482</v>
      </c>
      <c r="M7" t="str">
        <f>SUBSTITUTE(Tabelle1[[#This Row],[latitude]],",",".")</f>
        <v>50.331035</v>
      </c>
      <c r="N7" t="str">
        <f>SUBSTITUTE(Tabelle1[[#This Row],[longitude]],",",".")</f>
        <v>10.766482</v>
      </c>
    </row>
    <row r="8" spans="1:14" x14ac:dyDescent="0.25">
      <c r="A8">
        <v>140</v>
      </c>
      <c r="B8" t="s">
        <v>47</v>
      </c>
      <c r="C8" t="s">
        <v>50</v>
      </c>
      <c r="D8" s="1">
        <v>41540</v>
      </c>
      <c r="E8" t="s">
        <v>8</v>
      </c>
      <c r="F8" t="s">
        <v>49</v>
      </c>
      <c r="G8" s="3" t="str">
        <f>HYPERLINK(_xlfn.TEXTJOIN(,,"https://www.google.com/maps/search/",Tabelle1[[#This Row],[lat]],"+",Tabelle1[[#This Row],[lon]]),Tabelle1[[#This Row],[location_]])</f>
        <v>Kurring 16, 96476 Bad Rodach</v>
      </c>
      <c r="H8" s="2" t="s">
        <v>164</v>
      </c>
      <c r="I8" t="s">
        <v>165</v>
      </c>
      <c r="J8" t="s">
        <v>153</v>
      </c>
      <c r="K8">
        <v>50.331035</v>
      </c>
      <c r="L8">
        <v>10.766482</v>
      </c>
      <c r="M8" t="str">
        <f>SUBSTITUTE(Tabelle1[[#This Row],[latitude]],",",".")</f>
        <v>50.331035</v>
      </c>
      <c r="N8" t="str">
        <f>SUBSTITUTE(Tabelle1[[#This Row],[longitude]],",",".")</f>
        <v>10.766482</v>
      </c>
    </row>
    <row r="9" spans="1:14" x14ac:dyDescent="0.25">
      <c r="A9">
        <v>54</v>
      </c>
      <c r="B9" t="s">
        <v>51</v>
      </c>
      <c r="C9" t="s">
        <v>52</v>
      </c>
      <c r="D9" s="1">
        <v>41688</v>
      </c>
      <c r="E9" t="s">
        <v>7</v>
      </c>
      <c r="F9" t="s">
        <v>53</v>
      </c>
      <c r="G9" s="3" t="str">
        <f>HYPERLINK(_xlfn.TEXTJOIN(,,"https://www.google.com/maps/search/",Tabelle1[[#This Row],[lat]],"+",Tabelle1[[#This Row],[lon]]),Tabelle1[[#This Row],[location_]])</f>
        <v>Am Wiesengrund 20, 95032 Hof</v>
      </c>
      <c r="H9" s="2" t="s">
        <v>166</v>
      </c>
      <c r="I9" t="s">
        <v>167</v>
      </c>
      <c r="J9" t="s">
        <v>153</v>
      </c>
      <c r="K9">
        <v>50.295259999999999</v>
      </c>
      <c r="L9">
        <v>11.933808000000001</v>
      </c>
      <c r="M9" t="str">
        <f>SUBSTITUTE(Tabelle1[[#This Row],[latitude]],",",".")</f>
        <v>50.29526</v>
      </c>
      <c r="N9" t="str">
        <f>SUBSTITUTE(Tabelle1[[#This Row],[longitude]],",",".")</f>
        <v>11.933808</v>
      </c>
    </row>
    <row r="10" spans="1:14" x14ac:dyDescent="0.25">
      <c r="A10">
        <v>50</v>
      </c>
      <c r="B10" t="s">
        <v>54</v>
      </c>
      <c r="C10" t="s">
        <v>55</v>
      </c>
      <c r="D10" s="1">
        <v>41249</v>
      </c>
      <c r="E10" t="s">
        <v>56</v>
      </c>
      <c r="F10" t="s">
        <v>57</v>
      </c>
      <c r="G10" s="3" t="str">
        <f>HYPERLINK(_xlfn.TEXTJOIN(,,"https://www.google.com/maps/search/",Tabelle1[[#This Row],[lat]],"+",Tabelle1[[#This Row],[lon]]),Tabelle1[[#This Row],[location_]])</f>
        <v>Schönbrunner Straße 17, 96215 Lichtenfels</v>
      </c>
      <c r="H10" s="2" t="s">
        <v>168</v>
      </c>
      <c r="I10" t="s">
        <v>169</v>
      </c>
      <c r="J10" t="s">
        <v>153</v>
      </c>
      <c r="K10">
        <v>50.128515999999998</v>
      </c>
      <c r="L10">
        <v>11.025558</v>
      </c>
      <c r="M10" t="str">
        <f>SUBSTITUTE(Tabelle1[[#This Row],[latitude]],",",".")</f>
        <v>50.128516</v>
      </c>
      <c r="N10" t="str">
        <f>SUBSTITUTE(Tabelle1[[#This Row],[longitude]],",",".")</f>
        <v>11.025558</v>
      </c>
    </row>
    <row r="11" spans="1:14" x14ac:dyDescent="0.25">
      <c r="A11">
        <v>115</v>
      </c>
      <c r="B11" t="s">
        <v>58</v>
      </c>
      <c r="C11" t="s">
        <v>59</v>
      </c>
      <c r="D11" s="1">
        <v>40561</v>
      </c>
      <c r="E11" t="s">
        <v>60</v>
      </c>
      <c r="F11" t="s">
        <v>61</v>
      </c>
      <c r="G11" s="3" t="str">
        <f>HYPERLINK(_xlfn.TEXTJOIN(,,"https://www.google.com/maps/search/",Tabelle1[[#This Row],[lat]],"+",Tabelle1[[#This Row],[lon]]),Tabelle1[[#This Row],[location_]])</f>
        <v>Hofer Straße 40, 95213 Münchberg</v>
      </c>
      <c r="H11" s="2" t="s">
        <v>170</v>
      </c>
      <c r="I11" t="s">
        <v>171</v>
      </c>
      <c r="J11" t="s">
        <v>153</v>
      </c>
      <c r="K11">
        <v>50.195112000000002</v>
      </c>
      <c r="L11">
        <v>11.794133</v>
      </c>
      <c r="M11" t="str">
        <f>SUBSTITUTE(Tabelle1[[#This Row],[latitude]],",",".")</f>
        <v>50.195112</v>
      </c>
      <c r="N11" t="str">
        <f>SUBSTITUTE(Tabelle1[[#This Row],[longitude]],",",".")</f>
        <v>11.794133</v>
      </c>
    </row>
    <row r="12" spans="1:14" x14ac:dyDescent="0.25">
      <c r="A12">
        <v>50</v>
      </c>
      <c r="B12" t="s">
        <v>62</v>
      </c>
      <c r="C12" t="s">
        <v>63</v>
      </c>
      <c r="D12" s="1">
        <v>41660</v>
      </c>
      <c r="E12" t="s">
        <v>64</v>
      </c>
      <c r="F12" t="s">
        <v>65</v>
      </c>
      <c r="G12" s="3" t="str">
        <f>HYPERLINK(_xlfn.TEXTJOIN(,,"https://www.google.com/maps/search/",Tabelle1[[#This Row],[lat]],"+",Tabelle1[[#This Row],[lon]]),Tabelle1[[#This Row],[location_]])</f>
        <v>Thüringer Straße 5, 96450 Coburg</v>
      </c>
      <c r="H12" s="2" t="s">
        <v>172</v>
      </c>
      <c r="I12" t="s">
        <v>173</v>
      </c>
      <c r="J12" t="s">
        <v>153</v>
      </c>
      <c r="K12">
        <v>50.262447999999999</v>
      </c>
      <c r="L12">
        <v>10.947187</v>
      </c>
      <c r="M12" t="str">
        <f>SUBSTITUTE(Tabelle1[[#This Row],[latitude]],",",".")</f>
        <v>50.262448</v>
      </c>
      <c r="N12" t="str">
        <f>SUBSTITUTE(Tabelle1[[#This Row],[longitude]],",",".")</f>
        <v>10.947187</v>
      </c>
    </row>
    <row r="13" spans="1:14" x14ac:dyDescent="0.25">
      <c r="A13">
        <v>210</v>
      </c>
      <c r="B13" t="s">
        <v>66</v>
      </c>
      <c r="C13" t="s">
        <v>67</v>
      </c>
      <c r="D13" s="1">
        <v>36708</v>
      </c>
      <c r="E13" t="s">
        <v>68</v>
      </c>
      <c r="F13" t="s">
        <v>69</v>
      </c>
      <c r="G13" s="3" t="str">
        <f>HYPERLINK(_xlfn.TEXTJOIN(,,"https://www.google.com/maps/search/",Tabelle1[[#This Row],[lat]],"+",Tabelle1[[#This Row],[lon]]),Tabelle1[[#This Row],[location_]])</f>
        <v>Gärtnersleite 2, 96450 Coburg</v>
      </c>
      <c r="H13" s="2" t="s">
        <v>174</v>
      </c>
      <c r="I13" t="s">
        <v>175</v>
      </c>
      <c r="J13" t="s">
        <v>153</v>
      </c>
      <c r="K13">
        <v>50.273710000000001</v>
      </c>
      <c r="L13">
        <v>10.988249</v>
      </c>
      <c r="M13" t="str">
        <f>SUBSTITUTE(Tabelle1[[#This Row],[latitude]],",",".")</f>
        <v>50.27371</v>
      </c>
      <c r="N13" t="str">
        <f>SUBSTITUTE(Tabelle1[[#This Row],[longitude]],",",".")</f>
        <v>10.988249</v>
      </c>
    </row>
    <row r="14" spans="1:14" x14ac:dyDescent="0.25">
      <c r="A14">
        <v>142</v>
      </c>
      <c r="B14" t="s">
        <v>70</v>
      </c>
      <c r="C14" t="s">
        <v>71</v>
      </c>
      <c r="D14" s="1">
        <v>41599</v>
      </c>
      <c r="E14" t="s">
        <v>6</v>
      </c>
      <c r="F14" t="s">
        <v>72</v>
      </c>
      <c r="G14" s="3" t="str">
        <f>HYPERLINK(_xlfn.TEXTJOIN(,,"https://www.google.com/maps/search/",Tabelle1[[#This Row],[lat]],"+",Tabelle1[[#This Row],[lon]]),Tabelle1[[#This Row],[location_]])</f>
        <v>Fliegerweg 2, 95233 Helmbrechts</v>
      </c>
      <c r="H14" s="2" t="s">
        <v>176</v>
      </c>
      <c r="I14" t="s">
        <v>177</v>
      </c>
      <c r="J14" t="s">
        <v>153</v>
      </c>
      <c r="K14">
        <v>50.230657000000001</v>
      </c>
      <c r="L14">
        <v>11.725225999999999</v>
      </c>
      <c r="M14" t="str">
        <f>SUBSTITUTE(Tabelle1[[#This Row],[latitude]],",",".")</f>
        <v>50.230657</v>
      </c>
      <c r="N14" t="str">
        <f>SUBSTITUTE(Tabelle1[[#This Row],[longitude]],",",".")</f>
        <v>11.725226</v>
      </c>
    </row>
    <row r="15" spans="1:14" x14ac:dyDescent="0.25">
      <c r="A15">
        <v>140</v>
      </c>
      <c r="B15" t="s">
        <v>73</v>
      </c>
      <c r="C15" t="s">
        <v>74</v>
      </c>
      <c r="D15" s="1">
        <v>40806</v>
      </c>
      <c r="E15" t="s">
        <v>28</v>
      </c>
      <c r="F15" t="s">
        <v>75</v>
      </c>
      <c r="G15" s="3" t="str">
        <f>HYPERLINK(_xlfn.TEXTJOIN(,,"https://www.google.com/maps/search/",Tabelle1[[#This Row],[lat]],"+",Tabelle1[[#This Row],[lon]]),Tabelle1[[#This Row],[location_]])</f>
        <v>Berliner Straße 18, 95138 Bad Steben</v>
      </c>
      <c r="H15" s="2" t="s">
        <v>178</v>
      </c>
      <c r="I15" t="s">
        <v>179</v>
      </c>
      <c r="J15" t="s">
        <v>153</v>
      </c>
      <c r="K15">
        <v>50.359743000000002</v>
      </c>
      <c r="L15">
        <v>11.631012999999999</v>
      </c>
      <c r="M15" t="str">
        <f>SUBSTITUTE(Tabelle1[[#This Row],[latitude]],",",".")</f>
        <v>50.359743</v>
      </c>
      <c r="N15" t="str">
        <f>SUBSTITUTE(Tabelle1[[#This Row],[longitude]],",",".")</f>
        <v>11.631013</v>
      </c>
    </row>
    <row r="16" spans="1:14" x14ac:dyDescent="0.25">
      <c r="A16">
        <v>100</v>
      </c>
      <c r="B16" t="s">
        <v>73</v>
      </c>
      <c r="C16" t="s">
        <v>76</v>
      </c>
      <c r="D16" s="1">
        <v>40340</v>
      </c>
      <c r="E16" t="s">
        <v>77</v>
      </c>
      <c r="F16" t="s">
        <v>78</v>
      </c>
      <c r="G16" s="3" t="str">
        <f>HYPERLINK(_xlfn.TEXTJOIN(,,"https://www.google.com/maps/search/",Tabelle1[[#This Row],[lat]],"+",Tabelle1[[#This Row],[lon]]),Tabelle1[[#This Row],[location_]])</f>
        <v>Frankenwaldstraße 33, 95138 Bad Steben</v>
      </c>
      <c r="H16" s="2" t="s">
        <v>180</v>
      </c>
      <c r="I16" t="s">
        <v>181</v>
      </c>
      <c r="J16" t="s">
        <v>153</v>
      </c>
      <c r="K16">
        <v>50.368281000000003</v>
      </c>
      <c r="L16">
        <v>11.653306000000001</v>
      </c>
      <c r="M16" t="str">
        <f>SUBSTITUTE(Tabelle1[[#This Row],[latitude]],",",".")</f>
        <v>50.368281</v>
      </c>
      <c r="N16" t="str">
        <f>SUBSTITUTE(Tabelle1[[#This Row],[longitude]],",",".")</f>
        <v>11.653306</v>
      </c>
    </row>
    <row r="17" spans="1:14" x14ac:dyDescent="0.25">
      <c r="A17">
        <v>50</v>
      </c>
      <c r="B17" t="s">
        <v>79</v>
      </c>
      <c r="C17" t="s">
        <v>80</v>
      </c>
      <c r="D17" s="1">
        <v>40885</v>
      </c>
      <c r="E17" t="s">
        <v>81</v>
      </c>
      <c r="F17" t="s">
        <v>82</v>
      </c>
      <c r="G17" s="3" t="str">
        <f>HYPERLINK(_xlfn.TEXTJOIN(,,"https://www.google.com/maps/search/",Tabelle1[[#This Row],[lat]],"+",Tabelle1[[#This Row],[lon]]),Tabelle1[[#This Row],[location_]])</f>
        <v>Berliner Straße 2, 95138 Bad Steben</v>
      </c>
      <c r="H17" s="2" t="s">
        <v>182</v>
      </c>
      <c r="I17" t="s">
        <v>183</v>
      </c>
      <c r="J17" t="s">
        <v>153</v>
      </c>
      <c r="K17">
        <v>50.361663</v>
      </c>
      <c r="L17">
        <v>11.634046</v>
      </c>
      <c r="M17" t="str">
        <f>SUBSTITUTE(Tabelle1[[#This Row],[latitude]],",",".")</f>
        <v>50.361663</v>
      </c>
      <c r="N17" t="str">
        <f>SUBSTITUTE(Tabelle1[[#This Row],[longitude]],",",".")</f>
        <v>11.634046</v>
      </c>
    </row>
    <row r="18" spans="1:14" x14ac:dyDescent="0.25">
      <c r="A18" s="4">
        <v>50</v>
      </c>
      <c r="B18" s="4" t="s">
        <v>83</v>
      </c>
      <c r="C18" s="4" t="s">
        <v>3</v>
      </c>
      <c r="D18" s="5">
        <v>42390</v>
      </c>
      <c r="E18" s="4" t="s">
        <v>30</v>
      </c>
      <c r="F18" s="4" t="s">
        <v>84</v>
      </c>
      <c r="G18" s="7" t="str">
        <f>HYPERLINK(_xlfn.TEXTJOIN(,,"https://www.google.com/maps/search/",Tabelle1[[#This Row],[lat]],"+",Tabelle1[[#This Row],[lon]]),Tabelle1[[#This Row],[location_]])</f>
        <v>Badstraße 26 -28, 95138 Bad Steben</v>
      </c>
      <c r="H18" s="2" t="s">
        <v>184</v>
      </c>
      <c r="I18" t="s">
        <v>185</v>
      </c>
      <c r="J18" t="s">
        <v>153</v>
      </c>
      <c r="K18">
        <v>50.365861000000002</v>
      </c>
      <c r="L18">
        <v>11.636024000000001</v>
      </c>
      <c r="M18" s="6" t="str">
        <f>SUBSTITUTE(Tabelle1[[#This Row],[latitude]],",",".")</f>
        <v>50.365861</v>
      </c>
      <c r="N18" s="4" t="str">
        <f>SUBSTITUTE(Tabelle1[[#This Row],[longitude]],",",".")</f>
        <v>11.636024</v>
      </c>
    </row>
    <row r="19" spans="1:14" x14ac:dyDescent="0.25">
      <c r="A19" s="4">
        <v>238</v>
      </c>
      <c r="B19" s="4" t="s">
        <v>85</v>
      </c>
      <c r="C19" s="4" t="s">
        <v>86</v>
      </c>
      <c r="D19" s="5">
        <v>40532</v>
      </c>
      <c r="E19" s="4" t="s">
        <v>87</v>
      </c>
      <c r="F19" s="4" t="s">
        <v>88</v>
      </c>
      <c r="G19" s="7" t="str">
        <f>HYPERLINK(_xlfn.TEXTJOIN(,,"https://www.google.com/maps/search/",Tabelle1[[#This Row],[lat]],"+",Tabelle1[[#This Row],[lon]]),Tabelle1[[#This Row],[location_]])</f>
        <v>Heimatring 42, 96450 Coburg</v>
      </c>
      <c r="H19" s="2" t="s">
        <v>186</v>
      </c>
      <c r="I19" t="s">
        <v>187</v>
      </c>
      <c r="J19" t="s">
        <v>153</v>
      </c>
      <c r="K19">
        <v>50.266986000000003</v>
      </c>
      <c r="L19">
        <v>10.938507</v>
      </c>
      <c r="M19" s="6" t="str">
        <f>SUBSTITUTE(Tabelle1[[#This Row],[latitude]],",",".")</f>
        <v>50.266986</v>
      </c>
      <c r="N19" s="4" t="str">
        <f>SUBSTITUTE(Tabelle1[[#This Row],[longitude]],",",".")</f>
        <v>10.938507</v>
      </c>
    </row>
    <row r="20" spans="1:14" x14ac:dyDescent="0.25">
      <c r="A20" s="4">
        <v>142</v>
      </c>
      <c r="B20" s="4" t="s">
        <v>89</v>
      </c>
      <c r="C20" s="4" t="s">
        <v>90</v>
      </c>
      <c r="D20" s="5">
        <v>39484</v>
      </c>
      <c r="E20" s="4" t="s">
        <v>91</v>
      </c>
      <c r="F20" s="4" t="s">
        <v>92</v>
      </c>
      <c r="G20" s="7" t="str">
        <f>HYPERLINK(_xlfn.TEXTJOIN(,,"https://www.google.com/maps/search/",Tabelle1[[#This Row],[lat]],"+",Tabelle1[[#This Row],[lon]]),Tabelle1[[#This Row],[location_]])</f>
        <v>Glashüttenplatz 3, 96355 Tettau</v>
      </c>
      <c r="H20" s="2" t="s">
        <v>188</v>
      </c>
      <c r="I20" t="s">
        <v>189</v>
      </c>
      <c r="J20" t="s">
        <v>153</v>
      </c>
      <c r="K20">
        <v>50.471431000000003</v>
      </c>
      <c r="L20">
        <v>11.283723</v>
      </c>
      <c r="M20" s="6" t="str">
        <f>SUBSTITUTE(Tabelle1[[#This Row],[latitude]],",",".")</f>
        <v>50.471431</v>
      </c>
      <c r="N20" s="4" t="str">
        <f>SUBSTITUTE(Tabelle1[[#This Row],[longitude]],",",".")</f>
        <v>11.283723</v>
      </c>
    </row>
    <row r="21" spans="1:14" x14ac:dyDescent="0.25">
      <c r="A21" s="4">
        <v>239</v>
      </c>
      <c r="B21" s="4" t="s">
        <v>93</v>
      </c>
      <c r="C21" s="4" t="s">
        <v>94</v>
      </c>
      <c r="D21" s="5">
        <v>40471</v>
      </c>
      <c r="E21" s="4" t="s">
        <v>95</v>
      </c>
      <c r="F21" s="4" t="s">
        <v>96</v>
      </c>
      <c r="G21" s="7" t="str">
        <f>HYPERLINK(_xlfn.TEXTJOIN(,,"https://www.google.com/maps/search/",Tabelle1[[#This Row],[lat]],"+",Tabelle1[[#This Row],[lon]]),Tabelle1[[#This Row],[location_]])</f>
        <v>Wirthstraße 51, 95028 Hof</v>
      </c>
      <c r="H21" s="2" t="s">
        <v>190</v>
      </c>
      <c r="I21" t="s">
        <v>191</v>
      </c>
      <c r="J21" t="s">
        <v>153</v>
      </c>
      <c r="K21">
        <v>50.325060000000001</v>
      </c>
      <c r="L21">
        <v>11.937037999999999</v>
      </c>
      <c r="M21" s="6" t="str">
        <f>SUBSTITUTE(Tabelle1[[#This Row],[latitude]],",",".")</f>
        <v>50.32506</v>
      </c>
      <c r="N21" s="4" t="str">
        <f>SUBSTITUTE(Tabelle1[[#This Row],[longitude]],",",".")</f>
        <v>11.937038</v>
      </c>
    </row>
    <row r="22" spans="1:14" x14ac:dyDescent="0.25">
      <c r="A22" s="4">
        <v>50</v>
      </c>
      <c r="B22" s="4" t="s">
        <v>97</v>
      </c>
      <c r="C22" s="4" t="s">
        <v>98</v>
      </c>
      <c r="D22" s="5">
        <v>40148</v>
      </c>
      <c r="E22" s="4" t="s">
        <v>26</v>
      </c>
      <c r="F22" s="4" t="s">
        <v>99</v>
      </c>
      <c r="G22" s="7" t="str">
        <f>HYPERLINK(_xlfn.TEXTJOIN(,,"https://www.google.com/maps/search/",Tabelle1[[#This Row],[lat]],"+",Tabelle1[[#This Row],[lon]]),Tabelle1[[#This Row],[location_]])</f>
        <v>Thüringer Straße 4a, 96450 Coburg</v>
      </c>
      <c r="H22" s="2" t="s">
        <v>192</v>
      </c>
      <c r="I22" t="s">
        <v>193</v>
      </c>
      <c r="J22" t="s">
        <v>153</v>
      </c>
      <c r="K22">
        <v>50.264099999999999</v>
      </c>
      <c r="L22">
        <v>10.948200999999999</v>
      </c>
      <c r="M22" s="6" t="str">
        <f>SUBSTITUTE(Tabelle1[[#This Row],[latitude]],",",".")</f>
        <v>50.2641</v>
      </c>
      <c r="N22" s="4" t="str">
        <f>SUBSTITUTE(Tabelle1[[#This Row],[longitude]],",",".")</f>
        <v>10.948201</v>
      </c>
    </row>
    <row r="23" spans="1:14" x14ac:dyDescent="0.25">
      <c r="A23" s="4">
        <v>50</v>
      </c>
      <c r="B23" s="4" t="s">
        <v>100</v>
      </c>
      <c r="C23" s="4" t="s">
        <v>101</v>
      </c>
      <c r="D23" s="5">
        <v>41849</v>
      </c>
      <c r="E23" s="4" t="s">
        <v>29</v>
      </c>
      <c r="F23" s="4" t="s">
        <v>102</v>
      </c>
      <c r="G23" s="7" t="str">
        <f>HYPERLINK(_xlfn.TEXTJOIN(,,"https://www.google.com/maps/search/",Tabelle1[[#This Row],[lat]],"+",Tabelle1[[#This Row],[lon]]),Tabelle1[[#This Row],[location_]])</f>
        <v>Kükenthalstraße 19, 96450 Coburg</v>
      </c>
      <c r="H23" s="2" t="s">
        <v>194</v>
      </c>
      <c r="I23" t="s">
        <v>195</v>
      </c>
      <c r="J23" t="s">
        <v>153</v>
      </c>
      <c r="K23">
        <v>50.248708999999998</v>
      </c>
      <c r="L23">
        <v>10.949121999999999</v>
      </c>
      <c r="M23" s="6" t="str">
        <f>SUBSTITUTE(Tabelle1[[#This Row],[latitude]],",",".")</f>
        <v>50.248709</v>
      </c>
      <c r="N23" s="4" t="str">
        <f>SUBSTITUTE(Tabelle1[[#This Row],[longitude]],",",".")</f>
        <v>10.949122</v>
      </c>
    </row>
    <row r="24" spans="1:14" x14ac:dyDescent="0.25">
      <c r="A24" s="4">
        <v>50</v>
      </c>
      <c r="B24" s="4" t="s">
        <v>103</v>
      </c>
      <c r="C24" s="4" t="s">
        <v>104</v>
      </c>
      <c r="D24" s="5">
        <v>40679</v>
      </c>
      <c r="E24" s="4" t="s">
        <v>105</v>
      </c>
      <c r="F24" s="4" t="s">
        <v>106</v>
      </c>
      <c r="G24" s="7" t="str">
        <f>HYPERLINK(_xlfn.TEXTJOIN(,,"https://www.google.com/maps/search/",Tabelle1[[#This Row],[lat]],"+",Tabelle1[[#This Row],[lon]]),Tabelle1[[#This Row],[location_]])</f>
        <v>Am Luxbach 18, 95632 Wunsiedel</v>
      </c>
      <c r="H24" s="2" t="s">
        <v>196</v>
      </c>
      <c r="I24" t="s">
        <v>197</v>
      </c>
      <c r="J24" t="s">
        <v>153</v>
      </c>
      <c r="K24">
        <v>50.025396999999998</v>
      </c>
      <c r="L24">
        <v>11.990516</v>
      </c>
      <c r="M24" s="6" t="str">
        <f>SUBSTITUTE(Tabelle1[[#This Row],[latitude]],",",".")</f>
        <v>50.025397</v>
      </c>
      <c r="N24" s="4" t="str">
        <f>SUBSTITUTE(Tabelle1[[#This Row],[longitude]],",",".")</f>
        <v>11.990516</v>
      </c>
    </row>
    <row r="25" spans="1:14" x14ac:dyDescent="0.25">
      <c r="A25" s="4">
        <v>120</v>
      </c>
      <c r="B25" s="4" t="s">
        <v>107</v>
      </c>
      <c r="C25" s="4" t="s">
        <v>108</v>
      </c>
      <c r="D25" s="5">
        <v>41698</v>
      </c>
      <c r="E25" s="4" t="s">
        <v>109</v>
      </c>
      <c r="F25" s="4" t="s">
        <v>110</v>
      </c>
      <c r="G25" s="7" t="str">
        <f>HYPERLINK(_xlfn.TEXTJOIN(,,"https://www.google.com/maps/search/",Tabelle1[[#This Row],[lat]],"+",Tabelle1[[#This Row],[lon]]),Tabelle1[[#This Row],[location_]])</f>
        <v>Wintersreuther Straße 4, 95632 Wunsiedel</v>
      </c>
      <c r="H25" s="2" t="s">
        <v>198</v>
      </c>
      <c r="I25" t="s">
        <v>199</v>
      </c>
      <c r="J25" t="s">
        <v>153</v>
      </c>
      <c r="K25">
        <v>50.039636999999999</v>
      </c>
      <c r="L25">
        <v>12.027248</v>
      </c>
      <c r="M25" s="6" t="str">
        <f>SUBSTITUTE(Tabelle1[[#This Row],[latitude]],",",".")</f>
        <v>50.039637</v>
      </c>
      <c r="N25" s="4" t="str">
        <f>SUBSTITUTE(Tabelle1[[#This Row],[longitude]],",",".")</f>
        <v>12.027248</v>
      </c>
    </row>
    <row r="26" spans="1:14" x14ac:dyDescent="0.25">
      <c r="A26" s="4">
        <v>50</v>
      </c>
      <c r="B26" s="4" t="s">
        <v>58</v>
      </c>
      <c r="C26" s="4" t="s">
        <v>111</v>
      </c>
      <c r="D26" s="5">
        <v>40668</v>
      </c>
      <c r="E26" s="4" t="s">
        <v>105</v>
      </c>
      <c r="F26" s="4" t="s">
        <v>112</v>
      </c>
      <c r="G26" s="7" t="str">
        <f>HYPERLINK(_xlfn.TEXTJOIN(,,"https://www.google.com/maps/search/",Tabelle1[[#This Row],[lat]],"+",Tabelle1[[#This Row],[lon]]),Tabelle1[[#This Row],[location_]])</f>
        <v>Hofer Straße 45, 95119 Naila</v>
      </c>
      <c r="H26" s="2" t="s">
        <v>200</v>
      </c>
      <c r="I26" t="s">
        <v>201</v>
      </c>
      <c r="J26" t="s">
        <v>153</v>
      </c>
      <c r="K26">
        <v>50.324654000000002</v>
      </c>
      <c r="L26">
        <v>11.720713</v>
      </c>
      <c r="M26" s="6" t="str">
        <f>SUBSTITUTE(Tabelle1[[#This Row],[latitude]],",",".")</f>
        <v>50.324654</v>
      </c>
      <c r="N26" s="4" t="str">
        <f>SUBSTITUTE(Tabelle1[[#This Row],[longitude]],",",".")</f>
        <v>11.720713</v>
      </c>
    </row>
    <row r="27" spans="1:14" x14ac:dyDescent="0.25">
      <c r="A27" s="4">
        <v>50</v>
      </c>
      <c r="B27" s="4" t="s">
        <v>113</v>
      </c>
      <c r="C27" s="4" t="s">
        <v>3</v>
      </c>
      <c r="D27" s="5">
        <v>40269</v>
      </c>
      <c r="E27" s="4" t="s">
        <v>25</v>
      </c>
      <c r="F27" s="4" t="s">
        <v>114</v>
      </c>
      <c r="G27" s="7" t="str">
        <f>HYPERLINK(_xlfn.TEXTJOIN(,,"https://www.google.com/maps/search/",Tabelle1[[#This Row],[lat]],"+",Tabelle1[[#This Row],[lon]]),Tabelle1[[#This Row],[location_]])</f>
        <v>Regens-Wagner-Platz 2, 96224 Burgkunstadt</v>
      </c>
      <c r="H27" s="2" t="s">
        <v>202</v>
      </c>
      <c r="I27" t="s">
        <v>203</v>
      </c>
      <c r="J27" t="s">
        <v>153</v>
      </c>
      <c r="K27">
        <v>50.141244</v>
      </c>
      <c r="L27">
        <v>11.250230999999999</v>
      </c>
      <c r="M27" s="6" t="str">
        <f>SUBSTITUTE(Tabelle1[[#This Row],[latitude]],",",".")</f>
        <v>50.141244</v>
      </c>
      <c r="N27" s="4" t="str">
        <f>SUBSTITUTE(Tabelle1[[#This Row],[longitude]],",",".")</f>
        <v>11.250231</v>
      </c>
    </row>
    <row r="28" spans="1:14" x14ac:dyDescent="0.25">
      <c r="A28" s="4">
        <v>119</v>
      </c>
      <c r="B28" s="4" t="s">
        <v>115</v>
      </c>
      <c r="C28" s="4" t="s">
        <v>116</v>
      </c>
      <c r="D28" s="5">
        <v>42082</v>
      </c>
      <c r="E28" s="4" t="s">
        <v>117</v>
      </c>
      <c r="F28" s="4" t="s">
        <v>118</v>
      </c>
      <c r="G28" s="7" t="str">
        <f>HYPERLINK(_xlfn.TEXTJOIN(,,"https://www.google.com/maps/search/",Tabelle1[[#This Row],[lat]],"+",Tabelle1[[#This Row],[lon]]),Tabelle1[[#This Row],[location_]])</f>
        <v>Friesener Straße 41, 96317 Kronach</v>
      </c>
      <c r="H28" s="2" t="s">
        <v>204</v>
      </c>
      <c r="I28" t="s">
        <v>205</v>
      </c>
      <c r="J28" t="s">
        <v>153</v>
      </c>
      <c r="K28">
        <v>50.244447000000001</v>
      </c>
      <c r="L28">
        <v>11.33287</v>
      </c>
      <c r="M28" s="6" t="str">
        <f>SUBSTITUTE(Tabelle1[[#This Row],[latitude]],",",".")</f>
        <v>50.244447</v>
      </c>
      <c r="N28" s="4" t="str">
        <f>SUBSTITUTE(Tabelle1[[#This Row],[longitude]],",",".")</f>
        <v>11.33287</v>
      </c>
    </row>
    <row r="29" spans="1:14" x14ac:dyDescent="0.25">
      <c r="A29" s="4">
        <v>50</v>
      </c>
      <c r="B29" s="4" t="s">
        <v>119</v>
      </c>
      <c r="C29" s="4" t="s">
        <v>120</v>
      </c>
      <c r="D29" s="5">
        <v>40603</v>
      </c>
      <c r="E29" s="4" t="s">
        <v>121</v>
      </c>
      <c r="F29" s="4" t="s">
        <v>122</v>
      </c>
      <c r="G29" s="7" t="str">
        <f>HYPERLINK(_xlfn.TEXTJOIN(,,"https://www.google.com/maps/search/",Tabelle1[[#This Row],[lat]],"+",Tabelle1[[#This Row],[lon]]),Tabelle1[[#This Row],[location_]])</f>
        <v>Fröbelstraße 4, 95030 Hof</v>
      </c>
      <c r="H29" s="2" t="s">
        <v>206</v>
      </c>
      <c r="I29" t="s">
        <v>207</v>
      </c>
      <c r="J29" t="s">
        <v>153</v>
      </c>
      <c r="K29">
        <v>50.318919000000001</v>
      </c>
      <c r="L29">
        <v>11.906235000000001</v>
      </c>
      <c r="M29" s="6" t="str">
        <f>SUBSTITUTE(Tabelle1[[#This Row],[latitude]],",",".")</f>
        <v>50.318919</v>
      </c>
      <c r="N29" s="4" t="str">
        <f>SUBSTITUTE(Tabelle1[[#This Row],[longitude]],",",".")</f>
        <v>11.906235</v>
      </c>
    </row>
    <row r="30" spans="1:14" x14ac:dyDescent="0.25">
      <c r="A30" s="4">
        <v>227</v>
      </c>
      <c r="B30" s="4" t="s">
        <v>123</v>
      </c>
      <c r="C30" s="4" t="s">
        <v>124</v>
      </c>
      <c r="D30" s="5">
        <v>39979</v>
      </c>
      <c r="E30" s="4" t="s">
        <v>125</v>
      </c>
      <c r="F30" s="4" t="s">
        <v>126</v>
      </c>
      <c r="G30" s="7" t="str">
        <f>HYPERLINK(_xlfn.TEXTJOIN(,,"https://www.google.com/maps/search/",Tabelle1[[#This Row],[lat]],"+",Tabelle1[[#This Row],[lon]]),Tabelle1[[#This Row],[location_]])</f>
        <v>Bahnhofsplatz 1, 96450 Coburg</v>
      </c>
      <c r="H30" s="2" t="s">
        <v>208</v>
      </c>
      <c r="I30" t="s">
        <v>209</v>
      </c>
      <c r="J30" t="s">
        <v>153</v>
      </c>
      <c r="K30">
        <v>50.263593</v>
      </c>
      <c r="L30">
        <v>10.959102</v>
      </c>
      <c r="M30" s="6" t="str">
        <f>SUBSTITUTE(Tabelle1[[#This Row],[latitude]],",",".")</f>
        <v>50.263593</v>
      </c>
      <c r="N30" s="4" t="str">
        <f>SUBSTITUTE(Tabelle1[[#This Row],[longitude]],",",".")</f>
        <v>10.959102</v>
      </c>
    </row>
    <row r="31" spans="1:14" x14ac:dyDescent="0.25">
      <c r="A31" s="4">
        <v>50</v>
      </c>
      <c r="B31" s="4" t="s">
        <v>127</v>
      </c>
      <c r="C31" s="4" t="s">
        <v>128</v>
      </c>
      <c r="D31" s="5">
        <v>41949</v>
      </c>
      <c r="E31" s="4" t="s">
        <v>5</v>
      </c>
      <c r="F31" s="4" t="s">
        <v>129</v>
      </c>
      <c r="G31" s="7" t="str">
        <f>HYPERLINK(_xlfn.TEXTJOIN(,,"https://www.google.com/maps/search/",Tabelle1[[#This Row],[lat]],"+",Tabelle1[[#This Row],[lon]]),Tabelle1[[#This Row],[location_]])</f>
        <v>Schulstraße 2, 95615 Marktredwitz</v>
      </c>
      <c r="H31" s="2" t="s">
        <v>210</v>
      </c>
      <c r="I31" t="s">
        <v>211</v>
      </c>
      <c r="J31" t="s">
        <v>153</v>
      </c>
      <c r="K31">
        <v>50.006011999999998</v>
      </c>
      <c r="L31">
        <v>12.091131000000001</v>
      </c>
      <c r="M31" s="6" t="str">
        <f>SUBSTITUTE(Tabelle1[[#This Row],[latitude]],",",".")</f>
        <v>50.006012</v>
      </c>
      <c r="N31" s="4" t="str">
        <f>SUBSTITUTE(Tabelle1[[#This Row],[longitude]],",",".")</f>
        <v>12.091131</v>
      </c>
    </row>
    <row r="32" spans="1:14" x14ac:dyDescent="0.25">
      <c r="A32" s="4">
        <v>113</v>
      </c>
      <c r="B32" s="4" t="s">
        <v>130</v>
      </c>
      <c r="C32" s="4" t="s">
        <v>131</v>
      </c>
      <c r="D32" s="5">
        <v>42355</v>
      </c>
      <c r="E32" s="4" t="s">
        <v>2</v>
      </c>
      <c r="F32" s="4" t="s">
        <v>132</v>
      </c>
      <c r="G32" s="7" t="str">
        <f>HYPERLINK(_xlfn.TEXTJOIN(,,"https://www.google.com/maps/search/",Tabelle1[[#This Row],[lat]],"+",Tabelle1[[#This Row],[lon]]),Tabelle1[[#This Row],[location_]])</f>
        <v>Badstraße 31, 95138 Bad Steben</v>
      </c>
      <c r="H32" s="2" t="s">
        <v>212</v>
      </c>
      <c r="I32" t="s">
        <v>213</v>
      </c>
      <c r="J32" t="s">
        <v>153</v>
      </c>
      <c r="K32">
        <v>50.364313000000003</v>
      </c>
      <c r="L32">
        <v>11.634477</v>
      </c>
      <c r="M32" s="6" t="str">
        <f>SUBSTITUTE(Tabelle1[[#This Row],[latitude]],",",".")</f>
        <v>50.364313</v>
      </c>
      <c r="N32" s="4" t="str">
        <f>SUBSTITUTE(Tabelle1[[#This Row],[longitude]],",",".")</f>
        <v>11.634477</v>
      </c>
    </row>
    <row r="33" spans="1:14" x14ac:dyDescent="0.25">
      <c r="A33" s="4">
        <v>50</v>
      </c>
      <c r="B33" s="4" t="s">
        <v>133</v>
      </c>
      <c r="C33" s="4" t="s">
        <v>134</v>
      </c>
      <c r="D33" s="5">
        <v>42297</v>
      </c>
      <c r="E33" s="4" t="s">
        <v>24</v>
      </c>
      <c r="F33" s="4" t="s">
        <v>135</v>
      </c>
      <c r="G33" s="7" t="str">
        <f>HYPERLINK(_xlfn.TEXTJOIN(,,"https://www.google.com/maps/search/",Tabelle1[[#This Row],[lat]],"+",Tabelle1[[#This Row],[lon]]),Tabelle1[[#This Row],[location_]])</f>
        <v>Sonneberger Straße 27, 96465 Neustadt</v>
      </c>
      <c r="H33" s="2" t="s">
        <v>214</v>
      </c>
      <c r="I33" t="s">
        <v>215</v>
      </c>
      <c r="J33" t="s">
        <v>153</v>
      </c>
      <c r="K33">
        <v>50.331437000000001</v>
      </c>
      <c r="L33">
        <v>11.128893</v>
      </c>
      <c r="M33" s="6" t="str">
        <f>SUBSTITUTE(Tabelle1[[#This Row],[latitude]],",",".")</f>
        <v>50.331437</v>
      </c>
      <c r="N33" s="4" t="str">
        <f>SUBSTITUTE(Tabelle1[[#This Row],[longitude]],",",".")</f>
        <v>11.128893</v>
      </c>
    </row>
    <row r="34" spans="1:14" x14ac:dyDescent="0.25">
      <c r="A34" s="4">
        <v>50</v>
      </c>
      <c r="B34" s="4" t="s">
        <v>133</v>
      </c>
      <c r="C34" s="4" t="s">
        <v>136</v>
      </c>
      <c r="D34" s="5">
        <v>41824</v>
      </c>
      <c r="E34" s="4" t="s">
        <v>4</v>
      </c>
      <c r="F34" s="4" t="s">
        <v>137</v>
      </c>
      <c r="G34" s="7" t="str">
        <f>HYPERLINK(_xlfn.TEXTJOIN(,,"https://www.google.com/maps/search/",Tabelle1[[#This Row],[lat]],"+",Tabelle1[[#This Row],[lon]]),Tabelle1[[#This Row],[location_]])</f>
        <v>Bürgermeister-F.-Fischer-Straße 3, 96472 Rödental</v>
      </c>
      <c r="H34" s="2" t="s">
        <v>216</v>
      </c>
      <c r="I34" t="s">
        <v>217</v>
      </c>
      <c r="J34" t="s">
        <v>153</v>
      </c>
      <c r="K34">
        <v>50.295152999999999</v>
      </c>
      <c r="L34">
        <v>11.040654999999999</v>
      </c>
      <c r="M34" s="6" t="str">
        <f>SUBSTITUTE(Tabelle1[[#This Row],[latitude]],",",".")</f>
        <v>50.295153</v>
      </c>
      <c r="N34" s="4" t="str">
        <f>SUBSTITUTE(Tabelle1[[#This Row],[longitude]],",",".")</f>
        <v>11.040655</v>
      </c>
    </row>
    <row r="35" spans="1:14" x14ac:dyDescent="0.25">
      <c r="A35" s="4">
        <v>140</v>
      </c>
      <c r="B35" s="4" t="s">
        <v>138</v>
      </c>
      <c r="C35" s="4" t="s">
        <v>139</v>
      </c>
      <c r="D35" s="5">
        <v>41571</v>
      </c>
      <c r="E35" s="4" t="s">
        <v>140</v>
      </c>
      <c r="F35" s="4" t="s">
        <v>141</v>
      </c>
      <c r="G35" s="7" t="str">
        <f>HYPERLINK(_xlfn.TEXTJOIN(,,"https://www.google.com/maps/search/",Tabelle1[[#This Row],[lat]],"+",Tabelle1[[#This Row],[lon]]),Tabelle1[[#This Row],[location_]])</f>
        <v>Geheimrat-Rosenthal-Straße 71, 95100 Selb</v>
      </c>
      <c r="H35" s="2" t="s">
        <v>218</v>
      </c>
      <c r="I35" t="s">
        <v>219</v>
      </c>
      <c r="J35" t="s">
        <v>153</v>
      </c>
      <c r="K35">
        <v>50.183872999999998</v>
      </c>
      <c r="L35">
        <v>12.136063</v>
      </c>
      <c r="M35" s="6" t="str">
        <f>SUBSTITUTE(Tabelle1[[#This Row],[latitude]],",",".")</f>
        <v>50.183873</v>
      </c>
      <c r="N35" s="4" t="str">
        <f>SUBSTITUTE(Tabelle1[[#This Row],[longitude]],",",".")</f>
        <v>12.136063</v>
      </c>
    </row>
    <row r="36" spans="1:14" x14ac:dyDescent="0.25">
      <c r="A36" s="4">
        <v>50</v>
      </c>
      <c r="B36" s="4" t="s">
        <v>142</v>
      </c>
      <c r="C36" s="4" t="s">
        <v>143</v>
      </c>
      <c r="D36" s="5">
        <v>41416</v>
      </c>
      <c r="E36" s="4" t="s">
        <v>144</v>
      </c>
      <c r="F36" s="4" t="s">
        <v>145</v>
      </c>
      <c r="G36" s="7" t="str">
        <f>HYPERLINK(_xlfn.TEXTJOIN(,,"https://www.google.com/maps/search/",Tabelle1[[#This Row],[lat]],"+",Tabelle1[[#This Row],[lon]]),Tabelle1[[#This Row],[location_]])</f>
        <v>Kösseinestraße 3, 95032 Hof</v>
      </c>
      <c r="H36" s="2" t="s">
        <v>220</v>
      </c>
      <c r="I36" t="s">
        <v>221</v>
      </c>
      <c r="J36" t="s">
        <v>153</v>
      </c>
      <c r="K36">
        <v>50.294573</v>
      </c>
      <c r="L36">
        <v>11.926295</v>
      </c>
      <c r="M36" s="6" t="str">
        <f>SUBSTITUTE(Tabelle1[[#This Row],[latitude]],",",".")</f>
        <v>50.294573</v>
      </c>
      <c r="N36" s="4" t="str">
        <f>SUBSTITUTE(Tabelle1[[#This Row],[longitude]],",",".")</f>
        <v>11.926295</v>
      </c>
    </row>
    <row r="37" spans="1:14" x14ac:dyDescent="0.25">
      <c r="A37" s="4">
        <v>50</v>
      </c>
      <c r="B37" s="4" t="s">
        <v>146</v>
      </c>
      <c r="C37" s="4" t="s">
        <v>3</v>
      </c>
      <c r="D37" s="5">
        <v>41785</v>
      </c>
      <c r="E37" s="4" t="s">
        <v>1</v>
      </c>
      <c r="F37" s="4" t="s">
        <v>147</v>
      </c>
      <c r="G37" s="7" t="str">
        <f>HYPERLINK(_xlfn.TEXTJOIN(,,"https://www.google.com/maps/search/",Tabelle1[[#This Row],[lat]],"+",Tabelle1[[#This Row],[lon]]),Tabelle1[[#This Row],[location_]])</f>
        <v>Friesener Straße 57, 96317 Kronach</v>
      </c>
      <c r="H37" s="2" t="s">
        <v>222</v>
      </c>
      <c r="I37" t="s">
        <v>223</v>
      </c>
      <c r="J37" t="s">
        <v>153</v>
      </c>
      <c r="K37">
        <v>50.24615</v>
      </c>
      <c r="L37">
        <v>11.334849999999999</v>
      </c>
      <c r="M37" s="6" t="str">
        <f>SUBSTITUTE(Tabelle1[[#This Row],[latitude]],",",".")</f>
        <v>50.24615</v>
      </c>
      <c r="N37" s="4" t="str">
        <f>SUBSTITUTE(Tabelle1[[#This Row],[longitude]],",",".")</f>
        <v>11.33485</v>
      </c>
    </row>
    <row r="38" spans="1:14" x14ac:dyDescent="0.25">
      <c r="A38" s="4">
        <v>50</v>
      </c>
      <c r="B38" s="4" t="s">
        <v>148</v>
      </c>
      <c r="C38" s="4" t="s">
        <v>149</v>
      </c>
      <c r="D38" s="5">
        <v>40898</v>
      </c>
      <c r="E38" s="4" t="s">
        <v>81</v>
      </c>
      <c r="F38" s="4" t="s">
        <v>150</v>
      </c>
      <c r="G38" s="7" t="str">
        <f>HYPERLINK(_xlfn.TEXTJOIN(,,"https://www.google.com/maps/search/",Tabelle1[[#This Row],[lat]],"+",Tabelle1[[#This Row],[lon]]),Tabelle1[[#This Row],[location_]])</f>
        <v>Rohrbacher Straße 30, 96271 Grub a. Forst</v>
      </c>
      <c r="H38" s="2" t="s">
        <v>224</v>
      </c>
      <c r="I38" t="s">
        <v>225</v>
      </c>
      <c r="J38" t="s">
        <v>153</v>
      </c>
      <c r="K38">
        <v>50.233435999999998</v>
      </c>
      <c r="L38">
        <v>11.032985999999999</v>
      </c>
      <c r="M38" s="6" t="str">
        <f>SUBSTITUTE(Tabelle1[[#This Row],[latitude]],",",".")</f>
        <v>50.233436</v>
      </c>
      <c r="N38" s="4" t="str">
        <f>SUBSTITUTE(Tabelle1[[#This Row],[longitude]],",",".")</f>
        <v>11.032986</v>
      </c>
    </row>
  </sheetData>
  <phoneticPr fontId="2" type="noConversion"/>
  <hyperlinks>
    <hyperlink ref="H2" r:id="rId1" xr:uid="{D63BEC40-D88D-40BB-BECC-084D97D3EB17}"/>
    <hyperlink ref="H3" r:id="rId2" xr:uid="{598C8889-B0AF-4BD9-8A13-B98AFB809F65}"/>
    <hyperlink ref="H4" r:id="rId3" xr:uid="{C0A5A7D6-08FB-4E1B-8250-80E477C45A2E}"/>
    <hyperlink ref="H5" r:id="rId4" xr:uid="{AEC3FBCB-6E07-498E-9926-7545F5AFFBAE}"/>
    <hyperlink ref="H6" r:id="rId5" xr:uid="{7F218781-6BD0-4CF8-8332-66AC1F1AE5B8}"/>
    <hyperlink ref="H7" r:id="rId6" xr:uid="{D733D6E1-BE9F-4E70-AE32-EBDDE16CBCA3}"/>
    <hyperlink ref="H8" r:id="rId7" xr:uid="{7334EA91-568D-410D-9727-6AAAA738EE2A}"/>
    <hyperlink ref="H9" r:id="rId8" xr:uid="{26E4D4D6-162D-40F2-8D59-D5F51BA6B823}"/>
    <hyperlink ref="H10" r:id="rId9" xr:uid="{B42B0CF3-8132-4283-A044-061CAD55F7B0}"/>
    <hyperlink ref="H11" r:id="rId10" xr:uid="{0DAC1145-BB2D-4F14-B320-4F916BCA28EA}"/>
    <hyperlink ref="H12" r:id="rId11" xr:uid="{A65DC67D-A219-4E5D-9F0A-DC88493849B7}"/>
    <hyperlink ref="H13" r:id="rId12" xr:uid="{E04D8F69-B785-415B-A918-80E7AB47A873}"/>
    <hyperlink ref="H14" r:id="rId13" xr:uid="{43566403-A347-4BAF-9411-6BC1C82F23A6}"/>
    <hyperlink ref="H15" r:id="rId14" xr:uid="{4178B997-0C32-4796-90AA-BB63CD2DE0BA}"/>
    <hyperlink ref="H16" r:id="rId15" xr:uid="{BDCC86D5-2CCD-4C99-8AA8-ED016EFFE0AD}"/>
    <hyperlink ref="H17" r:id="rId16" xr:uid="{6D279290-A218-46B3-AB8A-BA799F0E0FA4}"/>
    <hyperlink ref="H18" r:id="rId17" xr:uid="{D8D466C4-8AB6-4666-842F-5DBC5706B244}"/>
    <hyperlink ref="H19" r:id="rId18" xr:uid="{441CB429-1330-4963-9920-B50E82633856}"/>
    <hyperlink ref="H20" r:id="rId19" xr:uid="{4CAA02DE-F578-4F22-8CFB-D3B7EA47592E}"/>
    <hyperlink ref="H21" r:id="rId20" xr:uid="{5B4D45D5-2FA2-412A-9973-D26DFA7DBEE3}"/>
    <hyperlink ref="H22" r:id="rId21" xr:uid="{B384775D-2B00-4D28-9DEC-40B7CE41B364}"/>
    <hyperlink ref="H23" r:id="rId22" xr:uid="{8768F948-8BBA-40E7-91DA-A8E6F6486B49}"/>
    <hyperlink ref="H24" r:id="rId23" xr:uid="{7877B0C2-B843-4129-B986-CFE2ABE27F38}"/>
    <hyperlink ref="H25" r:id="rId24" xr:uid="{C6523269-D858-44D6-A5B6-8ED80735F19F}"/>
    <hyperlink ref="H26" r:id="rId25" xr:uid="{353E7C42-104A-4C41-822B-5444183E0039}"/>
    <hyperlink ref="H27" r:id="rId26" xr:uid="{8B6D6EE6-151D-4DFA-B527-D7165DF06720}"/>
    <hyperlink ref="H28" r:id="rId27" xr:uid="{C08A306F-DF85-40F4-BF23-3EF18529AF5C}"/>
    <hyperlink ref="H29" r:id="rId28" xr:uid="{73C7A36C-9C5C-4A19-9AC5-6040CC93558A}"/>
    <hyperlink ref="H30" r:id="rId29" xr:uid="{A35A3828-23B2-45FC-AC9C-E4D708E63620}"/>
    <hyperlink ref="H31" r:id="rId30" xr:uid="{0C892FAF-2810-44ED-8E0D-74EB7D64C33E}"/>
    <hyperlink ref="H32" r:id="rId31" xr:uid="{731A9C7A-FE18-4F19-B410-92115CA4AA9F}"/>
    <hyperlink ref="H33" r:id="rId32" xr:uid="{C3AFE540-643B-425E-B5D4-878E9D8B2E4F}"/>
    <hyperlink ref="H34" r:id="rId33" xr:uid="{27BC3182-CA38-44BB-BB10-97BD1FD52360}"/>
    <hyperlink ref="H35" r:id="rId34" xr:uid="{C9259CC3-38B2-441E-AE0C-76F7DB8AFE74}"/>
    <hyperlink ref="H36" r:id="rId35" xr:uid="{77888B35-B626-4315-9C76-35B019FBD031}"/>
    <hyperlink ref="H37" r:id="rId36" xr:uid="{01B56A59-6F02-4CF3-8D49-3B25F7D19FBA}"/>
    <hyperlink ref="H38" r:id="rId37" xr:uid="{0CD5D590-6E33-428D-9190-9A9E14E72066}"/>
  </hyperlinks>
  <pageMargins left="0.7" right="0.7" top="0.78740157499999996" bottom="0.78740157499999996" header="0.3" footer="0.3"/>
  <tableParts count="1">
    <tablePart r:id="rId3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Barnerßoi</dc:creator>
  <cp:lastModifiedBy>Matthias Barnerßoi</cp:lastModifiedBy>
  <dcterms:created xsi:type="dcterms:W3CDTF">2025-04-02T11:09:16Z</dcterms:created>
  <dcterms:modified xsi:type="dcterms:W3CDTF">2025-04-15T14:53:56Z</dcterms:modified>
</cp:coreProperties>
</file>