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2AF26F71-2AD5-47EA-A017-44D29B8968E9}" xr6:coauthVersionLast="47" xr6:coauthVersionMax="47" xr10:uidLastSave="{00000000-0000-0000-0000-000000000000}"/>
  <bookViews>
    <workbookView xWindow="-120" yWindow="-120" windowWidth="29040" windowHeight="15840" xr2:uid="{05966C95-78C5-41A8-B403-D9F7409728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6" i="1" l="1"/>
  <c r="G86" i="1" s="1"/>
  <c r="N86" i="1"/>
  <c r="G85" i="1"/>
  <c r="M85" i="1"/>
  <c r="N85" i="1"/>
  <c r="M84" i="1"/>
  <c r="G84" i="1" s="1"/>
  <c r="N84" i="1"/>
  <c r="M83" i="1"/>
  <c r="N83" i="1"/>
  <c r="G83" i="1" s="1"/>
  <c r="M81" i="1"/>
  <c r="G81" i="1" s="1"/>
  <c r="M82" i="1"/>
  <c r="G82" i="1" s="1"/>
  <c r="N81" i="1"/>
  <c r="N82" i="1"/>
  <c r="M80" i="1"/>
  <c r="G80" i="1" s="1"/>
  <c r="N80" i="1"/>
  <c r="M79" i="1"/>
  <c r="N79" i="1"/>
  <c r="G79" i="1" s="1"/>
  <c r="M78" i="1"/>
  <c r="G78" i="1" s="1"/>
  <c r="N78" i="1"/>
  <c r="G77" i="1"/>
  <c r="M77" i="1"/>
  <c r="N77" i="1"/>
  <c r="M76" i="1"/>
  <c r="G76" i="1" s="1"/>
  <c r="N76" i="1"/>
  <c r="G75" i="1"/>
  <c r="M73" i="1"/>
  <c r="M74" i="1"/>
  <c r="G74" i="1" s="1"/>
  <c r="M75" i="1"/>
  <c r="N73" i="1"/>
  <c r="G73" i="1" s="1"/>
  <c r="N74" i="1"/>
  <c r="N75" i="1"/>
  <c r="M72" i="1"/>
  <c r="G72" i="1" s="1"/>
  <c r="N72" i="1"/>
  <c r="M70" i="1"/>
  <c r="G70" i="1" s="1"/>
  <c r="M71" i="1"/>
  <c r="G71" i="1" s="1"/>
  <c r="N70" i="1"/>
  <c r="N71" i="1"/>
  <c r="G69" i="1"/>
  <c r="M69" i="1"/>
  <c r="N69" i="1"/>
  <c r="M68" i="1"/>
  <c r="G68" i="1" s="1"/>
  <c r="N68" i="1"/>
  <c r="M67" i="1"/>
  <c r="N67" i="1"/>
  <c r="G67" i="1" s="1"/>
  <c r="M65" i="1"/>
  <c r="G65" i="1" s="1"/>
  <c r="M66" i="1"/>
  <c r="G66" i="1" s="1"/>
  <c r="N65" i="1"/>
  <c r="N66" i="1"/>
  <c r="M64" i="1"/>
  <c r="G64" i="1" s="1"/>
  <c r="N64" i="1"/>
  <c r="M63" i="1"/>
  <c r="N63" i="1"/>
  <c r="G63" i="1" s="1"/>
  <c r="M62" i="1"/>
  <c r="G62" i="1" s="1"/>
  <c r="N62" i="1"/>
  <c r="G60" i="1"/>
  <c r="M60" i="1"/>
  <c r="M61" i="1"/>
  <c r="G61" i="1" s="1"/>
  <c r="N60" i="1"/>
  <c r="N61" i="1"/>
  <c r="G59" i="1"/>
  <c r="M57" i="1"/>
  <c r="M58" i="1"/>
  <c r="G58" i="1" s="1"/>
  <c r="M59" i="1"/>
  <c r="N57" i="1"/>
  <c r="G57" i="1" s="1"/>
  <c r="N58" i="1"/>
  <c r="N59" i="1"/>
  <c r="M56" i="1"/>
  <c r="G56" i="1" s="1"/>
  <c r="N56" i="1"/>
  <c r="M55" i="1"/>
  <c r="G55" i="1" s="1"/>
  <c r="N55" i="1"/>
  <c r="M54" i="1"/>
  <c r="G54" i="1" s="1"/>
  <c r="N54" i="1"/>
  <c r="G53" i="1"/>
  <c r="M53" i="1"/>
  <c r="N53" i="1"/>
  <c r="M52" i="1"/>
  <c r="G52" i="1" s="1"/>
  <c r="N52" i="1"/>
  <c r="M51" i="1"/>
  <c r="G51" i="1" s="1"/>
  <c r="N51" i="1"/>
  <c r="M49" i="1"/>
  <c r="G49" i="1" s="1"/>
  <c r="M50" i="1"/>
  <c r="G50" i="1" s="1"/>
  <c r="N49" i="1"/>
  <c r="N50" i="1"/>
  <c r="M48" i="1"/>
  <c r="G48" i="1" s="1"/>
  <c r="N48" i="1"/>
  <c r="M47" i="1"/>
  <c r="G47" i="1" s="1"/>
  <c r="N47" i="1"/>
  <c r="M45" i="1"/>
  <c r="G45" i="1" s="1"/>
  <c r="M46" i="1"/>
  <c r="G46" i="1" s="1"/>
  <c r="N45" i="1"/>
  <c r="N46" i="1"/>
  <c r="M44" i="1"/>
  <c r="G44" i="1" s="1"/>
  <c r="N44" i="1"/>
  <c r="M43" i="1"/>
  <c r="G43" i="1" s="1"/>
  <c r="N43" i="1"/>
  <c r="M41" i="1"/>
  <c r="G41" i="1" s="1"/>
  <c r="M42" i="1"/>
  <c r="G42" i="1" s="1"/>
  <c r="N41" i="1"/>
  <c r="N42" i="1"/>
  <c r="M40" i="1"/>
  <c r="G40" i="1" s="1"/>
  <c r="N40" i="1"/>
  <c r="G38" i="1"/>
  <c r="G39" i="1"/>
  <c r="M37" i="1"/>
  <c r="M38" i="1"/>
  <c r="M39" i="1"/>
  <c r="N37" i="1"/>
  <c r="G37" i="1" s="1"/>
  <c r="N38" i="1"/>
  <c r="N39" i="1"/>
  <c r="G36" i="1"/>
  <c r="M35" i="1"/>
  <c r="M36" i="1"/>
  <c r="N35" i="1"/>
  <c r="G35" i="1" s="1"/>
  <c r="N36" i="1"/>
  <c r="M34" i="1"/>
  <c r="G34" i="1" s="1"/>
  <c r="N34" i="1"/>
  <c r="M33" i="1"/>
  <c r="G33" i="1" s="1"/>
  <c r="N33" i="1"/>
  <c r="G30" i="1"/>
  <c r="M30" i="1"/>
  <c r="M31" i="1"/>
  <c r="G31" i="1" s="1"/>
  <c r="M32" i="1"/>
  <c r="G32" i="1" s="1"/>
  <c r="N30" i="1"/>
  <c r="N31" i="1"/>
  <c r="N3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2" i="1"/>
  <c r="M2" i="1"/>
  <c r="M3" i="1"/>
  <c r="M4" i="1"/>
  <c r="M5" i="1"/>
  <c r="M6" i="1"/>
  <c r="M7" i="1"/>
  <c r="M8" i="1"/>
  <c r="G8" i="1" s="1"/>
  <c r="M9" i="1"/>
  <c r="G9" i="1" s="1"/>
  <c r="M10" i="1"/>
  <c r="M11" i="1"/>
  <c r="M12" i="1"/>
  <c r="G12" i="1" s="1"/>
  <c r="M13" i="1"/>
  <c r="G13" i="1" s="1"/>
  <c r="M14" i="1"/>
  <c r="M15" i="1"/>
  <c r="M16" i="1"/>
  <c r="G16" i="1" s="1"/>
  <c r="M17" i="1"/>
  <c r="G17" i="1" s="1"/>
  <c r="M18" i="1"/>
  <c r="M19" i="1"/>
  <c r="M20" i="1"/>
  <c r="G20" i="1" s="1"/>
  <c r="M21" i="1"/>
  <c r="G21" i="1" s="1"/>
  <c r="M22" i="1"/>
  <c r="M23" i="1"/>
  <c r="M24" i="1"/>
  <c r="G24" i="1" s="1"/>
  <c r="M25" i="1"/>
  <c r="G25" i="1" s="1"/>
  <c r="M26" i="1"/>
  <c r="M27" i="1"/>
  <c r="M28" i="1"/>
  <c r="G28" i="1" s="1"/>
  <c r="M29" i="1"/>
  <c r="G29" i="1" s="1"/>
  <c r="G27" i="1" l="1"/>
  <c r="G23" i="1"/>
  <c r="G19" i="1"/>
  <c r="G15" i="1"/>
  <c r="G11" i="1"/>
  <c r="G7" i="1"/>
  <c r="G5" i="1"/>
  <c r="G4" i="1"/>
  <c r="G3" i="1"/>
  <c r="G26" i="1"/>
  <c r="G22" i="1"/>
  <c r="G18" i="1"/>
  <c r="G14" i="1"/>
  <c r="G10" i="1"/>
  <c r="G6" i="1"/>
  <c r="G2" i="1"/>
</calcChain>
</file>

<file path=xl/sharedStrings.xml><?xml version="1.0" encoding="utf-8"?>
<sst xmlns="http://schemas.openxmlformats.org/spreadsheetml/2006/main" count="609" uniqueCount="449">
  <si>
    <t>Stadtwerke Laupheim Herrn Raymond Ihle</t>
  </si>
  <si>
    <t>BHKW Heizzentrale Aggregat 2</t>
  </si>
  <si>
    <t>10 Jahre 11 Monate</t>
  </si>
  <si>
    <t>Rabenstraße 45, 88471 Laupheim</t>
  </si>
  <si>
    <t>SEE902562140784</t>
  </si>
  <si>
    <t>https://www.marktstammdatenregister.de/MaStR/Einheit/Detail/IndexOeffentlich/1829416</t>
  </si>
  <si>
    <t>Gaiser</t>
  </si>
  <si>
    <t>ROMA KG</t>
  </si>
  <si>
    <t>BHKW Werk 2 - Industriestraße 40</t>
  </si>
  <si>
    <t>11 Jahre 11 Monate</t>
  </si>
  <si>
    <t>Industriestraße 40, 89331 Burgau</t>
  </si>
  <si>
    <t>SEE948146485544</t>
  </si>
  <si>
    <t>https://www.marktstammdatenregister.de/MaStR/Einheit/Detail/IndexOeffentlich/1860944</t>
  </si>
  <si>
    <t>HAWE Hydraulik SE</t>
  </si>
  <si>
    <t>BHKW HAWE Kaufbeuren</t>
  </si>
  <si>
    <t>10 Jahre 10 Monate</t>
  </si>
  <si>
    <t>Karl-Heilmeier-Straße 1, 87600 Kaufbeuren</t>
  </si>
  <si>
    <t>SEE955340606156</t>
  </si>
  <si>
    <t>https://www.marktstammdatenregister.de/MaStR/Einheit/Detail/IndexOeffentlich/1890288</t>
  </si>
  <si>
    <t>Lieken Brot- und Backwaren GmbH</t>
  </si>
  <si>
    <t>BHKW-Günzburg</t>
  </si>
  <si>
    <t>9 Jahre 3 Monate</t>
  </si>
  <si>
    <t>Max-Planck-Straße 9, 89312 Günzburg</t>
  </si>
  <si>
    <t>SEE967888931980</t>
  </si>
  <si>
    <t>https://www.marktstammdatenregister.de/MaStR/Einheit/Detail/IndexOeffentlich/1914139</t>
  </si>
  <si>
    <t>Stadt Bad Buchau</t>
  </si>
  <si>
    <t>Federseeschule</t>
  </si>
  <si>
    <t>13 Jahre 6 Monate</t>
  </si>
  <si>
    <t>Auf dem Bahndamm 3, 88422 Bad Buchau</t>
  </si>
  <si>
    <t>SEE979210042653</t>
  </si>
  <si>
    <t>https://www.marktstammdatenregister.de/MaStR/Einheit/Detail/IndexOeffentlich/1933430</t>
  </si>
  <si>
    <t>EnBW Contracting GmbH</t>
  </si>
  <si>
    <t>HDH003_Röhm_Sontheim</t>
  </si>
  <si>
    <t>14 Jahre 4 Monate</t>
  </si>
  <si>
    <t>Heinrich-Röhm-Straße 50, 89567 Sontheim</t>
  </si>
  <si>
    <t>SEE912311769746</t>
  </si>
  <si>
    <t>https://www.marktstammdatenregister.de/MaStR/Einheit/Detail/IndexOeffentlich/1958074</t>
  </si>
  <si>
    <t>Fernwärme Marktoberdorf GmbH</t>
  </si>
  <si>
    <t>BHKW 1.01</t>
  </si>
  <si>
    <t>12 Jahre 4 Monate</t>
  </si>
  <si>
    <t>Mühlsteig 27, 87616 Marktoberdorf</t>
  </si>
  <si>
    <t>SEE924941604144</t>
  </si>
  <si>
    <t>https://www.marktstammdatenregister.de/MaStR/Einheit/Detail/IndexOeffentlich/2059041</t>
  </si>
  <si>
    <t>Europarkhotel und Gesundheit GmbH &amp; Co. KG</t>
  </si>
  <si>
    <t>BHKW Europarkhotel</t>
  </si>
  <si>
    <t>16 Jahre 2 Monate</t>
  </si>
  <si>
    <t>Am Kapellenberg 2, 87629 Füssen</t>
  </si>
  <si>
    <t>SEE963632178786</t>
  </si>
  <si>
    <t>https://www.marktstammdatenregister.de/MaStR/Einheit/Detail/IndexOeffentlich/2061844</t>
  </si>
  <si>
    <t>BHKW 3.02</t>
  </si>
  <si>
    <t>Bahnhofstraße 42, 87616 Marktoberdorf</t>
  </si>
  <si>
    <t>SEE995252619585</t>
  </si>
  <si>
    <t>https://www.marktstammdatenregister.de/MaStR/Einheit/Detail/IndexOeffentlich/2118073</t>
  </si>
  <si>
    <t>BHKW 3.03</t>
  </si>
  <si>
    <t>12 Jahre 3 Monate</t>
  </si>
  <si>
    <t>SEE923674370890</t>
  </si>
  <si>
    <t>https://www.marktstammdatenregister.de/MaStR/Einheit/Detail/IndexOeffentlich/2118086</t>
  </si>
  <si>
    <t>BHKW 5.01</t>
  </si>
  <si>
    <t>Richard-Wengenmeier-Platz 1, 87616 Marktoberdorf</t>
  </si>
  <si>
    <t>SEE903710917302</t>
  </si>
  <si>
    <t>https://www.marktstammdatenregister.de/MaStR/Einheit/Detail/IndexOeffentlich/2118136</t>
  </si>
  <si>
    <t>Stadtwerke Blaustein</t>
  </si>
  <si>
    <t>BHKW Bad Blau</t>
  </si>
  <si>
    <t>10 Jahre 7 Monate</t>
  </si>
  <si>
    <t>Boschstraße 12, 89134 Blaustein</t>
  </si>
  <si>
    <t>SEE967766899197</t>
  </si>
  <si>
    <t>https://www.marktstammdatenregister.de/MaStR/Einheit/Detail/IndexOeffentlich/2121725</t>
  </si>
  <si>
    <t>EHS-Energie GmbH</t>
  </si>
  <si>
    <t>BHKW Giengen</t>
  </si>
  <si>
    <t>9 Jahre 1 Monate</t>
  </si>
  <si>
    <t>Magenaustraße 27, 89537 Giengen</t>
  </si>
  <si>
    <t>SEE916398515432</t>
  </si>
  <si>
    <t>https://www.marktstammdatenregister.de/MaStR/Einheit/Detail/IndexOeffentlich/2122324</t>
  </si>
  <si>
    <t>BHKW Heidenheim</t>
  </si>
  <si>
    <t>14 Jahre 3 Monate</t>
  </si>
  <si>
    <t>Waldstraße 51, 89522 Heidenheim</t>
  </si>
  <si>
    <t>SEE978193874602</t>
  </si>
  <si>
    <t>https://www.marktstammdatenregister.de/MaStR/Einheit/Detail/IndexOeffentlich/2122357</t>
  </si>
  <si>
    <t>BHKW Bad Blau Modul 2</t>
  </si>
  <si>
    <t>SEE968435212590</t>
  </si>
  <si>
    <t>https://www.marktstammdatenregister.de/MaStR/Einheit/Detail/IndexOeffentlich/2123563</t>
  </si>
  <si>
    <t>BHKW Bad Blau Modul 3</t>
  </si>
  <si>
    <t>SEE951780685188</t>
  </si>
  <si>
    <t>https://www.marktstammdatenregister.de/MaStR/Einheit/Detail/IndexOeffentlich/2123580</t>
  </si>
  <si>
    <t>Borgers Süd GmbH</t>
  </si>
  <si>
    <t>BHKW</t>
  </si>
  <si>
    <t>10 Jahre 8 Monate</t>
  </si>
  <si>
    <t>Michael-Faist-Straße 11, 86381 Krumbach</t>
  </si>
  <si>
    <t>SEE959198660490</t>
  </si>
  <si>
    <t>https://www.marktstammdatenregister.de/MaStR/Einheit/Detail/IndexOeffentlich/2160609</t>
  </si>
  <si>
    <t>ZfP Südwürttemberg</t>
  </si>
  <si>
    <t>S_Modul 1</t>
  </si>
  <si>
    <t>10 Jahre 4 Monate</t>
  </si>
  <si>
    <t>Pfarrer-Leube-Straße 29, 88427 Bad Schussenried</t>
  </si>
  <si>
    <t>SEE988946543921</t>
  </si>
  <si>
    <t>https://www.marktstammdatenregister.de/MaStR/Einheit/Detail/IndexOeffentlich/2209536</t>
  </si>
  <si>
    <t>S_Modul 2</t>
  </si>
  <si>
    <t>SEE907234393536</t>
  </si>
  <si>
    <t>https://www.marktstammdatenregister.de/MaStR/Einheit/Detail/IndexOeffentlich/2209762</t>
  </si>
  <si>
    <t>Charlotte Baur Formschaumtechnik GmbH</t>
  </si>
  <si>
    <t>BHKW G2471</t>
  </si>
  <si>
    <t>Ifenstraße 2, 87719 Mindelheim</t>
  </si>
  <si>
    <t>SEE994485603644</t>
  </si>
  <si>
    <t>https://www.marktstammdatenregister.de/MaStR/Einheit/Detail/IndexOeffentlich/2223946</t>
  </si>
  <si>
    <t>Kliniken Ostallgäu-Kaufbeuren</t>
  </si>
  <si>
    <t>Klinikum Kaufbeuren</t>
  </si>
  <si>
    <t>10 Jahre 3 Monate</t>
  </si>
  <si>
    <t>Dr.-Gutermann-Straße 2, 87600 Kaufbeuren</t>
  </si>
  <si>
    <t>SEE996571738667</t>
  </si>
  <si>
    <t>https://www.marktstammdatenregister.de/MaStR/Einheit/Detail/IndexOeffentlich/2225679</t>
  </si>
  <si>
    <t>Klinikverbund Allgäu</t>
  </si>
  <si>
    <t>BHKW 1 MDH</t>
  </si>
  <si>
    <t>Bad Wörishofer Straße 44, 87719 Mindelheim</t>
  </si>
  <si>
    <t>SEE933747445004</t>
  </si>
  <si>
    <t>https://www.marktstammdatenregister.de/MaStR/Einheit/Detail/IndexOeffentlich/2227985</t>
  </si>
  <si>
    <t>Dobler GmbH &amp; Co. KG Bauunternehmung</t>
  </si>
  <si>
    <t>Augsburger Straße 50, 87600 Kaufbeuren</t>
  </si>
  <si>
    <t>SEE988627886507</t>
  </si>
  <si>
    <t>https://www.marktstammdatenregister.de/MaStR/Einheit/Detail/IndexOeffentlich/2229171</t>
  </si>
  <si>
    <t>MULTIVAC Sepp Haggenmüller SE &amp; Co. KG</t>
  </si>
  <si>
    <t>BHKW Geb. 15</t>
  </si>
  <si>
    <t>Bahnhofstraße 4, 87787 Wolfertschwenden</t>
  </si>
  <si>
    <t>SEE918254135433</t>
  </si>
  <si>
    <t>https://www.marktstammdatenregister.de/MaStR/Einheit/Detail/IndexOeffentlich/2247194</t>
  </si>
  <si>
    <t>SWU Energie GmbH</t>
  </si>
  <si>
    <t>BHKW Lindenhöhe</t>
  </si>
  <si>
    <t>13 Jahre 7 Monate</t>
  </si>
  <si>
    <t>nan nan, 89081 Ulm</t>
  </si>
  <si>
    <t>SEE987682720016</t>
  </si>
  <si>
    <t>https://www.marktstammdatenregister.de/MaStR/Einheit/Detail/IndexOeffentlich/2305380</t>
  </si>
  <si>
    <t>eva Heidenheim gGmbH</t>
  </si>
  <si>
    <t>Heidenheim</t>
  </si>
  <si>
    <t>11 Jahre 4 Monate</t>
  </si>
  <si>
    <t>Albuchstraße 1, 89518 Heidenheim</t>
  </si>
  <si>
    <t>SEE960893283518</t>
  </si>
  <si>
    <t>https://www.marktstammdatenregister.de/MaStR/Einheit/Detail/IndexOeffentlich/2344573</t>
  </si>
  <si>
    <t>Kässbohrer Geländefahrzeug AG</t>
  </si>
  <si>
    <t>BHKW 01</t>
  </si>
  <si>
    <t>12 Jahre 6 Monate</t>
  </si>
  <si>
    <t>Kässbohrerstraße 11, 88471 Laupheim</t>
  </si>
  <si>
    <t>SEE903519253441</t>
  </si>
  <si>
    <t>https://www.marktstammdatenregister.de/MaStR/Einheit/Detail/IndexOeffentlich/2362123</t>
  </si>
  <si>
    <t>C. Hübner GmbH</t>
  </si>
  <si>
    <t>BHKW Sudetenstraße</t>
  </si>
  <si>
    <t>Sudetenstraße 1, 87616 Marktoberdorf</t>
  </si>
  <si>
    <t>SEE957582721376</t>
  </si>
  <si>
    <t>https://www.marktstammdatenregister.de/MaStR/Einheit/Detail/IndexOeffentlich/2425463</t>
  </si>
  <si>
    <t>Stadt Marktoberdorf</t>
  </si>
  <si>
    <t>MODEON, Schwabenstr. 58, 87616 Marktoberdorf</t>
  </si>
  <si>
    <t>Schwabenstraße 58, 87616 Marktoberdorf</t>
  </si>
  <si>
    <t>SEE921184916331</t>
  </si>
  <si>
    <t>https://www.marktstammdatenregister.de/MaStR/Einheit/Detail/IndexOeffentlich/2518148</t>
  </si>
  <si>
    <t>Heilbad Krumbad GmbH</t>
  </si>
  <si>
    <t>BHKW-Krumbad</t>
  </si>
  <si>
    <t>Bischof-Sproll-Straße 1, 86381 Krumbach</t>
  </si>
  <si>
    <t>SEE986654204929</t>
  </si>
  <si>
    <t>https://www.marktstammdatenregister.de/MaStR/Einheit/Detail/IndexOeffentlich/2522004</t>
  </si>
  <si>
    <t>TWH - Technische Werke Herbrechtingen GmbH</t>
  </si>
  <si>
    <t>BHKW 1 Heizzentrale Bibris</t>
  </si>
  <si>
    <t>9 Jahre 4 Monate</t>
  </si>
  <si>
    <t>Baumschulenweg nan, 89542 Herbrechtingen</t>
  </si>
  <si>
    <t>SEE971390531910</t>
  </si>
  <si>
    <t>https://www.marktstammdatenregister.de/MaStR/Einheit/Detail/IndexOeffentlich/2536711</t>
  </si>
  <si>
    <t>m&amp;i-Klinikbetriebsgesellschaft GmbH Fachklinik Enzensberg</t>
  </si>
  <si>
    <t>0302-021-0003 BHKW Vitobloc</t>
  </si>
  <si>
    <t>9 Jahre 7 Monate</t>
  </si>
  <si>
    <t>Höhenstraße 56, 87629 Füssen</t>
  </si>
  <si>
    <t>SEE957593176806</t>
  </si>
  <si>
    <t>https://www.marktstammdatenregister.de/MaStR/Einheit/Detail/IndexOeffentlich/2545803</t>
  </si>
  <si>
    <t>Sales&amp;Solutions GmbH</t>
  </si>
  <si>
    <t>ABR965902214620</t>
  </si>
  <si>
    <t>19 Jahre 1 Monate</t>
  </si>
  <si>
    <t>SEE910725510619</t>
  </si>
  <si>
    <t>https://www.marktstammdatenregister.de/MaStR/Einheit/Detail/IndexOeffentlich/2581110</t>
  </si>
  <si>
    <t>robatherm GmbH+Co.KG</t>
  </si>
  <si>
    <t>KWK Produktion FG2</t>
  </si>
  <si>
    <t>11 Jahre 1 Monate</t>
  </si>
  <si>
    <t>John-F.-Kennedy-Straße 1, 89343 Jettingen-Scheppach</t>
  </si>
  <si>
    <t>SEE977889207304</t>
  </si>
  <si>
    <t>https://www.marktstammdatenregister.de/MaStR/Einheit/Detail/IndexOeffentlich/2593567</t>
  </si>
  <si>
    <t>HEDI GmbH Elektro-und Gerätebau</t>
  </si>
  <si>
    <t>BHKW HEDI</t>
  </si>
  <si>
    <t>11 Jahre 9 Monate</t>
  </si>
  <si>
    <t>Schöneggweg 17, 87727 Babenhausen</t>
  </si>
  <si>
    <t>SEE955489876007</t>
  </si>
  <si>
    <t>https://www.marktstammdatenregister.de/MaStR/Einheit/Detail/IndexOeffentlich/2595499</t>
  </si>
  <si>
    <t>Stadt Heidenheim</t>
  </si>
  <si>
    <t>BHKW Hellensteingymnasium</t>
  </si>
  <si>
    <t>14 Jahre 2 Monate</t>
  </si>
  <si>
    <t>Bahnhofplatz 8, 89518 Heidenheim</t>
  </si>
  <si>
    <t>SEE954334444163</t>
  </si>
  <si>
    <t>https://www.marktstammdatenregister.de/MaStR/Einheit/Detail/IndexOeffentlich/2672126</t>
  </si>
  <si>
    <t>BHKW Werkgymnasium</t>
  </si>
  <si>
    <t>11 Jahre 6 Monate</t>
  </si>
  <si>
    <t>Römerstraße 101, 89522 Heidenheim</t>
  </si>
  <si>
    <t>SEE951267429496</t>
  </si>
  <si>
    <t>https://www.marktstammdatenregister.de/MaStR/Einheit/Detail/IndexOeffentlich/2672162</t>
  </si>
  <si>
    <t>BHKW Silcherschule</t>
  </si>
  <si>
    <t>10 Jahre 9 Monate</t>
  </si>
  <si>
    <t>Zoeppritzstraße 25, 89522 Heidenheim</t>
  </si>
  <si>
    <t>SEE982637650844</t>
  </si>
  <si>
    <t>https://www.marktstammdatenregister.de/MaStR/Einheit/Detail/IndexOeffentlich/2672226</t>
  </si>
  <si>
    <t>OSRAM GmbH</t>
  </si>
  <si>
    <t>BHKW OSRAM Herbrechtingen</t>
  </si>
  <si>
    <t>An der Bahnbrücke 1, 89542 Herbrechtingen</t>
  </si>
  <si>
    <t>SEE903825569236</t>
  </si>
  <si>
    <t>https://www.marktstammdatenregister.de/MaStR/Einheit/Detail/IndexOeffentlich/2679300</t>
  </si>
  <si>
    <t>Sparkasse Günzburg-Krumbach</t>
  </si>
  <si>
    <t>ABR938013566421 BHKW GS300</t>
  </si>
  <si>
    <t>An der Kapuzinermauer 2, 89312 Günzburg</t>
  </si>
  <si>
    <t>SEE993310975512</t>
  </si>
  <si>
    <t>https://www.marktstammdatenregister.de/MaStR/Einheit/Detail/IndexOeffentlich/2703491</t>
  </si>
  <si>
    <t>Stadt Vöhringen</t>
  </si>
  <si>
    <t>BHKW-Zum Klärwerk33</t>
  </si>
  <si>
    <t>9 Jahre 6 Monate</t>
  </si>
  <si>
    <t>Zum Klärwerk 33, 89269 Vöhringen</t>
  </si>
  <si>
    <t>SEE961739356045</t>
  </si>
  <si>
    <t>https://www.marktstammdatenregister.de/MaStR/Einheit/Detail/IndexOeffentlich/2712293</t>
  </si>
  <si>
    <t>Brüder Winkle GmbH + Co. KG</t>
  </si>
  <si>
    <t>BHKW WI</t>
  </si>
  <si>
    <t>Fabrikstraße 7, 89281 Altenstadt</t>
  </si>
  <si>
    <t>SEE993996813399</t>
  </si>
  <si>
    <t>https://www.marktstammdatenregister.de/MaStR/Einheit/Detail/IndexOeffentlich/2725248</t>
  </si>
  <si>
    <t>Rapunzel Naturkost GmbH</t>
  </si>
  <si>
    <t>BHKW 2015 Legau</t>
  </si>
  <si>
    <t>9 Jahre 8 Monate</t>
  </si>
  <si>
    <t>Rapunzelstraße 1, 87764 Legau</t>
  </si>
  <si>
    <t>SEE910743803076</t>
  </si>
  <si>
    <t>https://www.marktstammdatenregister.de/MaStR/Einheit/Detail/IndexOeffentlich/2743846</t>
  </si>
  <si>
    <t>Dominikus-Ringeisen-Werk</t>
  </si>
  <si>
    <t>BHKW-Pfaffenhausen</t>
  </si>
  <si>
    <t>Pfarrstraße 6, 87772 Pfaffenhausen</t>
  </si>
  <si>
    <t>SEE917597644183</t>
  </si>
  <si>
    <t>https://www.marktstammdatenregister.de/MaStR/Einheit/Detail/IndexOeffentlich/2754661</t>
  </si>
  <si>
    <t>Schulverband Mittelschule Buchloe</t>
  </si>
  <si>
    <t>BHKW Hallenbad</t>
  </si>
  <si>
    <t>Münchener Straße 22, 86807 Buchloe</t>
  </si>
  <si>
    <t>SEE999083262606</t>
  </si>
  <si>
    <t>https://www.marktstammdatenregister.de/MaStR/Einheit/Detail/IndexOeffentlich/2757693</t>
  </si>
  <si>
    <t>Stadt Illertissen</t>
  </si>
  <si>
    <t>BHKW Nautilla</t>
  </si>
  <si>
    <t>Gottfried-Hart-Straße 6, 89257 Illertissen</t>
  </si>
  <si>
    <t>SEE926627831912</t>
  </si>
  <si>
    <t>https://www.marktstammdatenregister.de/MaStR/Einheit/Detail/IndexOeffentlich/2768902</t>
  </si>
  <si>
    <t>Engst GmbH Lackierzentrum</t>
  </si>
  <si>
    <t>2x Bhkw</t>
  </si>
  <si>
    <t>Christian-Necker-Straße 10, 89597 Munderkingen</t>
  </si>
  <si>
    <t>SEE925900209639</t>
  </si>
  <si>
    <t>https://www.marktstammdatenregister.de/MaStR/Einheit/Detail/IndexOeffentlich/2837302</t>
  </si>
  <si>
    <t>Kunststofftechnik Bernt GmbH</t>
  </si>
  <si>
    <t>BHKW 1</t>
  </si>
  <si>
    <t>10 Jahre 1 Monate</t>
  </si>
  <si>
    <t>Dr.-Herbert-Kittel-Straße 10, 87600 Kaufbeuren</t>
  </si>
  <si>
    <t>SEE953916559721</t>
  </si>
  <si>
    <t>https://www.marktstammdatenregister.de/MaStR/Einheit/Detail/IndexOeffentlich/2899070</t>
  </si>
  <si>
    <t>BHKW 2</t>
  </si>
  <si>
    <t>SEE982787098619</t>
  </si>
  <si>
    <t>https://www.marktstammdatenregister.de/MaStR/Einheit/Detail/IndexOeffentlich/2899125</t>
  </si>
  <si>
    <t>Deutsche Post AG vertreten durch DPDHL RED GmbH</t>
  </si>
  <si>
    <t>BHKW - PZ Günzburg</t>
  </si>
  <si>
    <t>Ferdinand-Porsche-Straße 1, 89312 Günzburg</t>
  </si>
  <si>
    <t>SEE976003509126</t>
  </si>
  <si>
    <t>https://www.marktstammdatenregister.de/MaStR/Einheit/Detail/IndexOeffentlich/2914318</t>
  </si>
  <si>
    <t>Gemeinde Westerheim</t>
  </si>
  <si>
    <t>BHKW Alb-Bad</t>
  </si>
  <si>
    <t>11 Jahre</t>
  </si>
  <si>
    <t>Beim Sportplatz 1, 72589 Westerheim</t>
  </si>
  <si>
    <t>SEE912942669088</t>
  </si>
  <si>
    <t>https://www.marktstammdatenregister.de/MaStR/Einheit/Detail/IndexOeffentlich/2995264</t>
  </si>
  <si>
    <t>Huber Kunstoff &amp; Technik GmbH</t>
  </si>
  <si>
    <t>Gewerbestraße 4, 86879 Wiedergeltingen</t>
  </si>
  <si>
    <t>SEE916149528681</t>
  </si>
  <si>
    <t>https://www.marktstammdatenregister.de/MaStR/Einheit/Detail/IndexOeffentlich/3129510</t>
  </si>
  <si>
    <t>St.-Georgs-Mühle</t>
  </si>
  <si>
    <t>12 Jahre 8 Monate</t>
  </si>
  <si>
    <t>Geisenrieder Straße 42, 87616 Marktoberdorf</t>
  </si>
  <si>
    <t>SEE956592492016</t>
  </si>
  <si>
    <t>https://www.marktstammdatenregister.de/MaStR/Einheit/Detail/IndexOeffentlich/3333628</t>
  </si>
  <si>
    <t>Stadt Ehingen (Donau)</t>
  </si>
  <si>
    <t>BHKW Realschule Ehingen</t>
  </si>
  <si>
    <t>Adlerstraße 44, 89584 Ehingen</t>
  </si>
  <si>
    <t>SEE936129021322</t>
  </si>
  <si>
    <t>https://www.marktstammdatenregister.de/MaStR/Einheit/Detail/IndexOeffentlich/3441675</t>
  </si>
  <si>
    <t>MCSL-Managementcentrum Schloss Lautrach Betriebs GmbH</t>
  </si>
  <si>
    <t>Parkgebäude</t>
  </si>
  <si>
    <t>Schloßstraße 1 a, 87763 Lautrach</t>
  </si>
  <si>
    <t>SEE978254062764</t>
  </si>
  <si>
    <t>https://www.marktstammdatenregister.de/MaStR/Einheit/Detail/IndexOeffentlich/3494264</t>
  </si>
  <si>
    <t>Spezialitäten Metzgerei Koch</t>
  </si>
  <si>
    <t>Bleicherstraße 49, 88400 Biberach</t>
  </si>
  <si>
    <t>SEE986866759378</t>
  </si>
  <si>
    <t>https://www.marktstammdatenregister.de/MaStR/Einheit/Detail/IndexOeffentlich/3539338</t>
  </si>
  <si>
    <t>St. Elisabeth-Stiftung z.Hd. Ref. GM</t>
  </si>
  <si>
    <t>BHKW Modul 1, JB Energiezentrale</t>
  </si>
  <si>
    <t>20 Jahre 7 Monate</t>
  </si>
  <si>
    <t>Jordanbad 10, 88400 Biberach</t>
  </si>
  <si>
    <t>SEE967703357926</t>
  </si>
  <si>
    <t>https://www.marktstammdatenregister.de/MaStR/Einheit/Detail/IndexOeffentlich/3549094</t>
  </si>
  <si>
    <t>BHKW Modul 2, JB Energiezentrale</t>
  </si>
  <si>
    <t>SEE909920843677</t>
  </si>
  <si>
    <t>https://www.marktstammdatenregister.de/MaStR/Einheit/Detail/IndexOeffentlich/3549187</t>
  </si>
  <si>
    <t>Stadt Ulm - Zentrales Gebäudemanagement</t>
  </si>
  <si>
    <t>BHKW Tiergarten</t>
  </si>
  <si>
    <t>Friedrichsau 40, 89073 Ulm</t>
  </si>
  <si>
    <t>SEE930829042601</t>
  </si>
  <si>
    <t>https://www.marktstammdatenregister.de/MaStR/Einheit/Detail/IndexOeffentlich/3608516</t>
  </si>
  <si>
    <t>BHKW Schulzentrum Kuhberg</t>
  </si>
  <si>
    <t>Egginger Weg 30, 89077 Ulm</t>
  </si>
  <si>
    <t>SEE911095647165</t>
  </si>
  <si>
    <t>https://www.marktstammdatenregister.de/MaStR/Einheit/Detail/IndexOeffentlich/3608600</t>
  </si>
  <si>
    <t>Krankenhaus GmbH Alb Donau Kreis</t>
  </si>
  <si>
    <t>BHKW Blaubeuren</t>
  </si>
  <si>
    <t>Ulmer Straße 26, 89143 Blaubeuren</t>
  </si>
  <si>
    <t>SEE947059839680</t>
  </si>
  <si>
    <t>https://www.marktstammdatenregister.de/MaStR/Einheit/Detail/IndexOeffentlich/3644903</t>
  </si>
  <si>
    <t>Lehn Hotel- und Gastronomie Betriebsgesellschaft mbH Vitalhotel Sonneck</t>
  </si>
  <si>
    <t>15 Jahre 5 Monate</t>
  </si>
  <si>
    <t>Tannenbaum 1, 86825 Bad Wörishofen</t>
  </si>
  <si>
    <t>SEE909052129496</t>
  </si>
  <si>
    <t>https://www.marktstammdatenregister.de/MaStR/Einheit/Detail/IndexOeffentlich/3655031</t>
  </si>
  <si>
    <t>Liebenau Lebenswert Alter gemeinnützige GmbH</t>
  </si>
  <si>
    <t>GAS-BHKW ESS - Ottobeuren</t>
  </si>
  <si>
    <t>Spitalstraße 2, 87724 Ottobeuren</t>
  </si>
  <si>
    <t>SEE974306013593</t>
  </si>
  <si>
    <t>https://www.marktstammdatenregister.de/MaStR/Einheit/Detail/IndexOeffentlich/3855562</t>
  </si>
  <si>
    <t>zwissTEX Germany GmbH</t>
  </si>
  <si>
    <t>BHKW 1 Heldenfingen</t>
  </si>
  <si>
    <t>Heuchlinger Straße 34, 89547 Gerstetten</t>
  </si>
  <si>
    <t>SEE919847128184</t>
  </si>
  <si>
    <t>https://www.marktstammdatenregister.de/MaStR/Einheit/Detail/IndexOeffentlich/3878988</t>
  </si>
  <si>
    <t>BHKW 2 Heldenfingen</t>
  </si>
  <si>
    <t>SEE946639603918</t>
  </si>
  <si>
    <t>https://www.marktstammdatenregister.de/MaStR/Einheit/Detail/IndexOeffentlich/3879236</t>
  </si>
  <si>
    <t>e.wa riss GmbH &amp; Co. KG</t>
  </si>
  <si>
    <t>Anlage Memelstraße</t>
  </si>
  <si>
    <t>34 Jahre 3 Monate</t>
  </si>
  <si>
    <t>Memelstraße 3, 88400 Biberach</t>
  </si>
  <si>
    <t>SEE976963523347</t>
  </si>
  <si>
    <t>https://www.marktstammdatenregister.de/MaStR/Einheit/Detail/IndexOeffentlich/3895245</t>
  </si>
  <si>
    <t>Franz Schuck GmbH</t>
  </si>
  <si>
    <t>BHKW Heizraum Verw. A</t>
  </si>
  <si>
    <t>12 Jahre 2 Monate</t>
  </si>
  <si>
    <t>Daimlerstraße 5, 89555 Steinheim</t>
  </si>
  <si>
    <t>SEE940376074970</t>
  </si>
  <si>
    <t>https://www.marktstammdatenregister.de/MaStR/Einheit/Detail/IndexOeffentlich/3902736</t>
  </si>
  <si>
    <t>Hotel Zugspitzblick GmbH + Co KG</t>
  </si>
  <si>
    <t>ABR916896670152</t>
  </si>
  <si>
    <t>18 Jahre 9 Monate</t>
  </si>
  <si>
    <t>Edelsbergweg 71, 87459 Pfronten</t>
  </si>
  <si>
    <t>SEE989609660016</t>
  </si>
  <si>
    <t>https://www.marktstammdatenregister.de/MaStR/Einheit/Detail/IndexOeffentlich/4119146</t>
  </si>
  <si>
    <t>Hotelbetriebsgesellschaft mbH</t>
  </si>
  <si>
    <t>BHKW Hotel Sonnenhof</t>
  </si>
  <si>
    <t>11 Jahre 3 Monate</t>
  </si>
  <si>
    <t>Hermann-Aust-Straße 11, 86825 Bad Wörishofen</t>
  </si>
  <si>
    <t>SEE967871426349</t>
  </si>
  <si>
    <t>https://www.marktstammdatenregister.de/MaStR/Einheit/Detail/IndexOeffentlich/4153976</t>
  </si>
  <si>
    <t>Carl Edelmann GmbH &amp; Co. KG</t>
  </si>
  <si>
    <t>Steinheimer Straße 45, 89518 Heidenheim</t>
  </si>
  <si>
    <t>SEE980218936011</t>
  </si>
  <si>
    <t>https://www.marktstammdatenregister.de/MaStR/Einheit/Detail/IndexOeffentlich/4160599</t>
  </si>
  <si>
    <t>BSH Hausgeräte GmbH</t>
  </si>
  <si>
    <t>BHKW Heizung G-100</t>
  </si>
  <si>
    <t>Robert-Bosch-Straße 100, 89537 Giengen</t>
  </si>
  <si>
    <t>SEE982172093823</t>
  </si>
  <si>
    <t>https://www.marktstammdatenregister.de/MaStR/Einheit/Detail/IndexOeffentlich/4183164</t>
  </si>
  <si>
    <t>Wilken Data Service Center GmbH</t>
  </si>
  <si>
    <t>12 Jahre 1 Monate</t>
  </si>
  <si>
    <t>Hörvelsinger Weg 31, 89081 Ulm</t>
  </si>
  <si>
    <t>SEE996054066331</t>
  </si>
  <si>
    <t>https://www.marktstammdatenregister.de/MaStR/Einheit/Detail/IndexOeffentlich/4185074</t>
  </si>
  <si>
    <t>BHKW Prozesswärme</t>
  </si>
  <si>
    <t>SEE941585238269</t>
  </si>
  <si>
    <t>https://www.marktstammdatenregister.de/MaStR/Einheit/Detail/IndexOeffentlich/4187861</t>
  </si>
  <si>
    <t>JYSK SE</t>
  </si>
  <si>
    <t>Im Gewerbepark Unterallgäu 2, 87754 Kammlach</t>
  </si>
  <si>
    <t>SEE974454092082</t>
  </si>
  <si>
    <t>https://www.marktstammdatenregister.de/MaStR/Einheit/Detail/IndexOeffentlich/4188263</t>
  </si>
  <si>
    <t>Moor-Heilbad Buchau gGmbH</t>
  </si>
  <si>
    <t>BHKW_Moorheilbad_1</t>
  </si>
  <si>
    <t>Freihofgasse 14, 88422 Bad Buchau</t>
  </si>
  <si>
    <t>SEE952109185259</t>
  </si>
  <si>
    <t>https://www.marktstammdatenregister.de/MaStR/Einheit/Detail/IndexOeffentlich/4205903</t>
  </si>
  <si>
    <t>BHKW_Moorheilbad_2</t>
  </si>
  <si>
    <t>SEE931901839010</t>
  </si>
  <si>
    <t>https://www.marktstammdatenregister.de/MaStR/Einheit/Detail/IndexOeffentlich/4205958</t>
  </si>
  <si>
    <t>Lingenfelder GmbH &amp; Co. OHG</t>
  </si>
  <si>
    <t>BHKW Akelei</t>
  </si>
  <si>
    <t>14 Jahre 5 Monate</t>
  </si>
  <si>
    <t>Kreuzweg 7, 87645 Schwangau</t>
  </si>
  <si>
    <t>SEE933738955819</t>
  </si>
  <si>
    <t>https://www.marktstammdatenregister.de/MaStR/Einheit/Detail/IndexOeffentlich/4208095</t>
  </si>
  <si>
    <t>Kath. Kirchengemeinde St. Johann K.d.ö.R, Altenheim St. Ulrich</t>
  </si>
  <si>
    <t>KWK Altenheim 2013</t>
  </si>
  <si>
    <t>St.-Hildegard-Weg 2, 87700 Memmingen</t>
  </si>
  <si>
    <t>SEE930972727028</t>
  </si>
  <si>
    <t>https://www.marktstammdatenregister.de/MaStR/Einheit/Detail/IndexOeffentlich/4228565</t>
  </si>
  <si>
    <t>Jordan Therme GmbH</t>
  </si>
  <si>
    <t>BHKW Therme</t>
  </si>
  <si>
    <t>Jordanbad 2, 88400 Biberach</t>
  </si>
  <si>
    <t>SEE924311678201</t>
  </si>
  <si>
    <t>https://www.marktstammdatenregister.de/MaStR/Einheit/Detail/IndexOeffentlich/4237410</t>
  </si>
  <si>
    <t>BHKW Karlstraße</t>
  </si>
  <si>
    <t>20 Jahre 11 Monate</t>
  </si>
  <si>
    <t>Karlstraße 1, 89073 Ulm</t>
  </si>
  <si>
    <t>SEE981084309046</t>
  </si>
  <si>
    <t>https://www.marktstammdatenregister.de/MaStR/Einheit/Detail/IndexOeffentlich/4246470</t>
  </si>
  <si>
    <t>Landkreis Biberach</t>
  </si>
  <si>
    <t>BHKW KGR Rdl.</t>
  </si>
  <si>
    <t>13 Jahre 5 Monate</t>
  </si>
  <si>
    <t>Ziegelhüttenstraße 45, 88499 Riedlingen</t>
  </si>
  <si>
    <t>SEE929573553051</t>
  </si>
  <si>
    <t>https://www.marktstammdatenregister.de/MaStR/Einheit/Detail/IndexOeffentlich/4246502</t>
  </si>
  <si>
    <t>Landkreis Günzburg</t>
  </si>
  <si>
    <t>Landratsamt GZ BHKW</t>
  </si>
  <si>
    <t>13 Jahre</t>
  </si>
  <si>
    <t>An der Kapuzinermauer 1, 89312 Günzburg</t>
  </si>
  <si>
    <t>SEE963530951221</t>
  </si>
  <si>
    <t>https://www.marktstammdatenregister.de/MaStR/Einheit/Detail/IndexOeffentlich/4250654</t>
  </si>
  <si>
    <t>Kreisspitalstiftung Weißenhorn - Stiftungsklinik Weißenhorn</t>
  </si>
  <si>
    <t>13 Jahre 2 Monate</t>
  </si>
  <si>
    <t>Günzburger Straße 41, 89264 Weißenhorn</t>
  </si>
  <si>
    <t>SEE934803451236</t>
  </si>
  <si>
    <t>https://www.marktstammdatenregister.de/MaStR/Einheit/Detail/IndexOeffentlich/4444014</t>
  </si>
  <si>
    <t>Abwasserverband Mindel-Kammel</t>
  </si>
  <si>
    <t>4002191195 - BHKW-Kläranlage</t>
  </si>
  <si>
    <t>Rappenwörthstraße 14, 89362 Offingen</t>
  </si>
  <si>
    <t>SEE951065359254</t>
  </si>
  <si>
    <t>https://www.marktstammdatenregister.de/MaStR/Einheit/Detail/IndexOeffentlich/4519495</t>
  </si>
  <si>
    <t>Zertius Grundbesitz GmbH</t>
  </si>
  <si>
    <t>Luitpold</t>
  </si>
  <si>
    <t>12 Jahre 5 Monate</t>
  </si>
  <si>
    <t>Bahnhofstraße 1, 87629 Füssen</t>
  </si>
  <si>
    <t>SEE988601604004</t>
  </si>
  <si>
    <t>https://www.marktstammdatenregister.de/MaStR/Einheit/Detail/IndexOeffentlich/6543183</t>
  </si>
  <si>
    <t>power</t>
  </si>
  <si>
    <t>operator</t>
  </si>
  <si>
    <t>unit_name</t>
  </si>
  <si>
    <t>start_date</t>
  </si>
  <si>
    <t>age</t>
  </si>
  <si>
    <t>location</t>
  </si>
  <si>
    <t>mastr_number</t>
  </si>
  <si>
    <t>mastr_url</t>
  </si>
  <si>
    <t>cc</t>
  </si>
  <si>
    <t>latitude</t>
  </si>
  <si>
    <t>longitude</t>
  </si>
  <si>
    <t>location_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</si>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</sst>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1" applyFont="1"/>
    <xf numFmtId="0" fontId="0" fillId="0" borderId="0" xfId="0" applyFill="1"/>
    <xf numFmtId="164" fontId="0" fillId="0" borderId="0" xfId="0" applyNumberFormat="1" applyFill="1"/>
    <xf numFmtId="0" fontId="0" fillId="0" borderId="0" xfId="0" applyFill="1" applyBorder="1"/>
    <xf numFmtId="0" fontId="1" fillId="0" borderId="0" xfId="1" applyFill="1" applyBorder="1"/>
    <xf numFmtId="0" fontId="0" fillId="0" borderId="0" xfId="0" applyNumberFormat="1" applyFill="1" applyBorder="1"/>
    <xf numFmtId="0" fontId="1" fillId="0" borderId="0" xfId="1" applyNumberFormat="1" applyFill="1" applyBorder="1"/>
  </cellXfs>
  <cellStyles count="2">
    <cellStyle name="Link" xfId="1" builtinId="8"/>
    <cellStyle name="Standard" xfId="0" builtinId="0"/>
  </cellStyles>
  <dxfs count="17"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/>
        <vertAlign val="baseline"/>
        <sz val="12"/>
        <color theme="1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dd\.mm\.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00DBB-2A49-407A-BD57-18FF7815815C}" name="Tabelle1" displayName="Tabelle1" ref="A1:N86" totalsRowShown="0" headerRowDxfId="15" dataDxfId="14" headerRowBorderDxfId="16">
  <autoFilter ref="A1:N86" xr:uid="{04F00DBB-2A49-407A-BD57-18FF7815815C}"/>
  <sortState xmlns:xlrd2="http://schemas.microsoft.com/office/spreadsheetml/2017/richdata2" ref="A2:L29">
    <sortCondition ref="B1:B29"/>
  </sortState>
  <tableColumns count="14">
    <tableColumn id="1" xr3:uid="{010542B3-3770-48AF-96FF-155E80811F54}" name="power" dataDxfId="13"/>
    <tableColumn id="2" xr3:uid="{7EEC9818-4D80-4D94-94B5-8EC55A6E9ECE}" name="operator" dataDxfId="12"/>
    <tableColumn id="3" xr3:uid="{50199322-F280-4271-A18B-DB9A9535CA5C}" name="unit_name" dataDxfId="11"/>
    <tableColumn id="4" xr3:uid="{E59FB7CF-4467-4A2A-89F3-CA967E4A1E0B}" name="start_date" dataDxfId="10"/>
    <tableColumn id="5" xr3:uid="{9F2AF776-87D1-4949-8296-1A0BA4F461F0}" name="age" dataDxfId="9"/>
    <tableColumn id="6" xr3:uid="{7CB8BD12-F9A4-4981-90EF-32B1A7A11722}" name="location_" dataDxfId="8"/>
    <tableColumn id="16" xr3:uid="{2B4B3153-3C29-4845-AB33-B63A124D664D}" name="location" dataDxfId="0">
      <calculatedColumnFormula>HYPERLINK(_xlfn.TEXTJOIN(,,"https://www.google.com/maps/search/",Tabelle1[[#This Row],[lat]],"+",Tabelle1[[#This Row],[lon]]),Tabelle1[[#This Row],[location_]])</calculatedColumnFormula>
    </tableColumn>
    <tableColumn id="7" xr3:uid="{5C88BE90-FDF7-4F3F-8E6F-891BB8A28AC4}" name="mastr_number" dataDxfId="7"/>
    <tableColumn id="8" xr3:uid="{058A76CC-4F1B-4DE2-9EAC-AFF818ABB3B1}" name="mastr_url" dataDxfId="6"/>
    <tableColumn id="9" xr3:uid="{1BE7827E-686E-41A8-BE6E-76DF4072856A}" name="cc" dataDxfId="5"/>
    <tableColumn id="10" xr3:uid="{12277145-D549-483F-A810-6E11CFA54BCB}" name="latitude" dataDxfId="4"/>
    <tableColumn id="11" xr3:uid="{4A1391C7-0561-442F-AF49-0D65663C28F5}" name="longitude" dataDxfId="3"/>
    <tableColumn id="13" xr3:uid="{4FD0B6D3-F4D6-47D6-B3D5-E38908D3FDBB}" name="lat" dataDxfId="2">
      <calculatedColumnFormula>SUBSTITUTE(Tabelle1[[#This Row],[latitude]],",",".")</calculatedColumnFormula>
    </tableColumn>
    <tableColumn id="14" xr3:uid="{6E3B762F-56CB-40F4-847E-D33BC8AB2039}" name="lon" dataDxfId="1">
      <calculatedColumnFormula>SUBSTITUTE(Tabelle1[[#This Row],[longitude]],",",".")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rktstammdatenregister.de/MaStR/Einheit/Detail/IndexOeffentlich/2344573" TargetMode="External"/><Relationship Id="rId21" Type="http://schemas.openxmlformats.org/officeDocument/2006/relationships/hyperlink" Target="https://www.marktstammdatenregister.de/MaStR/Einheit/Detail/IndexOeffentlich/2225679" TargetMode="External"/><Relationship Id="rId42" Type="http://schemas.openxmlformats.org/officeDocument/2006/relationships/hyperlink" Target="https://www.marktstammdatenregister.de/MaStR/Einheit/Detail/IndexOeffentlich/2725248" TargetMode="External"/><Relationship Id="rId47" Type="http://schemas.openxmlformats.org/officeDocument/2006/relationships/hyperlink" Target="https://www.marktstammdatenregister.de/MaStR/Einheit/Detail/IndexOeffentlich/2837302" TargetMode="External"/><Relationship Id="rId63" Type="http://schemas.openxmlformats.org/officeDocument/2006/relationships/hyperlink" Target="https://www.marktstammdatenregister.de/MaStR/Einheit/Detail/IndexOeffentlich/3855562" TargetMode="External"/><Relationship Id="rId68" Type="http://schemas.openxmlformats.org/officeDocument/2006/relationships/hyperlink" Target="https://www.marktstammdatenregister.de/MaStR/Einheit/Detail/IndexOeffentlich/4119146" TargetMode="External"/><Relationship Id="rId84" Type="http://schemas.openxmlformats.org/officeDocument/2006/relationships/hyperlink" Target="https://www.marktstammdatenregister.de/MaStR/Einheit/Detail/IndexOeffentlich/4519495" TargetMode="External"/><Relationship Id="rId16" Type="http://schemas.openxmlformats.org/officeDocument/2006/relationships/hyperlink" Target="https://www.marktstammdatenregister.de/MaStR/Einheit/Detail/IndexOeffentlich/2123580" TargetMode="External"/><Relationship Id="rId11" Type="http://schemas.openxmlformats.org/officeDocument/2006/relationships/hyperlink" Target="https://www.marktstammdatenregister.de/MaStR/Einheit/Detail/IndexOeffentlich/2118136" TargetMode="External"/><Relationship Id="rId32" Type="http://schemas.openxmlformats.org/officeDocument/2006/relationships/hyperlink" Target="https://www.marktstammdatenregister.de/MaStR/Einheit/Detail/IndexOeffentlich/2545803" TargetMode="External"/><Relationship Id="rId37" Type="http://schemas.openxmlformats.org/officeDocument/2006/relationships/hyperlink" Target="https://www.marktstammdatenregister.de/MaStR/Einheit/Detail/IndexOeffentlich/2672162" TargetMode="External"/><Relationship Id="rId53" Type="http://schemas.openxmlformats.org/officeDocument/2006/relationships/hyperlink" Target="https://www.marktstammdatenregister.de/MaStR/Einheit/Detail/IndexOeffentlich/3333628" TargetMode="External"/><Relationship Id="rId58" Type="http://schemas.openxmlformats.org/officeDocument/2006/relationships/hyperlink" Target="https://www.marktstammdatenregister.de/MaStR/Einheit/Detail/IndexOeffentlich/3549187" TargetMode="External"/><Relationship Id="rId74" Type="http://schemas.openxmlformats.org/officeDocument/2006/relationships/hyperlink" Target="https://www.marktstammdatenregister.de/MaStR/Einheit/Detail/IndexOeffentlich/4188263" TargetMode="External"/><Relationship Id="rId79" Type="http://schemas.openxmlformats.org/officeDocument/2006/relationships/hyperlink" Target="https://www.marktstammdatenregister.de/MaStR/Einheit/Detail/IndexOeffentlich/4237410" TargetMode="External"/><Relationship Id="rId5" Type="http://schemas.openxmlformats.org/officeDocument/2006/relationships/hyperlink" Target="https://www.marktstammdatenregister.de/MaStR/Einheit/Detail/IndexOeffentlich/1933430" TargetMode="External"/><Relationship Id="rId19" Type="http://schemas.openxmlformats.org/officeDocument/2006/relationships/hyperlink" Target="https://www.marktstammdatenregister.de/MaStR/Einheit/Detail/IndexOeffentlich/2209762" TargetMode="External"/><Relationship Id="rId14" Type="http://schemas.openxmlformats.org/officeDocument/2006/relationships/hyperlink" Target="https://www.marktstammdatenregister.de/MaStR/Einheit/Detail/IndexOeffentlich/2122357" TargetMode="External"/><Relationship Id="rId22" Type="http://schemas.openxmlformats.org/officeDocument/2006/relationships/hyperlink" Target="https://www.marktstammdatenregister.de/MaStR/Einheit/Detail/IndexOeffentlich/2227985" TargetMode="External"/><Relationship Id="rId27" Type="http://schemas.openxmlformats.org/officeDocument/2006/relationships/hyperlink" Target="https://www.marktstammdatenregister.de/MaStR/Einheit/Detail/IndexOeffentlich/2362123" TargetMode="External"/><Relationship Id="rId30" Type="http://schemas.openxmlformats.org/officeDocument/2006/relationships/hyperlink" Target="https://www.marktstammdatenregister.de/MaStR/Einheit/Detail/IndexOeffentlich/2522004" TargetMode="External"/><Relationship Id="rId35" Type="http://schemas.openxmlformats.org/officeDocument/2006/relationships/hyperlink" Target="https://www.marktstammdatenregister.de/MaStR/Einheit/Detail/IndexOeffentlich/2595499" TargetMode="External"/><Relationship Id="rId43" Type="http://schemas.openxmlformats.org/officeDocument/2006/relationships/hyperlink" Target="https://www.marktstammdatenregister.de/MaStR/Einheit/Detail/IndexOeffentlich/2743846" TargetMode="External"/><Relationship Id="rId48" Type="http://schemas.openxmlformats.org/officeDocument/2006/relationships/hyperlink" Target="https://www.marktstammdatenregister.de/MaStR/Einheit/Detail/IndexOeffentlich/2899070" TargetMode="External"/><Relationship Id="rId56" Type="http://schemas.openxmlformats.org/officeDocument/2006/relationships/hyperlink" Target="https://www.marktstammdatenregister.de/MaStR/Einheit/Detail/IndexOeffentlich/3539338" TargetMode="External"/><Relationship Id="rId64" Type="http://schemas.openxmlformats.org/officeDocument/2006/relationships/hyperlink" Target="https://www.marktstammdatenregister.de/MaStR/Einheit/Detail/IndexOeffentlich/3878988" TargetMode="External"/><Relationship Id="rId69" Type="http://schemas.openxmlformats.org/officeDocument/2006/relationships/hyperlink" Target="https://www.marktstammdatenregister.de/MaStR/Einheit/Detail/IndexOeffentlich/4153976" TargetMode="External"/><Relationship Id="rId77" Type="http://schemas.openxmlformats.org/officeDocument/2006/relationships/hyperlink" Target="https://www.marktstammdatenregister.de/MaStR/Einheit/Detail/IndexOeffentlich/4208095" TargetMode="External"/><Relationship Id="rId8" Type="http://schemas.openxmlformats.org/officeDocument/2006/relationships/hyperlink" Target="https://www.marktstammdatenregister.de/MaStR/Einheit/Detail/IndexOeffentlich/2061844" TargetMode="External"/><Relationship Id="rId51" Type="http://schemas.openxmlformats.org/officeDocument/2006/relationships/hyperlink" Target="https://www.marktstammdatenregister.de/MaStR/Einheit/Detail/IndexOeffentlich/2995264" TargetMode="External"/><Relationship Id="rId72" Type="http://schemas.openxmlformats.org/officeDocument/2006/relationships/hyperlink" Target="https://www.marktstammdatenregister.de/MaStR/Einheit/Detail/IndexOeffentlich/4185074" TargetMode="External"/><Relationship Id="rId80" Type="http://schemas.openxmlformats.org/officeDocument/2006/relationships/hyperlink" Target="https://www.marktstammdatenregister.de/MaStR/Einheit/Detail/IndexOeffentlich/4246470" TargetMode="External"/><Relationship Id="rId85" Type="http://schemas.openxmlformats.org/officeDocument/2006/relationships/hyperlink" Target="https://www.marktstammdatenregister.de/MaStR/Einheit/Detail/IndexOeffentlich/6543183" TargetMode="External"/><Relationship Id="rId3" Type="http://schemas.openxmlformats.org/officeDocument/2006/relationships/hyperlink" Target="https://www.marktstammdatenregister.de/MaStR/Einheit/Detail/IndexOeffentlich/1890288" TargetMode="External"/><Relationship Id="rId12" Type="http://schemas.openxmlformats.org/officeDocument/2006/relationships/hyperlink" Target="https://www.marktstammdatenregister.de/MaStR/Einheit/Detail/IndexOeffentlich/2121725" TargetMode="External"/><Relationship Id="rId17" Type="http://schemas.openxmlformats.org/officeDocument/2006/relationships/hyperlink" Target="https://www.marktstammdatenregister.de/MaStR/Einheit/Detail/IndexOeffentlich/2160609" TargetMode="External"/><Relationship Id="rId25" Type="http://schemas.openxmlformats.org/officeDocument/2006/relationships/hyperlink" Target="https://www.marktstammdatenregister.de/MaStR/Einheit/Detail/IndexOeffentlich/2305380" TargetMode="External"/><Relationship Id="rId33" Type="http://schemas.openxmlformats.org/officeDocument/2006/relationships/hyperlink" Target="https://www.marktstammdatenregister.de/MaStR/Einheit/Detail/IndexOeffentlich/2581110" TargetMode="External"/><Relationship Id="rId38" Type="http://schemas.openxmlformats.org/officeDocument/2006/relationships/hyperlink" Target="https://www.marktstammdatenregister.de/MaStR/Einheit/Detail/IndexOeffentlich/2672226" TargetMode="External"/><Relationship Id="rId46" Type="http://schemas.openxmlformats.org/officeDocument/2006/relationships/hyperlink" Target="https://www.marktstammdatenregister.de/MaStR/Einheit/Detail/IndexOeffentlich/2768902" TargetMode="External"/><Relationship Id="rId59" Type="http://schemas.openxmlformats.org/officeDocument/2006/relationships/hyperlink" Target="https://www.marktstammdatenregister.de/MaStR/Einheit/Detail/IndexOeffentlich/3608516" TargetMode="External"/><Relationship Id="rId67" Type="http://schemas.openxmlformats.org/officeDocument/2006/relationships/hyperlink" Target="https://www.marktstammdatenregister.de/MaStR/Einheit/Detail/IndexOeffentlich/3902736" TargetMode="External"/><Relationship Id="rId20" Type="http://schemas.openxmlformats.org/officeDocument/2006/relationships/hyperlink" Target="https://www.marktstammdatenregister.de/MaStR/Einheit/Detail/IndexOeffentlich/2223946" TargetMode="External"/><Relationship Id="rId41" Type="http://schemas.openxmlformats.org/officeDocument/2006/relationships/hyperlink" Target="https://www.marktstammdatenregister.de/MaStR/Einheit/Detail/IndexOeffentlich/2712293" TargetMode="External"/><Relationship Id="rId54" Type="http://schemas.openxmlformats.org/officeDocument/2006/relationships/hyperlink" Target="https://www.marktstammdatenregister.de/MaStR/Einheit/Detail/IndexOeffentlich/3441675" TargetMode="External"/><Relationship Id="rId62" Type="http://schemas.openxmlformats.org/officeDocument/2006/relationships/hyperlink" Target="https://www.marktstammdatenregister.de/MaStR/Einheit/Detail/IndexOeffentlich/3655031" TargetMode="External"/><Relationship Id="rId70" Type="http://schemas.openxmlformats.org/officeDocument/2006/relationships/hyperlink" Target="https://www.marktstammdatenregister.de/MaStR/Einheit/Detail/IndexOeffentlich/4160599" TargetMode="External"/><Relationship Id="rId75" Type="http://schemas.openxmlformats.org/officeDocument/2006/relationships/hyperlink" Target="https://www.marktstammdatenregister.de/MaStR/Einheit/Detail/IndexOeffentlich/4205903" TargetMode="External"/><Relationship Id="rId83" Type="http://schemas.openxmlformats.org/officeDocument/2006/relationships/hyperlink" Target="https://www.marktstammdatenregister.de/MaStR/Einheit/Detail/IndexOeffentlich/4444014" TargetMode="External"/><Relationship Id="rId1" Type="http://schemas.openxmlformats.org/officeDocument/2006/relationships/hyperlink" Target="https://www.marktstammdatenregister.de/MaStR/Einheit/Detail/IndexOeffentlich/1829416" TargetMode="External"/><Relationship Id="rId6" Type="http://schemas.openxmlformats.org/officeDocument/2006/relationships/hyperlink" Target="https://www.marktstammdatenregister.de/MaStR/Einheit/Detail/IndexOeffentlich/1958074" TargetMode="External"/><Relationship Id="rId15" Type="http://schemas.openxmlformats.org/officeDocument/2006/relationships/hyperlink" Target="https://www.marktstammdatenregister.de/MaStR/Einheit/Detail/IndexOeffentlich/2123563" TargetMode="External"/><Relationship Id="rId23" Type="http://schemas.openxmlformats.org/officeDocument/2006/relationships/hyperlink" Target="https://www.marktstammdatenregister.de/MaStR/Einheit/Detail/IndexOeffentlich/2229171" TargetMode="External"/><Relationship Id="rId28" Type="http://schemas.openxmlformats.org/officeDocument/2006/relationships/hyperlink" Target="https://www.marktstammdatenregister.de/MaStR/Einheit/Detail/IndexOeffentlich/2425463" TargetMode="External"/><Relationship Id="rId36" Type="http://schemas.openxmlformats.org/officeDocument/2006/relationships/hyperlink" Target="https://www.marktstammdatenregister.de/MaStR/Einheit/Detail/IndexOeffentlich/2672126" TargetMode="External"/><Relationship Id="rId49" Type="http://schemas.openxmlformats.org/officeDocument/2006/relationships/hyperlink" Target="https://www.marktstammdatenregister.de/MaStR/Einheit/Detail/IndexOeffentlich/2899125" TargetMode="External"/><Relationship Id="rId57" Type="http://schemas.openxmlformats.org/officeDocument/2006/relationships/hyperlink" Target="https://www.marktstammdatenregister.de/MaStR/Einheit/Detail/IndexOeffentlich/3549094" TargetMode="External"/><Relationship Id="rId10" Type="http://schemas.openxmlformats.org/officeDocument/2006/relationships/hyperlink" Target="https://www.marktstammdatenregister.de/MaStR/Einheit/Detail/IndexOeffentlich/2118086" TargetMode="External"/><Relationship Id="rId31" Type="http://schemas.openxmlformats.org/officeDocument/2006/relationships/hyperlink" Target="https://www.marktstammdatenregister.de/MaStR/Einheit/Detail/IndexOeffentlich/2536711" TargetMode="External"/><Relationship Id="rId44" Type="http://schemas.openxmlformats.org/officeDocument/2006/relationships/hyperlink" Target="https://www.marktstammdatenregister.de/MaStR/Einheit/Detail/IndexOeffentlich/2754661" TargetMode="External"/><Relationship Id="rId52" Type="http://schemas.openxmlformats.org/officeDocument/2006/relationships/hyperlink" Target="https://www.marktstammdatenregister.de/MaStR/Einheit/Detail/IndexOeffentlich/3129510" TargetMode="External"/><Relationship Id="rId60" Type="http://schemas.openxmlformats.org/officeDocument/2006/relationships/hyperlink" Target="https://www.marktstammdatenregister.de/MaStR/Einheit/Detail/IndexOeffentlich/3608600" TargetMode="External"/><Relationship Id="rId65" Type="http://schemas.openxmlformats.org/officeDocument/2006/relationships/hyperlink" Target="https://www.marktstammdatenregister.de/MaStR/Einheit/Detail/IndexOeffentlich/3879236" TargetMode="External"/><Relationship Id="rId73" Type="http://schemas.openxmlformats.org/officeDocument/2006/relationships/hyperlink" Target="https://www.marktstammdatenregister.de/MaStR/Einheit/Detail/IndexOeffentlich/4187861" TargetMode="External"/><Relationship Id="rId78" Type="http://schemas.openxmlformats.org/officeDocument/2006/relationships/hyperlink" Target="https://www.marktstammdatenregister.de/MaStR/Einheit/Detail/IndexOeffentlich/4228565" TargetMode="External"/><Relationship Id="rId81" Type="http://schemas.openxmlformats.org/officeDocument/2006/relationships/hyperlink" Target="https://www.marktstammdatenregister.de/MaStR/Einheit/Detail/IndexOeffentlich/4246502" TargetMode="External"/><Relationship Id="rId86" Type="http://schemas.openxmlformats.org/officeDocument/2006/relationships/table" Target="../tables/table1.xml"/><Relationship Id="rId4" Type="http://schemas.openxmlformats.org/officeDocument/2006/relationships/hyperlink" Target="https://www.marktstammdatenregister.de/MaStR/Einheit/Detail/IndexOeffentlich/1914139" TargetMode="External"/><Relationship Id="rId9" Type="http://schemas.openxmlformats.org/officeDocument/2006/relationships/hyperlink" Target="https://www.marktstammdatenregister.de/MaStR/Einheit/Detail/IndexOeffentlich/2118073" TargetMode="External"/><Relationship Id="rId13" Type="http://schemas.openxmlformats.org/officeDocument/2006/relationships/hyperlink" Target="https://www.marktstammdatenregister.de/MaStR/Einheit/Detail/IndexOeffentlich/2122324" TargetMode="External"/><Relationship Id="rId18" Type="http://schemas.openxmlformats.org/officeDocument/2006/relationships/hyperlink" Target="https://www.marktstammdatenregister.de/MaStR/Einheit/Detail/IndexOeffentlich/2209536" TargetMode="External"/><Relationship Id="rId39" Type="http://schemas.openxmlformats.org/officeDocument/2006/relationships/hyperlink" Target="https://www.marktstammdatenregister.de/MaStR/Einheit/Detail/IndexOeffentlich/2679300" TargetMode="External"/><Relationship Id="rId34" Type="http://schemas.openxmlformats.org/officeDocument/2006/relationships/hyperlink" Target="https://www.marktstammdatenregister.de/MaStR/Einheit/Detail/IndexOeffentlich/2593567" TargetMode="External"/><Relationship Id="rId50" Type="http://schemas.openxmlformats.org/officeDocument/2006/relationships/hyperlink" Target="https://www.marktstammdatenregister.de/MaStR/Einheit/Detail/IndexOeffentlich/2914318" TargetMode="External"/><Relationship Id="rId55" Type="http://schemas.openxmlformats.org/officeDocument/2006/relationships/hyperlink" Target="https://www.marktstammdatenregister.de/MaStR/Einheit/Detail/IndexOeffentlich/3494264" TargetMode="External"/><Relationship Id="rId76" Type="http://schemas.openxmlformats.org/officeDocument/2006/relationships/hyperlink" Target="https://www.marktstammdatenregister.de/MaStR/Einheit/Detail/IndexOeffentlich/4205958" TargetMode="External"/><Relationship Id="rId7" Type="http://schemas.openxmlformats.org/officeDocument/2006/relationships/hyperlink" Target="https://www.marktstammdatenregister.de/MaStR/Einheit/Detail/IndexOeffentlich/2059041" TargetMode="External"/><Relationship Id="rId71" Type="http://schemas.openxmlformats.org/officeDocument/2006/relationships/hyperlink" Target="https://www.marktstammdatenregister.de/MaStR/Einheit/Detail/IndexOeffentlich/4183164" TargetMode="External"/><Relationship Id="rId2" Type="http://schemas.openxmlformats.org/officeDocument/2006/relationships/hyperlink" Target="https://www.marktstammdatenregister.de/MaStR/Einheit/Detail/IndexOeffentlich/1860944" TargetMode="External"/><Relationship Id="rId29" Type="http://schemas.openxmlformats.org/officeDocument/2006/relationships/hyperlink" Target="https://www.marktstammdatenregister.de/MaStR/Einheit/Detail/IndexOeffentlich/2518148" TargetMode="External"/><Relationship Id="rId24" Type="http://schemas.openxmlformats.org/officeDocument/2006/relationships/hyperlink" Target="https://www.marktstammdatenregister.de/MaStR/Einheit/Detail/IndexOeffentlich/2247194" TargetMode="External"/><Relationship Id="rId40" Type="http://schemas.openxmlformats.org/officeDocument/2006/relationships/hyperlink" Target="https://www.marktstammdatenregister.de/MaStR/Einheit/Detail/IndexOeffentlich/2703491" TargetMode="External"/><Relationship Id="rId45" Type="http://schemas.openxmlformats.org/officeDocument/2006/relationships/hyperlink" Target="https://www.marktstammdatenregister.de/MaStR/Einheit/Detail/IndexOeffentlich/2757693" TargetMode="External"/><Relationship Id="rId66" Type="http://schemas.openxmlformats.org/officeDocument/2006/relationships/hyperlink" Target="https://www.marktstammdatenregister.de/MaStR/Einheit/Detail/IndexOeffentlich/3895245" TargetMode="External"/><Relationship Id="rId61" Type="http://schemas.openxmlformats.org/officeDocument/2006/relationships/hyperlink" Target="https://www.marktstammdatenregister.de/MaStR/Einheit/Detail/IndexOeffentlich/3644903" TargetMode="External"/><Relationship Id="rId82" Type="http://schemas.openxmlformats.org/officeDocument/2006/relationships/hyperlink" Target="https://www.marktstammdatenregister.de/MaStR/Einheit/Detail/IndexOeffentlich/4250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222F-9AE4-4D5E-8E2C-A4AE599BC218}">
  <dimension ref="A1:N86"/>
  <sheetViews>
    <sheetView tabSelected="1" workbookViewId="0">
      <selection activeCell="A2" sqref="A2"/>
    </sheetView>
  </sheetViews>
  <sheetFormatPr baseColWidth="10" defaultRowHeight="15" outlineLevelCol="1" x14ac:dyDescent="0.25"/>
  <cols>
    <col min="1" max="1" width="8.85546875" style="6" bestFit="1" customWidth="1"/>
    <col min="2" max="2" width="67.5703125" style="6" bestFit="1" customWidth="1"/>
    <col min="3" max="3" width="44.28515625" style="6" bestFit="1" customWidth="1"/>
    <col min="4" max="4" width="12.28515625" style="6" bestFit="1" customWidth="1"/>
    <col min="5" max="5" width="17.7109375" style="6" bestFit="1" customWidth="1"/>
    <col min="6" max="6" width="48.7109375" style="6" hidden="1" customWidth="1" outlineLevel="1"/>
    <col min="7" max="7" width="48.7109375" style="6" bestFit="1" customWidth="1" collapsed="1"/>
    <col min="8" max="8" width="18.28515625" style="6" bestFit="1" customWidth="1"/>
    <col min="9" max="9" width="81.140625" style="6" bestFit="1" customWidth="1"/>
    <col min="10" max="10" width="6.7109375" style="6" bestFit="1" customWidth="1"/>
    <col min="11" max="11" width="10.28515625" style="6" hidden="1" customWidth="1" outlineLevel="1"/>
    <col min="12" max="12" width="11.85546875" style="6" hidden="1" customWidth="1" outlineLevel="1"/>
    <col min="13" max="13" width="9.5703125" style="6" bestFit="1" customWidth="1" collapsed="1"/>
    <col min="14" max="14" width="9.5703125" style="6" bestFit="1" customWidth="1"/>
    <col min="15" max="16384" width="11.42578125" style="6"/>
  </cols>
  <sheetData>
    <row r="1" spans="1:14" x14ac:dyDescent="0.25">
      <c r="A1" s="6" t="s">
        <v>435</v>
      </c>
      <c r="B1" s="6" t="s">
        <v>436</v>
      </c>
      <c r="C1" s="6" t="s">
        <v>437</v>
      </c>
      <c r="D1" s="6" t="s">
        <v>438</v>
      </c>
      <c r="E1" s="6" t="s">
        <v>439</v>
      </c>
      <c r="F1" s="6" t="s">
        <v>446</v>
      </c>
      <c r="G1" s="6" t="s">
        <v>440</v>
      </c>
      <c r="H1" s="6" t="s">
        <v>441</v>
      </c>
      <c r="I1" s="6" t="s">
        <v>442</v>
      </c>
      <c r="J1" s="6" t="s">
        <v>443</v>
      </c>
      <c r="K1" s="6" t="s">
        <v>444</v>
      </c>
      <c r="L1" s="6" t="s">
        <v>445</v>
      </c>
      <c r="M1" s="6" t="s">
        <v>447</v>
      </c>
      <c r="N1" s="6" t="s">
        <v>448</v>
      </c>
    </row>
    <row r="2" spans="1:14" x14ac:dyDescent="0.25">
      <c r="A2">
        <v>49</v>
      </c>
      <c r="B2" t="s">
        <v>0</v>
      </c>
      <c r="C2" t="s">
        <v>1</v>
      </c>
      <c r="D2" s="1">
        <v>41732</v>
      </c>
      <c r="E2" t="s">
        <v>2</v>
      </c>
      <c r="F2" t="s">
        <v>3</v>
      </c>
      <c r="G2" s="7" t="str">
        <f>HYPERLINK(_xlfn.TEXTJOIN(,,"https://www.google.com/maps/search/",Tabelle1[[#This Row],[lat]],"+",Tabelle1[[#This Row],[lon]]),Tabelle1[[#This Row],[location_]])</f>
        <v>Rabenstraße 45, 88471 Laupheim</v>
      </c>
      <c r="H2" s="2" t="s">
        <v>4</v>
      </c>
      <c r="I2" t="s">
        <v>5</v>
      </c>
      <c r="J2" t="s">
        <v>6</v>
      </c>
      <c r="K2">
        <v>48.226999999999997</v>
      </c>
      <c r="L2">
        <v>9.8810000000000002</v>
      </c>
      <c r="M2" s="6" t="str">
        <f>SUBSTITUTE(Tabelle1[[#This Row],[latitude]],",",".")</f>
        <v>48.227</v>
      </c>
      <c r="N2" s="6" t="str">
        <f>SUBSTITUTE(Tabelle1[[#This Row],[longitude]],",",".")</f>
        <v>9.881</v>
      </c>
    </row>
    <row r="3" spans="1:14" x14ac:dyDescent="0.25">
      <c r="A3">
        <v>222</v>
      </c>
      <c r="B3" t="s">
        <v>7</v>
      </c>
      <c r="C3" t="s">
        <v>8</v>
      </c>
      <c r="D3" s="1">
        <v>41365</v>
      </c>
      <c r="E3" t="s">
        <v>9</v>
      </c>
      <c r="F3" t="s">
        <v>10</v>
      </c>
      <c r="G3" s="7" t="str">
        <f>HYPERLINK(_xlfn.TEXTJOIN(,,"https://www.google.com/maps/search/",Tabelle1[[#This Row],[lat]],"+",Tabelle1[[#This Row],[lon]]),Tabelle1[[#This Row],[location_]])</f>
        <v>Industriestraße 40, 89331 Burgau</v>
      </c>
      <c r="H3" s="2" t="s">
        <v>11</v>
      </c>
      <c r="I3" t="s">
        <v>12</v>
      </c>
      <c r="J3" t="s">
        <v>6</v>
      </c>
      <c r="K3">
        <v>48.433999999999997</v>
      </c>
      <c r="L3">
        <v>10.419</v>
      </c>
      <c r="M3" s="6" t="str">
        <f>SUBSTITUTE(Tabelle1[[#This Row],[latitude]],",",".")</f>
        <v>48.434</v>
      </c>
      <c r="N3" s="6" t="str">
        <f>SUBSTITUTE(Tabelle1[[#This Row],[longitude]],",",".")</f>
        <v>10.419</v>
      </c>
    </row>
    <row r="4" spans="1:14" x14ac:dyDescent="0.25">
      <c r="A4">
        <v>238</v>
      </c>
      <c r="B4" t="s">
        <v>13</v>
      </c>
      <c r="C4" t="s">
        <v>14</v>
      </c>
      <c r="D4" s="1">
        <v>41759</v>
      </c>
      <c r="E4" t="s">
        <v>15</v>
      </c>
      <c r="F4" t="s">
        <v>16</v>
      </c>
      <c r="G4" s="7" t="str">
        <f>HYPERLINK(_xlfn.TEXTJOIN(,,"https://www.google.com/maps/search/",Tabelle1[[#This Row],[lat]],"+",Tabelle1[[#This Row],[lon]]),Tabelle1[[#This Row],[location_]])</f>
        <v>Karl-Heilmeier-Straße 1, 87600 Kaufbeuren</v>
      </c>
      <c r="H4" s="2" t="s">
        <v>17</v>
      </c>
      <c r="I4" t="s">
        <v>18</v>
      </c>
      <c r="J4" t="s">
        <v>6</v>
      </c>
      <c r="K4">
        <v>47.884</v>
      </c>
      <c r="L4">
        <v>10.648</v>
      </c>
      <c r="M4" s="6" t="str">
        <f>SUBSTITUTE(Tabelle1[[#This Row],[latitude]],",",".")</f>
        <v>47.884</v>
      </c>
      <c r="N4" s="6" t="str">
        <f>SUBSTITUTE(Tabelle1[[#This Row],[longitude]],",",".")</f>
        <v>10.648</v>
      </c>
    </row>
    <row r="5" spans="1:14" x14ac:dyDescent="0.25">
      <c r="A5">
        <v>210</v>
      </c>
      <c r="B5" t="s">
        <v>19</v>
      </c>
      <c r="C5" t="s">
        <v>20</v>
      </c>
      <c r="D5" s="1">
        <v>42353</v>
      </c>
      <c r="E5" t="s">
        <v>21</v>
      </c>
      <c r="F5" t="s">
        <v>22</v>
      </c>
      <c r="G5" s="7" t="str">
        <f>HYPERLINK(_xlfn.TEXTJOIN(,,"https://www.google.com/maps/search/",Tabelle1[[#This Row],[lat]],"+",Tabelle1[[#This Row],[lon]]),Tabelle1[[#This Row],[location_]])</f>
        <v>Max-Planck-Straße 9, 89312 Günzburg</v>
      </c>
      <c r="H5" s="2" t="s">
        <v>23</v>
      </c>
      <c r="I5" t="s">
        <v>24</v>
      </c>
      <c r="J5" t="s">
        <v>6</v>
      </c>
      <c r="K5">
        <v>48.472999999999999</v>
      </c>
      <c r="L5">
        <v>10.276</v>
      </c>
      <c r="M5" s="6" t="str">
        <f>SUBSTITUTE(Tabelle1[[#This Row],[latitude]],",",".")</f>
        <v>48.473</v>
      </c>
      <c r="N5" s="6" t="str">
        <f>SUBSTITUTE(Tabelle1[[#This Row],[longitude]],",",".")</f>
        <v>10.276</v>
      </c>
    </row>
    <row r="6" spans="1:14" x14ac:dyDescent="0.25">
      <c r="A6">
        <v>63</v>
      </c>
      <c r="B6" t="s">
        <v>25</v>
      </c>
      <c r="C6" t="s">
        <v>26</v>
      </c>
      <c r="D6" s="1">
        <v>40799</v>
      </c>
      <c r="E6" t="s">
        <v>27</v>
      </c>
      <c r="F6" t="s">
        <v>28</v>
      </c>
      <c r="G6" s="7" t="str">
        <f>HYPERLINK(_xlfn.TEXTJOIN(,,"https://www.google.com/maps/search/",Tabelle1[[#This Row],[lat]],"+",Tabelle1[[#This Row],[lon]]),Tabelle1[[#This Row],[location_]])</f>
        <v>Auf dem Bahndamm 3, 88422 Bad Buchau</v>
      </c>
      <c r="H6" s="2" t="s">
        <v>29</v>
      </c>
      <c r="I6" t="s">
        <v>30</v>
      </c>
      <c r="J6" t="s">
        <v>6</v>
      </c>
      <c r="K6">
        <v>48.061079999999997</v>
      </c>
      <c r="L6">
        <v>9.60914</v>
      </c>
      <c r="M6" s="6" t="str">
        <f>SUBSTITUTE(Tabelle1[[#This Row],[latitude]],",",".")</f>
        <v>48.06108</v>
      </c>
      <c r="N6" s="6" t="str">
        <f>SUBSTITUTE(Tabelle1[[#This Row],[longitude]],",",".")</f>
        <v>9.60914</v>
      </c>
    </row>
    <row r="7" spans="1:14" x14ac:dyDescent="0.25">
      <c r="A7">
        <v>239</v>
      </c>
      <c r="B7" t="s">
        <v>31</v>
      </c>
      <c r="C7" t="s">
        <v>32</v>
      </c>
      <c r="D7" s="1">
        <v>40480</v>
      </c>
      <c r="E7" t="s">
        <v>33</v>
      </c>
      <c r="F7" t="s">
        <v>34</v>
      </c>
      <c r="G7" s="7" t="str">
        <f>HYPERLINK(_xlfn.TEXTJOIN(,,"https://www.google.com/maps/search/",Tabelle1[[#This Row],[lat]],"+",Tabelle1[[#This Row],[lon]]),Tabelle1[[#This Row],[location_]])</f>
        <v>Heinrich-Röhm-Straße 50, 89567 Sontheim</v>
      </c>
      <c r="H7" s="2" t="s">
        <v>35</v>
      </c>
      <c r="I7" t="s">
        <v>36</v>
      </c>
      <c r="J7" t="s">
        <v>6</v>
      </c>
      <c r="K7">
        <v>48.548771000000002</v>
      </c>
      <c r="L7">
        <v>10.303098</v>
      </c>
      <c r="M7" s="6" t="str">
        <f>SUBSTITUTE(Tabelle1[[#This Row],[latitude]],",",".")</f>
        <v>48.548771</v>
      </c>
      <c r="N7" s="6" t="str">
        <f>SUBSTITUTE(Tabelle1[[#This Row],[longitude]],",",".")</f>
        <v>10.303098</v>
      </c>
    </row>
    <row r="8" spans="1:14" x14ac:dyDescent="0.25">
      <c r="A8">
        <v>70</v>
      </c>
      <c r="B8" t="s">
        <v>37</v>
      </c>
      <c r="C8" t="s">
        <v>38</v>
      </c>
      <c r="D8" s="1">
        <v>41219</v>
      </c>
      <c r="E8" t="s">
        <v>39</v>
      </c>
      <c r="F8" t="s">
        <v>40</v>
      </c>
      <c r="G8" s="7" t="str">
        <f>HYPERLINK(_xlfn.TEXTJOIN(,,"https://www.google.com/maps/search/",Tabelle1[[#This Row],[lat]],"+",Tabelle1[[#This Row],[lon]]),Tabelle1[[#This Row],[location_]])</f>
        <v>Mühlsteig 27, 87616 Marktoberdorf</v>
      </c>
      <c r="H8" s="2" t="s">
        <v>41</v>
      </c>
      <c r="I8" t="s">
        <v>42</v>
      </c>
      <c r="J8" t="s">
        <v>6</v>
      </c>
      <c r="K8">
        <v>47.773414000000002</v>
      </c>
      <c r="L8">
        <v>10.610077</v>
      </c>
      <c r="M8" s="6" t="str">
        <f>SUBSTITUTE(Tabelle1[[#This Row],[latitude]],",",".")</f>
        <v>47.773414</v>
      </c>
      <c r="N8" s="6" t="str">
        <f>SUBSTITUTE(Tabelle1[[#This Row],[longitude]],",",".")</f>
        <v>10.610077</v>
      </c>
    </row>
    <row r="9" spans="1:14" x14ac:dyDescent="0.25">
      <c r="A9">
        <v>75</v>
      </c>
      <c r="B9" t="s">
        <v>43</v>
      </c>
      <c r="C9" t="s">
        <v>44</v>
      </c>
      <c r="D9" s="1">
        <v>39839</v>
      </c>
      <c r="E9" t="s">
        <v>45</v>
      </c>
      <c r="F9" t="s">
        <v>46</v>
      </c>
      <c r="G9" s="7" t="str">
        <f>HYPERLINK(_xlfn.TEXTJOIN(,,"https://www.google.com/maps/search/",Tabelle1[[#This Row],[lat]],"+",Tabelle1[[#This Row],[lon]]),Tabelle1[[#This Row],[location_]])</f>
        <v>Am Kapellenberg 2, 87629 Füssen</v>
      </c>
      <c r="H9" s="2" t="s">
        <v>47</v>
      </c>
      <c r="I9" t="s">
        <v>48</v>
      </c>
      <c r="J9" t="s">
        <v>6</v>
      </c>
      <c r="K9">
        <v>47.564788</v>
      </c>
      <c r="L9">
        <v>10.693524999999999</v>
      </c>
      <c r="M9" s="6" t="str">
        <f>SUBSTITUTE(Tabelle1[[#This Row],[latitude]],",",".")</f>
        <v>47.564788</v>
      </c>
      <c r="N9" s="6" t="str">
        <f>SUBSTITUTE(Tabelle1[[#This Row],[longitude]],",",".")</f>
        <v>10.693525</v>
      </c>
    </row>
    <row r="10" spans="1:14" x14ac:dyDescent="0.25">
      <c r="A10">
        <v>50</v>
      </c>
      <c r="B10" t="s">
        <v>37</v>
      </c>
      <c r="C10" t="s">
        <v>49</v>
      </c>
      <c r="D10" s="1">
        <v>41221</v>
      </c>
      <c r="E10" t="s">
        <v>39</v>
      </c>
      <c r="F10" t="s">
        <v>50</v>
      </c>
      <c r="G10" s="7" t="str">
        <f>HYPERLINK(_xlfn.TEXTJOIN(,,"https://www.google.com/maps/search/",Tabelle1[[#This Row],[lat]],"+",Tabelle1[[#This Row],[lon]]),Tabelle1[[#This Row],[location_]])</f>
        <v>Bahnhofstraße 42, 87616 Marktoberdorf</v>
      </c>
      <c r="H10" s="2" t="s">
        <v>51</v>
      </c>
      <c r="I10" t="s">
        <v>52</v>
      </c>
      <c r="J10" t="s">
        <v>6</v>
      </c>
      <c r="K10">
        <v>47.772382999999998</v>
      </c>
      <c r="L10">
        <v>10.614546000000001</v>
      </c>
      <c r="M10" s="6" t="str">
        <f>SUBSTITUTE(Tabelle1[[#This Row],[latitude]],",",".")</f>
        <v>47.772383</v>
      </c>
      <c r="N10" s="6" t="str">
        <f>SUBSTITUTE(Tabelle1[[#This Row],[longitude]],",",".")</f>
        <v>10.614546</v>
      </c>
    </row>
    <row r="11" spans="1:14" x14ac:dyDescent="0.25">
      <c r="A11">
        <v>70</v>
      </c>
      <c r="B11" t="s">
        <v>37</v>
      </c>
      <c r="C11" t="s">
        <v>53</v>
      </c>
      <c r="D11" s="1">
        <v>41251</v>
      </c>
      <c r="E11" t="s">
        <v>54</v>
      </c>
      <c r="F11" t="s">
        <v>50</v>
      </c>
      <c r="G11" s="7" t="str">
        <f>HYPERLINK(_xlfn.TEXTJOIN(,,"https://www.google.com/maps/search/",Tabelle1[[#This Row],[lat]],"+",Tabelle1[[#This Row],[lon]]),Tabelle1[[#This Row],[location_]])</f>
        <v>Bahnhofstraße 42, 87616 Marktoberdorf</v>
      </c>
      <c r="H11" s="2" t="s">
        <v>55</v>
      </c>
      <c r="I11" t="s">
        <v>56</v>
      </c>
      <c r="J11" t="s">
        <v>6</v>
      </c>
      <c r="K11">
        <v>47.772382999999998</v>
      </c>
      <c r="L11">
        <v>10.614546000000001</v>
      </c>
      <c r="M11" s="6" t="str">
        <f>SUBSTITUTE(Tabelle1[[#This Row],[latitude]],",",".")</f>
        <v>47.772383</v>
      </c>
      <c r="N11" s="6" t="str">
        <f>SUBSTITUTE(Tabelle1[[#This Row],[longitude]],",",".")</f>
        <v>10.614546</v>
      </c>
    </row>
    <row r="12" spans="1:14" x14ac:dyDescent="0.25">
      <c r="A12">
        <v>50</v>
      </c>
      <c r="B12" t="s">
        <v>37</v>
      </c>
      <c r="C12" t="s">
        <v>57</v>
      </c>
      <c r="D12" s="1">
        <v>41248</v>
      </c>
      <c r="E12" t="s">
        <v>54</v>
      </c>
      <c r="F12" t="s">
        <v>58</v>
      </c>
      <c r="G12" s="7" t="str">
        <f>HYPERLINK(_xlfn.TEXTJOIN(,,"https://www.google.com/maps/search/",Tabelle1[[#This Row],[lat]],"+",Tabelle1[[#This Row],[lon]]),Tabelle1[[#This Row],[location_]])</f>
        <v>Richard-Wengenmeier-Platz 1, 87616 Marktoberdorf</v>
      </c>
      <c r="H12" s="2" t="s">
        <v>59</v>
      </c>
      <c r="I12" t="s">
        <v>60</v>
      </c>
      <c r="J12" t="s">
        <v>6</v>
      </c>
      <c r="K12">
        <v>47.777506000000002</v>
      </c>
      <c r="L12">
        <v>10.615606</v>
      </c>
      <c r="M12" s="6" t="str">
        <f>SUBSTITUTE(Tabelle1[[#This Row],[latitude]],",",".")</f>
        <v>47.777506</v>
      </c>
      <c r="N12" s="6" t="str">
        <f>SUBSTITUTE(Tabelle1[[#This Row],[longitude]],",",".")</f>
        <v>10.615606</v>
      </c>
    </row>
    <row r="13" spans="1:14" x14ac:dyDescent="0.25">
      <c r="A13">
        <v>49</v>
      </c>
      <c r="B13" t="s">
        <v>61</v>
      </c>
      <c r="C13" t="s">
        <v>62</v>
      </c>
      <c r="D13" s="1">
        <v>41848</v>
      </c>
      <c r="E13" t="s">
        <v>63</v>
      </c>
      <c r="F13" t="s">
        <v>64</v>
      </c>
      <c r="G13" s="7" t="str">
        <f>HYPERLINK(_xlfn.TEXTJOIN(,,"https://www.google.com/maps/search/",Tabelle1[[#This Row],[lat]],"+",Tabelle1[[#This Row],[lon]]),Tabelle1[[#This Row],[location_]])</f>
        <v>Boschstraße 12, 89134 Blaustein</v>
      </c>
      <c r="H13" s="2" t="s">
        <v>65</v>
      </c>
      <c r="I13" t="s">
        <v>66</v>
      </c>
      <c r="J13" t="s">
        <v>6</v>
      </c>
      <c r="K13">
        <v>48.417862999999997</v>
      </c>
      <c r="L13">
        <v>9.9181950000000008</v>
      </c>
      <c r="M13" s="6" t="str">
        <f>SUBSTITUTE(Tabelle1[[#This Row],[latitude]],",",".")</f>
        <v>48.417863</v>
      </c>
      <c r="N13" s="6" t="str">
        <f>SUBSTITUTE(Tabelle1[[#This Row],[longitude]],",",".")</f>
        <v>9.918195</v>
      </c>
    </row>
    <row r="14" spans="1:14" x14ac:dyDescent="0.25">
      <c r="A14">
        <v>49</v>
      </c>
      <c r="B14" t="s">
        <v>67</v>
      </c>
      <c r="C14" t="s">
        <v>68</v>
      </c>
      <c r="D14" s="1">
        <v>42417</v>
      </c>
      <c r="E14" t="s">
        <v>69</v>
      </c>
      <c r="F14" t="s">
        <v>70</v>
      </c>
      <c r="G14" s="7" t="str">
        <f>HYPERLINK(_xlfn.TEXTJOIN(,,"https://www.google.com/maps/search/",Tabelle1[[#This Row],[lat]],"+",Tabelle1[[#This Row],[lon]]),Tabelle1[[#This Row],[location_]])</f>
        <v>Magenaustraße 27, 89537 Giengen</v>
      </c>
      <c r="H14" s="2" t="s">
        <v>71</v>
      </c>
      <c r="I14" t="s">
        <v>72</v>
      </c>
      <c r="J14" t="s">
        <v>6</v>
      </c>
      <c r="K14">
        <v>48.630164999999998</v>
      </c>
      <c r="L14">
        <v>10.24084</v>
      </c>
      <c r="M14" s="6" t="str">
        <f>SUBSTITUTE(Tabelle1[[#This Row],[latitude]],",",".")</f>
        <v>48.630165</v>
      </c>
      <c r="N14" s="6" t="str">
        <f>SUBSTITUTE(Tabelle1[[#This Row],[longitude]],",",".")</f>
        <v>10.24084</v>
      </c>
    </row>
    <row r="15" spans="1:14" x14ac:dyDescent="0.25">
      <c r="A15">
        <v>119</v>
      </c>
      <c r="B15" t="s">
        <v>67</v>
      </c>
      <c r="C15" t="s">
        <v>73</v>
      </c>
      <c r="D15" s="1">
        <v>40534</v>
      </c>
      <c r="E15" t="s">
        <v>74</v>
      </c>
      <c r="F15" t="s">
        <v>75</v>
      </c>
      <c r="G15" s="7" t="str">
        <f>HYPERLINK(_xlfn.TEXTJOIN(,,"https://www.google.com/maps/search/",Tabelle1[[#This Row],[lat]],"+",Tabelle1[[#This Row],[lon]]),Tabelle1[[#This Row],[location_]])</f>
        <v>Waldstraße 51, 89522 Heidenheim</v>
      </c>
      <c r="H15" s="2" t="s">
        <v>76</v>
      </c>
      <c r="I15" t="s">
        <v>77</v>
      </c>
      <c r="J15" t="s">
        <v>6</v>
      </c>
      <c r="K15">
        <v>48.671854000000003</v>
      </c>
      <c r="L15">
        <v>10.173190999999999</v>
      </c>
      <c r="M15" s="6" t="str">
        <f>SUBSTITUTE(Tabelle1[[#This Row],[latitude]],",",".")</f>
        <v>48.671854</v>
      </c>
      <c r="N15" s="6" t="str">
        <f>SUBSTITUTE(Tabelle1[[#This Row],[longitude]],",",".")</f>
        <v>10.173191</v>
      </c>
    </row>
    <row r="16" spans="1:14" x14ac:dyDescent="0.25">
      <c r="A16">
        <v>49</v>
      </c>
      <c r="B16" t="s">
        <v>61</v>
      </c>
      <c r="C16" t="s">
        <v>78</v>
      </c>
      <c r="D16" s="1">
        <v>41848</v>
      </c>
      <c r="E16" t="s">
        <v>63</v>
      </c>
      <c r="F16" t="s">
        <v>64</v>
      </c>
      <c r="G16" s="7" t="str">
        <f>HYPERLINK(_xlfn.TEXTJOIN(,,"https://www.google.com/maps/search/",Tabelle1[[#This Row],[lat]],"+",Tabelle1[[#This Row],[lon]]),Tabelle1[[#This Row],[location_]])</f>
        <v>Boschstraße 12, 89134 Blaustein</v>
      </c>
      <c r="H16" s="2" t="s">
        <v>79</v>
      </c>
      <c r="I16" t="s">
        <v>80</v>
      </c>
      <c r="J16" t="s">
        <v>6</v>
      </c>
      <c r="K16">
        <v>48.417862999999997</v>
      </c>
      <c r="L16">
        <v>9.9181950000000008</v>
      </c>
      <c r="M16" s="6" t="str">
        <f>SUBSTITUTE(Tabelle1[[#This Row],[latitude]],",",".")</f>
        <v>48.417863</v>
      </c>
      <c r="N16" s="6" t="str">
        <f>SUBSTITUTE(Tabelle1[[#This Row],[longitude]],",",".")</f>
        <v>9.918195</v>
      </c>
    </row>
    <row r="17" spans="1:14" x14ac:dyDescent="0.25">
      <c r="A17">
        <v>49</v>
      </c>
      <c r="B17" t="s">
        <v>61</v>
      </c>
      <c r="C17" t="s">
        <v>81</v>
      </c>
      <c r="D17" s="1">
        <v>41848</v>
      </c>
      <c r="E17" t="s">
        <v>63</v>
      </c>
      <c r="F17" t="s">
        <v>64</v>
      </c>
      <c r="G17" s="7" t="str">
        <f>HYPERLINK(_xlfn.TEXTJOIN(,,"https://www.google.com/maps/search/",Tabelle1[[#This Row],[lat]],"+",Tabelle1[[#This Row],[lon]]),Tabelle1[[#This Row],[location_]])</f>
        <v>Boschstraße 12, 89134 Blaustein</v>
      </c>
      <c r="H17" s="2" t="s">
        <v>82</v>
      </c>
      <c r="I17" t="s">
        <v>83</v>
      </c>
      <c r="J17" t="s">
        <v>6</v>
      </c>
      <c r="K17">
        <v>48.417862999999997</v>
      </c>
      <c r="L17">
        <v>9.9181950000000008</v>
      </c>
      <c r="M17" s="6" t="str">
        <f>SUBSTITUTE(Tabelle1[[#This Row],[latitude]],",",".")</f>
        <v>48.417863</v>
      </c>
      <c r="N17" s="6" t="str">
        <f>SUBSTITUTE(Tabelle1[[#This Row],[longitude]],",",".")</f>
        <v>9.918195</v>
      </c>
    </row>
    <row r="18" spans="1:14" x14ac:dyDescent="0.25">
      <c r="A18">
        <v>177</v>
      </c>
      <c r="B18" t="s">
        <v>84</v>
      </c>
      <c r="C18" t="s">
        <v>85</v>
      </c>
      <c r="D18" s="1">
        <v>41842</v>
      </c>
      <c r="E18" t="s">
        <v>86</v>
      </c>
      <c r="F18" t="s">
        <v>87</v>
      </c>
      <c r="G18" s="7" t="str">
        <f>HYPERLINK(_xlfn.TEXTJOIN(,,"https://www.google.com/maps/search/",Tabelle1[[#This Row],[lat]],"+",Tabelle1[[#This Row],[lon]]),Tabelle1[[#This Row],[location_]])</f>
        <v>Michael-Faist-Straße 11, 86381 Krumbach</v>
      </c>
      <c r="H18" s="2" t="s">
        <v>88</v>
      </c>
      <c r="I18" t="s">
        <v>89</v>
      </c>
      <c r="J18" t="s">
        <v>6</v>
      </c>
      <c r="K18">
        <v>48.249175999999999</v>
      </c>
      <c r="L18">
        <v>10.356655</v>
      </c>
      <c r="M18" s="6" t="str">
        <f>SUBSTITUTE(Tabelle1[[#This Row],[latitude]],",",".")</f>
        <v>48.249176</v>
      </c>
      <c r="N18" s="6" t="str">
        <f>SUBSTITUTE(Tabelle1[[#This Row],[longitude]],",",".")</f>
        <v>10.356655</v>
      </c>
    </row>
    <row r="19" spans="1:14" x14ac:dyDescent="0.25">
      <c r="A19">
        <v>140</v>
      </c>
      <c r="B19" t="s">
        <v>90</v>
      </c>
      <c r="C19" t="s">
        <v>91</v>
      </c>
      <c r="D19" s="1">
        <v>41969</v>
      </c>
      <c r="E19" t="s">
        <v>92</v>
      </c>
      <c r="F19" t="s">
        <v>93</v>
      </c>
      <c r="G19" s="7" t="str">
        <f>HYPERLINK(_xlfn.TEXTJOIN(,,"https://www.google.com/maps/search/",Tabelle1[[#This Row],[lat]],"+",Tabelle1[[#This Row],[lon]]),Tabelle1[[#This Row],[location_]])</f>
        <v>Pfarrer-Leube-Straße 29, 88427 Bad Schussenried</v>
      </c>
      <c r="H19" s="2" t="s">
        <v>94</v>
      </c>
      <c r="I19" t="s">
        <v>95</v>
      </c>
      <c r="J19" t="s">
        <v>6</v>
      </c>
      <c r="K19">
        <v>48.009815000000003</v>
      </c>
      <c r="L19">
        <v>9.656962</v>
      </c>
      <c r="M19" s="6" t="str">
        <f>SUBSTITUTE(Tabelle1[[#This Row],[latitude]],",",".")</f>
        <v>48.009815</v>
      </c>
      <c r="N19" s="6" t="str">
        <f>SUBSTITUTE(Tabelle1[[#This Row],[longitude]],",",".")</f>
        <v>9.656962</v>
      </c>
    </row>
    <row r="20" spans="1:14" x14ac:dyDescent="0.25">
      <c r="A20">
        <v>140</v>
      </c>
      <c r="B20" t="s">
        <v>90</v>
      </c>
      <c r="C20" t="s">
        <v>96</v>
      </c>
      <c r="D20" s="1">
        <v>41969</v>
      </c>
      <c r="E20" t="s">
        <v>92</v>
      </c>
      <c r="F20" t="s">
        <v>93</v>
      </c>
      <c r="G20" s="7" t="str">
        <f>HYPERLINK(_xlfn.TEXTJOIN(,,"https://www.google.com/maps/search/",Tabelle1[[#This Row],[lat]],"+",Tabelle1[[#This Row],[lon]]),Tabelle1[[#This Row],[location_]])</f>
        <v>Pfarrer-Leube-Straße 29, 88427 Bad Schussenried</v>
      </c>
      <c r="H20" s="2" t="s">
        <v>97</v>
      </c>
      <c r="I20" t="s">
        <v>98</v>
      </c>
      <c r="J20" t="s">
        <v>6</v>
      </c>
      <c r="K20">
        <v>48.009815000000003</v>
      </c>
      <c r="L20">
        <v>9.656962</v>
      </c>
      <c r="M20" s="6" t="str">
        <f>SUBSTITUTE(Tabelle1[[#This Row],[latitude]],",",".")</f>
        <v>48.009815</v>
      </c>
      <c r="N20" s="6" t="str">
        <f>SUBSTITUTE(Tabelle1[[#This Row],[longitude]],",",".")</f>
        <v>9.656962</v>
      </c>
    </row>
    <row r="21" spans="1:14" x14ac:dyDescent="0.25">
      <c r="A21">
        <v>50</v>
      </c>
      <c r="B21" t="s">
        <v>99</v>
      </c>
      <c r="C21" t="s">
        <v>100</v>
      </c>
      <c r="D21" s="1">
        <v>42348</v>
      </c>
      <c r="E21" t="s">
        <v>21</v>
      </c>
      <c r="F21" t="s">
        <v>101</v>
      </c>
      <c r="G21" s="7" t="str">
        <f>HYPERLINK(_xlfn.TEXTJOIN(,,"https://www.google.com/maps/search/",Tabelle1[[#This Row],[lat]],"+",Tabelle1[[#This Row],[lon]]),Tabelle1[[#This Row],[location_]])</f>
        <v>Ifenstraße 2, 87719 Mindelheim</v>
      </c>
      <c r="H21" s="2" t="s">
        <v>102</v>
      </c>
      <c r="I21" t="s">
        <v>103</v>
      </c>
      <c r="J21" t="s">
        <v>6</v>
      </c>
      <c r="K21">
        <v>48.036152000000001</v>
      </c>
      <c r="L21">
        <v>10.497836</v>
      </c>
      <c r="M21" s="6" t="str">
        <f>SUBSTITUTE(Tabelle1[[#This Row],[latitude]],",",".")</f>
        <v>48.036152</v>
      </c>
      <c r="N21" s="6" t="str">
        <f>SUBSTITUTE(Tabelle1[[#This Row],[longitude]],",",".")</f>
        <v>10.497836</v>
      </c>
    </row>
    <row r="22" spans="1:14" x14ac:dyDescent="0.25">
      <c r="A22">
        <v>240</v>
      </c>
      <c r="B22" t="s">
        <v>104</v>
      </c>
      <c r="C22" t="s">
        <v>105</v>
      </c>
      <c r="D22" s="1">
        <v>41992</v>
      </c>
      <c r="E22" t="s">
        <v>106</v>
      </c>
      <c r="F22" t="s">
        <v>107</v>
      </c>
      <c r="G22" s="7" t="str">
        <f>HYPERLINK(_xlfn.TEXTJOIN(,,"https://www.google.com/maps/search/",Tabelle1[[#This Row],[lat]],"+",Tabelle1[[#This Row],[lon]]),Tabelle1[[#This Row],[location_]])</f>
        <v>Dr.-Gutermann-Straße 2, 87600 Kaufbeuren</v>
      </c>
      <c r="H22" s="2" t="s">
        <v>108</v>
      </c>
      <c r="I22" t="s">
        <v>109</v>
      </c>
      <c r="J22" t="s">
        <v>6</v>
      </c>
      <c r="K22">
        <v>47.887872000000002</v>
      </c>
      <c r="L22">
        <v>10.611745000000001</v>
      </c>
      <c r="M22" s="6" t="str">
        <f>SUBSTITUTE(Tabelle1[[#This Row],[latitude]],",",".")</f>
        <v>47.887872</v>
      </c>
      <c r="N22" s="6" t="str">
        <f>SUBSTITUTE(Tabelle1[[#This Row],[longitude]],",",".")</f>
        <v>10.611745</v>
      </c>
    </row>
    <row r="23" spans="1:14" x14ac:dyDescent="0.25">
      <c r="A23">
        <v>140</v>
      </c>
      <c r="B23" t="s">
        <v>110</v>
      </c>
      <c r="C23" t="s">
        <v>111</v>
      </c>
      <c r="D23" s="1">
        <v>41823</v>
      </c>
      <c r="E23" t="s">
        <v>86</v>
      </c>
      <c r="F23" t="s">
        <v>112</v>
      </c>
      <c r="G23" s="7" t="str">
        <f>HYPERLINK(_xlfn.TEXTJOIN(,,"https://www.google.com/maps/search/",Tabelle1[[#This Row],[lat]],"+",Tabelle1[[#This Row],[lon]]),Tabelle1[[#This Row],[location_]])</f>
        <v>Bad Wörishofer Straße 44, 87719 Mindelheim</v>
      </c>
      <c r="H23" s="2" t="s">
        <v>113</v>
      </c>
      <c r="I23" t="s">
        <v>114</v>
      </c>
      <c r="J23" t="s">
        <v>6</v>
      </c>
      <c r="K23">
        <v>48.040930000000003</v>
      </c>
      <c r="L23">
        <v>10.493325</v>
      </c>
      <c r="M23" s="6" t="str">
        <f>SUBSTITUTE(Tabelle1[[#This Row],[latitude]],",",".")</f>
        <v>48.04093</v>
      </c>
      <c r="N23" s="6" t="str">
        <f>SUBSTITUTE(Tabelle1[[#This Row],[longitude]],",",".")</f>
        <v>10.493325</v>
      </c>
    </row>
    <row r="24" spans="1:14" x14ac:dyDescent="0.25">
      <c r="A24">
        <v>70</v>
      </c>
      <c r="B24" t="s">
        <v>115</v>
      </c>
      <c r="C24" t="s">
        <v>85</v>
      </c>
      <c r="D24" s="1">
        <v>41995</v>
      </c>
      <c r="E24" t="s">
        <v>106</v>
      </c>
      <c r="F24" t="s">
        <v>116</v>
      </c>
      <c r="G24" s="7" t="str">
        <f>HYPERLINK(_xlfn.TEXTJOIN(,,"https://www.google.com/maps/search/",Tabelle1[[#This Row],[lat]],"+",Tabelle1[[#This Row],[lon]]),Tabelle1[[#This Row],[location_]])</f>
        <v>Augsburger Straße 50, 87600 Kaufbeuren</v>
      </c>
      <c r="H24" s="2" t="s">
        <v>117</v>
      </c>
      <c r="I24" t="s">
        <v>118</v>
      </c>
      <c r="J24" t="s">
        <v>6</v>
      </c>
      <c r="K24">
        <v>47.885534999999997</v>
      </c>
      <c r="L24">
        <v>10.642495</v>
      </c>
      <c r="M24" s="6" t="str">
        <f>SUBSTITUTE(Tabelle1[[#This Row],[latitude]],",",".")</f>
        <v>47.885535</v>
      </c>
      <c r="N24" s="6" t="str">
        <f>SUBSTITUTE(Tabelle1[[#This Row],[longitude]],",",".")</f>
        <v>10.642495</v>
      </c>
    </row>
    <row r="25" spans="1:14" x14ac:dyDescent="0.25">
      <c r="A25">
        <v>140</v>
      </c>
      <c r="B25" t="s">
        <v>119</v>
      </c>
      <c r="C25" t="s">
        <v>120</v>
      </c>
      <c r="D25" s="1">
        <v>42352</v>
      </c>
      <c r="E25" t="s">
        <v>21</v>
      </c>
      <c r="F25" t="s">
        <v>121</v>
      </c>
      <c r="G25" s="7" t="str">
        <f>HYPERLINK(_xlfn.TEXTJOIN(,,"https://www.google.com/maps/search/",Tabelle1[[#This Row],[lat]],"+",Tabelle1[[#This Row],[lon]]),Tabelle1[[#This Row],[location_]])</f>
        <v>Bahnhofstraße 4, 87787 Wolfertschwenden</v>
      </c>
      <c r="H25" s="2" t="s">
        <v>122</v>
      </c>
      <c r="I25" t="s">
        <v>123</v>
      </c>
      <c r="J25" t="s">
        <v>6</v>
      </c>
      <c r="K25">
        <v>47.889659999999999</v>
      </c>
      <c r="L25">
        <v>10.266083</v>
      </c>
      <c r="M25" s="6" t="str">
        <f>SUBSTITUTE(Tabelle1[[#This Row],[latitude]],",",".")</f>
        <v>47.88966</v>
      </c>
      <c r="N25" s="6" t="str">
        <f>SUBSTITUTE(Tabelle1[[#This Row],[longitude]],",",".")</f>
        <v>10.266083</v>
      </c>
    </row>
    <row r="26" spans="1:14" x14ac:dyDescent="0.25">
      <c r="A26">
        <v>140</v>
      </c>
      <c r="B26" t="s">
        <v>124</v>
      </c>
      <c r="C26" t="s">
        <v>125</v>
      </c>
      <c r="D26" s="1">
        <v>40759</v>
      </c>
      <c r="E26" t="s">
        <v>126</v>
      </c>
      <c r="F26" t="s">
        <v>127</v>
      </c>
      <c r="G26" s="7" t="str">
        <f>HYPERLINK(_xlfn.TEXTJOIN(,,"https://www.google.com/maps/search/",Tabelle1[[#This Row],[lat]],"+",Tabelle1[[#This Row],[lon]]),Tabelle1[[#This Row],[location_]])</f>
        <v>nan nan, 89081 Ulm</v>
      </c>
      <c r="H26" s="2" t="s">
        <v>128</v>
      </c>
      <c r="I26" t="s">
        <v>129</v>
      </c>
      <c r="J26" t="s">
        <v>6</v>
      </c>
      <c r="K26">
        <v>48.377046</v>
      </c>
      <c r="L26">
        <v>9.9493399999999994</v>
      </c>
      <c r="M26" s="6" t="str">
        <f>SUBSTITUTE(Tabelle1[[#This Row],[latitude]],",",".")</f>
        <v>48.377046</v>
      </c>
      <c r="N26" s="6" t="str">
        <f>SUBSTITUTE(Tabelle1[[#This Row],[longitude]],",",".")</f>
        <v>9.94934</v>
      </c>
    </row>
    <row r="27" spans="1:14" x14ac:dyDescent="0.25">
      <c r="A27">
        <v>50</v>
      </c>
      <c r="B27" t="s">
        <v>130</v>
      </c>
      <c r="C27" t="s">
        <v>131</v>
      </c>
      <c r="D27" s="1">
        <v>41598</v>
      </c>
      <c r="E27" t="s">
        <v>132</v>
      </c>
      <c r="F27" t="s">
        <v>133</v>
      </c>
      <c r="G27" s="7" t="str">
        <f>HYPERLINK(_xlfn.TEXTJOIN(,,"https://www.google.com/maps/search/",Tabelle1[[#This Row],[lat]],"+",Tabelle1[[#This Row],[lon]]),Tabelle1[[#This Row],[location_]])</f>
        <v>Albuchstraße 1, 89518 Heidenheim</v>
      </c>
      <c r="H27" s="2" t="s">
        <v>134</v>
      </c>
      <c r="I27" t="s">
        <v>135</v>
      </c>
      <c r="J27" t="s">
        <v>6</v>
      </c>
      <c r="K27">
        <v>48.679909000000002</v>
      </c>
      <c r="L27">
        <v>10.136599</v>
      </c>
      <c r="M27" s="6" t="str">
        <f>SUBSTITUTE(Tabelle1[[#This Row],[latitude]],",",".")</f>
        <v>48.679909</v>
      </c>
      <c r="N27" s="6" t="str">
        <f>SUBSTITUTE(Tabelle1[[#This Row],[longitude]],",",".")</f>
        <v>10.136599</v>
      </c>
    </row>
    <row r="28" spans="1:14" x14ac:dyDescent="0.25">
      <c r="A28">
        <v>99</v>
      </c>
      <c r="B28" t="s">
        <v>136</v>
      </c>
      <c r="C28" t="s">
        <v>137</v>
      </c>
      <c r="D28" s="1">
        <v>41150</v>
      </c>
      <c r="E28" t="s">
        <v>138</v>
      </c>
      <c r="F28" t="s">
        <v>139</v>
      </c>
      <c r="G28" s="7" t="str">
        <f>HYPERLINK(_xlfn.TEXTJOIN(,,"https://www.google.com/maps/search/",Tabelle1[[#This Row],[lat]],"+",Tabelle1[[#This Row],[lon]]),Tabelle1[[#This Row],[location_]])</f>
        <v>Kässbohrerstraße 11, 88471 Laupheim</v>
      </c>
      <c r="H28" s="2" t="s">
        <v>140</v>
      </c>
      <c r="I28" t="s">
        <v>141</v>
      </c>
      <c r="J28" t="s">
        <v>6</v>
      </c>
      <c r="K28">
        <v>48.244819</v>
      </c>
      <c r="L28">
        <v>9.8709279999999993</v>
      </c>
      <c r="M28" s="6" t="str">
        <f>SUBSTITUTE(Tabelle1[[#This Row],[latitude]],",",".")</f>
        <v>48.244819</v>
      </c>
      <c r="N28" s="6" t="str">
        <f>SUBSTITUTE(Tabelle1[[#This Row],[longitude]],",",".")</f>
        <v>9.870928</v>
      </c>
    </row>
    <row r="29" spans="1:14" x14ac:dyDescent="0.25">
      <c r="A29">
        <v>140</v>
      </c>
      <c r="B29" t="s">
        <v>142</v>
      </c>
      <c r="C29" t="s">
        <v>143</v>
      </c>
      <c r="D29" s="1">
        <v>41843</v>
      </c>
      <c r="E29" t="s">
        <v>86</v>
      </c>
      <c r="F29" t="s">
        <v>144</v>
      </c>
      <c r="G29" s="7" t="str">
        <f>HYPERLINK(_xlfn.TEXTJOIN(,,"https://www.google.com/maps/search/",Tabelle1[[#This Row],[lat]],"+",Tabelle1[[#This Row],[lon]]),Tabelle1[[#This Row],[location_]])</f>
        <v>Sudetenstraße 1, 87616 Marktoberdorf</v>
      </c>
      <c r="H29" s="2" t="s">
        <v>145</v>
      </c>
      <c r="I29" t="s">
        <v>146</v>
      </c>
      <c r="J29" t="s">
        <v>6</v>
      </c>
      <c r="K29">
        <v>47.775725000000001</v>
      </c>
      <c r="L29">
        <v>10.607586</v>
      </c>
      <c r="M29" s="6" t="str">
        <f>SUBSTITUTE(Tabelle1[[#This Row],[latitude]],",",".")</f>
        <v>47.775725</v>
      </c>
      <c r="N29" s="6" t="str">
        <f>SUBSTITUTE(Tabelle1[[#This Row],[longitude]],",",".")</f>
        <v>10.607586</v>
      </c>
    </row>
    <row r="30" spans="1:14" x14ac:dyDescent="0.25">
      <c r="A30" s="4">
        <v>50</v>
      </c>
      <c r="B30" s="4" t="s">
        <v>147</v>
      </c>
      <c r="C30" s="4" t="s">
        <v>148</v>
      </c>
      <c r="D30" s="5">
        <v>39829</v>
      </c>
      <c r="E30" s="4" t="s">
        <v>45</v>
      </c>
      <c r="F30" s="4" t="s">
        <v>149</v>
      </c>
      <c r="G30" s="9" t="str">
        <f>HYPERLINK(_xlfn.TEXTJOIN(,,"https://www.google.com/maps/search/",Tabelle1[[#This Row],[lat]],"+",Tabelle1[[#This Row],[lon]]),Tabelle1[[#This Row],[location_]])</f>
        <v>Schwabenstraße 58, 87616 Marktoberdorf</v>
      </c>
      <c r="H30" s="2" t="s">
        <v>150</v>
      </c>
      <c r="I30" t="s">
        <v>151</v>
      </c>
      <c r="J30" t="s">
        <v>6</v>
      </c>
      <c r="K30">
        <v>47.788316000000002</v>
      </c>
      <c r="L30">
        <v>10.621852000000001</v>
      </c>
      <c r="M30" s="8" t="str">
        <f>SUBSTITUTE(Tabelle1[[#This Row],[latitude]],",",".")</f>
        <v>47.788316</v>
      </c>
      <c r="N30" s="6" t="str">
        <f>SUBSTITUTE(Tabelle1[[#This Row],[longitude]],",",".")</f>
        <v>10.621852</v>
      </c>
    </row>
    <row r="31" spans="1:14" x14ac:dyDescent="0.25">
      <c r="A31" s="4">
        <v>70</v>
      </c>
      <c r="B31" s="4" t="s">
        <v>152</v>
      </c>
      <c r="C31" s="4" t="s">
        <v>153</v>
      </c>
      <c r="D31" s="5">
        <v>41241</v>
      </c>
      <c r="E31" s="4" t="s">
        <v>54</v>
      </c>
      <c r="F31" s="4" t="s">
        <v>154</v>
      </c>
      <c r="G31" s="9" t="str">
        <f>HYPERLINK(_xlfn.TEXTJOIN(,,"https://www.google.com/maps/search/",Tabelle1[[#This Row],[lat]],"+",Tabelle1[[#This Row],[lon]]),Tabelle1[[#This Row],[location_]])</f>
        <v>Bischof-Sproll-Straße 1, 86381 Krumbach</v>
      </c>
      <c r="H31" s="2" t="s">
        <v>155</v>
      </c>
      <c r="I31" t="s">
        <v>156</v>
      </c>
      <c r="J31" t="s">
        <v>6</v>
      </c>
      <c r="K31">
        <v>48.246149000000003</v>
      </c>
      <c r="L31">
        <v>10.389623</v>
      </c>
      <c r="M31" s="8" t="str">
        <f>SUBSTITUTE(Tabelle1[[#This Row],[latitude]],",",".")</f>
        <v>48.246149</v>
      </c>
      <c r="N31" s="6" t="str">
        <f>SUBSTITUTE(Tabelle1[[#This Row],[longitude]],",",".")</f>
        <v>10.389623</v>
      </c>
    </row>
    <row r="32" spans="1:14" x14ac:dyDescent="0.25">
      <c r="A32" s="4">
        <v>50</v>
      </c>
      <c r="B32" s="4" t="s">
        <v>157</v>
      </c>
      <c r="C32" s="4" t="s">
        <v>158</v>
      </c>
      <c r="D32" s="5">
        <v>42310</v>
      </c>
      <c r="E32" s="4" t="s">
        <v>159</v>
      </c>
      <c r="F32" s="4" t="s">
        <v>160</v>
      </c>
      <c r="G32" s="9" t="str">
        <f>HYPERLINK(_xlfn.TEXTJOIN(,,"https://www.google.com/maps/search/",Tabelle1[[#This Row],[lat]],"+",Tabelle1[[#This Row],[lon]]),Tabelle1[[#This Row],[location_]])</f>
        <v>Baumschulenweg nan, 89542 Herbrechtingen</v>
      </c>
      <c r="H32" s="2" t="s">
        <v>161</v>
      </c>
      <c r="I32" t="s">
        <v>162</v>
      </c>
      <c r="J32" t="s">
        <v>6</v>
      </c>
      <c r="K32">
        <v>48.618681000000002</v>
      </c>
      <c r="L32">
        <v>10.172478</v>
      </c>
      <c r="M32" s="8" t="str">
        <f>SUBSTITUTE(Tabelle1[[#This Row],[latitude]],",",".")</f>
        <v>48.618681</v>
      </c>
      <c r="N32" s="6" t="str">
        <f>SUBSTITUTE(Tabelle1[[#This Row],[longitude]],",",".")</f>
        <v>10.172478</v>
      </c>
    </row>
    <row r="33" spans="1:14" x14ac:dyDescent="0.25">
      <c r="A33" s="4">
        <v>238</v>
      </c>
      <c r="B33" s="4" t="s">
        <v>163</v>
      </c>
      <c r="C33" s="4" t="s">
        <v>164</v>
      </c>
      <c r="D33" s="5">
        <v>42216</v>
      </c>
      <c r="E33" s="4" t="s">
        <v>165</v>
      </c>
      <c r="F33" s="4" t="s">
        <v>166</v>
      </c>
      <c r="G33" s="9" t="str">
        <f>HYPERLINK(_xlfn.TEXTJOIN(,,"https://www.google.com/maps/search/",Tabelle1[[#This Row],[lat]],"+",Tabelle1[[#This Row],[lon]]),Tabelle1[[#This Row],[location_]])</f>
        <v>Höhenstraße 56, 87629 Füssen</v>
      </c>
      <c r="H33" s="2" t="s">
        <v>167</v>
      </c>
      <c r="I33" t="s">
        <v>168</v>
      </c>
      <c r="J33" t="s">
        <v>6</v>
      </c>
      <c r="K33">
        <v>47.613857000000003</v>
      </c>
      <c r="L33">
        <v>10.689038</v>
      </c>
      <c r="M33" s="8" t="str">
        <f>SUBSTITUTE(Tabelle1[[#This Row],[latitude]],",",".")</f>
        <v>47.613857</v>
      </c>
      <c r="N33" s="6" t="str">
        <f>SUBSTITUTE(Tabelle1[[#This Row],[longitude]],",",".")</f>
        <v>10.689038</v>
      </c>
    </row>
    <row r="34" spans="1:14" x14ac:dyDescent="0.25">
      <c r="A34" s="4">
        <v>239</v>
      </c>
      <c r="B34" s="4" t="s">
        <v>169</v>
      </c>
      <c r="C34" s="4" t="s">
        <v>170</v>
      </c>
      <c r="D34" s="5">
        <v>38750</v>
      </c>
      <c r="E34" s="4" t="s">
        <v>171</v>
      </c>
      <c r="F34" s="4" t="s">
        <v>34</v>
      </c>
      <c r="G34" s="9" t="str">
        <f>HYPERLINK(_xlfn.TEXTJOIN(,,"https://www.google.com/maps/search/",Tabelle1[[#This Row],[lat]],"+",Tabelle1[[#This Row],[lon]]),Tabelle1[[#This Row],[location_]])</f>
        <v>Heinrich-Röhm-Straße 50, 89567 Sontheim</v>
      </c>
      <c r="H34" s="2" t="s">
        <v>172</v>
      </c>
      <c r="I34" t="s">
        <v>173</v>
      </c>
      <c r="J34" t="s">
        <v>6</v>
      </c>
      <c r="K34">
        <v>48.550023000000003</v>
      </c>
      <c r="L34">
        <v>10.302180999999999</v>
      </c>
      <c r="M34" s="8" t="str">
        <f>SUBSTITUTE(Tabelle1[[#This Row],[latitude]],",",".")</f>
        <v>48.550023</v>
      </c>
      <c r="N34" s="6" t="str">
        <f>SUBSTITUTE(Tabelle1[[#This Row],[longitude]],",",".")</f>
        <v>10.302181</v>
      </c>
    </row>
    <row r="35" spans="1:14" x14ac:dyDescent="0.25">
      <c r="A35" s="4">
        <v>50</v>
      </c>
      <c r="B35" s="4" t="s">
        <v>174</v>
      </c>
      <c r="C35" s="4" t="s">
        <v>175</v>
      </c>
      <c r="D35" s="5">
        <v>41695</v>
      </c>
      <c r="E35" s="4" t="s">
        <v>176</v>
      </c>
      <c r="F35" s="4" t="s">
        <v>177</v>
      </c>
      <c r="G35" s="9" t="str">
        <f>HYPERLINK(_xlfn.TEXTJOIN(,,"https://www.google.com/maps/search/",Tabelle1[[#This Row],[lat]],"+",Tabelle1[[#This Row],[lon]]),Tabelle1[[#This Row],[location_]])</f>
        <v>John-F.-Kennedy-Straße 1, 89343 Jettingen-Scheppach</v>
      </c>
      <c r="H35" s="2" t="s">
        <v>178</v>
      </c>
      <c r="I35" t="s">
        <v>179</v>
      </c>
      <c r="J35" t="s">
        <v>6</v>
      </c>
      <c r="K35">
        <v>48.411113</v>
      </c>
      <c r="L35">
        <v>10.433251</v>
      </c>
      <c r="M35" s="8" t="str">
        <f>SUBSTITUTE(Tabelle1[[#This Row],[latitude]],",",".")</f>
        <v>48.411113</v>
      </c>
      <c r="N35" s="6" t="str">
        <f>SUBSTITUTE(Tabelle1[[#This Row],[longitude]],",",".")</f>
        <v>10.433251</v>
      </c>
    </row>
    <row r="36" spans="1:14" x14ac:dyDescent="0.25">
      <c r="A36" s="4">
        <v>212</v>
      </c>
      <c r="B36" s="4" t="s">
        <v>180</v>
      </c>
      <c r="C36" s="4" t="s">
        <v>181</v>
      </c>
      <c r="D36" s="5">
        <v>41445</v>
      </c>
      <c r="E36" s="4" t="s">
        <v>182</v>
      </c>
      <c r="F36" s="4" t="s">
        <v>183</v>
      </c>
      <c r="G36" s="9" t="str">
        <f>HYPERLINK(_xlfn.TEXTJOIN(,,"https://www.google.com/maps/search/",Tabelle1[[#This Row],[lat]],"+",Tabelle1[[#This Row],[lon]]),Tabelle1[[#This Row],[location_]])</f>
        <v>Schöneggweg 17, 87727 Babenhausen</v>
      </c>
      <c r="H36" s="2" t="s">
        <v>184</v>
      </c>
      <c r="I36" t="s">
        <v>185</v>
      </c>
      <c r="J36" t="s">
        <v>6</v>
      </c>
      <c r="K36">
        <v>48.146881999999998</v>
      </c>
      <c r="L36">
        <v>10.238858</v>
      </c>
      <c r="M36" s="8" t="str">
        <f>SUBSTITUTE(Tabelle1[[#This Row],[latitude]],",",".")</f>
        <v>48.146882</v>
      </c>
      <c r="N36" s="6" t="str">
        <f>SUBSTITUTE(Tabelle1[[#This Row],[longitude]],",",".")</f>
        <v>10.238858</v>
      </c>
    </row>
    <row r="37" spans="1:14" x14ac:dyDescent="0.25">
      <c r="A37" s="4">
        <v>50</v>
      </c>
      <c r="B37" s="4" t="s">
        <v>186</v>
      </c>
      <c r="C37" s="4" t="s">
        <v>187</v>
      </c>
      <c r="D37" s="5">
        <v>40544</v>
      </c>
      <c r="E37" s="4" t="s">
        <v>188</v>
      </c>
      <c r="F37" s="4" t="s">
        <v>189</v>
      </c>
      <c r="G37" s="9" t="str">
        <f>HYPERLINK(_xlfn.TEXTJOIN(,,"https://www.google.com/maps/search/",Tabelle1[[#This Row],[lat]],"+",Tabelle1[[#This Row],[lon]]),Tabelle1[[#This Row],[location_]])</f>
        <v>Bahnhofplatz 8, 89518 Heidenheim</v>
      </c>
      <c r="H37" s="2" t="s">
        <v>190</v>
      </c>
      <c r="I37" t="s">
        <v>191</v>
      </c>
      <c r="J37" t="s">
        <v>6</v>
      </c>
      <c r="K37">
        <v>48.680273</v>
      </c>
      <c r="L37">
        <v>10.154536</v>
      </c>
      <c r="M37" s="8" t="str">
        <f>SUBSTITUTE(Tabelle1[[#This Row],[latitude]],",",".")</f>
        <v>48.680273</v>
      </c>
      <c r="N37" s="6" t="str">
        <f>SUBSTITUTE(Tabelle1[[#This Row],[longitude]],",",".")</f>
        <v>10.154536</v>
      </c>
    </row>
    <row r="38" spans="1:14" x14ac:dyDescent="0.25">
      <c r="A38" s="4">
        <v>50</v>
      </c>
      <c r="B38" s="4" t="s">
        <v>186</v>
      </c>
      <c r="C38" s="4" t="s">
        <v>192</v>
      </c>
      <c r="D38" s="5">
        <v>41521</v>
      </c>
      <c r="E38" s="4" t="s">
        <v>193</v>
      </c>
      <c r="F38" s="4" t="s">
        <v>194</v>
      </c>
      <c r="G38" s="9" t="str">
        <f>HYPERLINK(_xlfn.TEXTJOIN(,,"https://www.google.com/maps/search/",Tabelle1[[#This Row],[lat]],"+",Tabelle1[[#This Row],[lon]]),Tabelle1[[#This Row],[location_]])</f>
        <v>Römerstraße 101, 89522 Heidenheim</v>
      </c>
      <c r="H38" s="2" t="s">
        <v>195</v>
      </c>
      <c r="I38" t="s">
        <v>196</v>
      </c>
      <c r="J38" t="s">
        <v>6</v>
      </c>
      <c r="K38">
        <v>48.676167</v>
      </c>
      <c r="L38">
        <v>10.177837</v>
      </c>
      <c r="M38" s="8" t="str">
        <f>SUBSTITUTE(Tabelle1[[#This Row],[latitude]],",",".")</f>
        <v>48.676167</v>
      </c>
      <c r="N38" s="6" t="str">
        <f>SUBSTITUTE(Tabelle1[[#This Row],[longitude]],",",".")</f>
        <v>10.177837</v>
      </c>
    </row>
    <row r="39" spans="1:14" x14ac:dyDescent="0.25">
      <c r="A39" s="4">
        <v>50</v>
      </c>
      <c r="B39" s="4" t="s">
        <v>186</v>
      </c>
      <c r="C39" s="4" t="s">
        <v>197</v>
      </c>
      <c r="D39" s="5">
        <v>41813</v>
      </c>
      <c r="E39" s="4" t="s">
        <v>198</v>
      </c>
      <c r="F39" s="4" t="s">
        <v>199</v>
      </c>
      <c r="G39" s="9" t="str">
        <f>HYPERLINK(_xlfn.TEXTJOIN(,,"https://www.google.com/maps/search/",Tabelle1[[#This Row],[lat]],"+",Tabelle1[[#This Row],[lon]]),Tabelle1[[#This Row],[location_]])</f>
        <v>Zoeppritzstraße 25, 89522 Heidenheim</v>
      </c>
      <c r="H39" s="2" t="s">
        <v>200</v>
      </c>
      <c r="I39" t="s">
        <v>201</v>
      </c>
      <c r="J39" t="s">
        <v>6</v>
      </c>
      <c r="K39">
        <v>48.656562999999998</v>
      </c>
      <c r="L39">
        <v>10.158518000000001</v>
      </c>
      <c r="M39" s="8" t="str">
        <f>SUBSTITUTE(Tabelle1[[#This Row],[latitude]],",",".")</f>
        <v>48.656563</v>
      </c>
      <c r="N39" s="6" t="str">
        <f>SUBSTITUTE(Tabelle1[[#This Row],[longitude]],",",".")</f>
        <v>10.158518</v>
      </c>
    </row>
    <row r="40" spans="1:14" x14ac:dyDescent="0.25">
      <c r="A40" s="4">
        <v>240</v>
      </c>
      <c r="B40" s="4" t="s">
        <v>202</v>
      </c>
      <c r="C40" s="4" t="s">
        <v>203</v>
      </c>
      <c r="D40" s="5">
        <v>41821</v>
      </c>
      <c r="E40" s="4" t="s">
        <v>86</v>
      </c>
      <c r="F40" s="4" t="s">
        <v>204</v>
      </c>
      <c r="G40" s="9" t="str">
        <f>HYPERLINK(_xlfn.TEXTJOIN(,,"https://www.google.com/maps/search/",Tabelle1[[#This Row],[lat]],"+",Tabelle1[[#This Row],[lon]]),Tabelle1[[#This Row],[location_]])</f>
        <v>An der Bahnbrücke 1, 89542 Herbrechtingen</v>
      </c>
      <c r="H40" s="2" t="s">
        <v>205</v>
      </c>
      <c r="I40" t="s">
        <v>206</v>
      </c>
      <c r="J40" t="s">
        <v>6</v>
      </c>
      <c r="K40">
        <v>48.626086999999998</v>
      </c>
      <c r="L40">
        <v>10.172139</v>
      </c>
      <c r="M40" s="8" t="str">
        <f>SUBSTITUTE(Tabelle1[[#This Row],[latitude]],",",".")</f>
        <v>48.626087</v>
      </c>
      <c r="N40" s="6" t="str">
        <f>SUBSTITUTE(Tabelle1[[#This Row],[longitude]],",",".")</f>
        <v>10.172139</v>
      </c>
    </row>
    <row r="41" spans="1:14" x14ac:dyDescent="0.25">
      <c r="A41" s="4">
        <v>50</v>
      </c>
      <c r="B41" s="4" t="s">
        <v>207</v>
      </c>
      <c r="C41" s="4" t="s">
        <v>208</v>
      </c>
      <c r="D41" s="5">
        <v>41848</v>
      </c>
      <c r="E41" s="4" t="s">
        <v>63</v>
      </c>
      <c r="F41" s="4" t="s">
        <v>209</v>
      </c>
      <c r="G41" s="9" t="str">
        <f>HYPERLINK(_xlfn.TEXTJOIN(,,"https://www.google.com/maps/search/",Tabelle1[[#This Row],[lat]],"+",Tabelle1[[#This Row],[lon]]),Tabelle1[[#This Row],[location_]])</f>
        <v>An der Kapuzinermauer 2, 89312 Günzburg</v>
      </c>
      <c r="H41" s="2" t="s">
        <v>210</v>
      </c>
      <c r="I41" t="s">
        <v>211</v>
      </c>
      <c r="J41" t="s">
        <v>6</v>
      </c>
      <c r="K41">
        <v>48.453055999999997</v>
      </c>
      <c r="L41">
        <v>10.279066</v>
      </c>
      <c r="M41" s="8" t="str">
        <f>SUBSTITUTE(Tabelle1[[#This Row],[latitude]],",",".")</f>
        <v>48.453056</v>
      </c>
      <c r="N41" s="6" t="str">
        <f>SUBSTITUTE(Tabelle1[[#This Row],[longitude]],",",".")</f>
        <v>10.279066</v>
      </c>
    </row>
    <row r="42" spans="1:14" x14ac:dyDescent="0.25">
      <c r="A42" s="4">
        <v>50</v>
      </c>
      <c r="B42" s="4" t="s">
        <v>212</v>
      </c>
      <c r="C42" s="4" t="s">
        <v>213</v>
      </c>
      <c r="D42" s="5">
        <v>42256</v>
      </c>
      <c r="E42" s="4" t="s">
        <v>214</v>
      </c>
      <c r="F42" s="4" t="s">
        <v>215</v>
      </c>
      <c r="G42" s="9" t="str">
        <f>HYPERLINK(_xlfn.TEXTJOIN(,,"https://www.google.com/maps/search/",Tabelle1[[#This Row],[lat]],"+",Tabelle1[[#This Row],[lon]]),Tabelle1[[#This Row],[location_]])</f>
        <v>Zum Klärwerk 33, 89269 Vöhringen</v>
      </c>
      <c r="H42" s="2" t="s">
        <v>216</v>
      </c>
      <c r="I42" t="s">
        <v>217</v>
      </c>
      <c r="J42" t="s">
        <v>6</v>
      </c>
      <c r="K42">
        <v>48.286602000000002</v>
      </c>
      <c r="L42">
        <v>10.067361999999999</v>
      </c>
      <c r="M42" s="8" t="str">
        <f>SUBSTITUTE(Tabelle1[[#This Row],[latitude]],",",".")</f>
        <v>48.286602</v>
      </c>
      <c r="N42" s="6" t="str">
        <f>SUBSTITUTE(Tabelle1[[#This Row],[longitude]],",",".")</f>
        <v>10.067362</v>
      </c>
    </row>
    <row r="43" spans="1:14" x14ac:dyDescent="0.25">
      <c r="A43" s="4">
        <v>142</v>
      </c>
      <c r="B43" s="4" t="s">
        <v>218</v>
      </c>
      <c r="C43" s="4" t="s">
        <v>219</v>
      </c>
      <c r="D43" s="5">
        <v>41843</v>
      </c>
      <c r="E43" s="4" t="s">
        <v>86</v>
      </c>
      <c r="F43" s="4" t="s">
        <v>220</v>
      </c>
      <c r="G43" s="9" t="str">
        <f>HYPERLINK(_xlfn.TEXTJOIN(,,"https://www.google.com/maps/search/",Tabelle1[[#This Row],[lat]],"+",Tabelle1[[#This Row],[lon]]),Tabelle1[[#This Row],[location_]])</f>
        <v>Fabrikstraße 7, 89281 Altenstadt</v>
      </c>
      <c r="H43" s="2" t="s">
        <v>221</v>
      </c>
      <c r="I43" t="s">
        <v>222</v>
      </c>
      <c r="J43" t="s">
        <v>6</v>
      </c>
      <c r="K43">
        <v>48.158864999999999</v>
      </c>
      <c r="L43">
        <v>10.107445999999999</v>
      </c>
      <c r="M43" s="8" t="str">
        <f>SUBSTITUTE(Tabelle1[[#This Row],[latitude]],",",".")</f>
        <v>48.158865</v>
      </c>
      <c r="N43" s="6" t="str">
        <f>SUBSTITUTE(Tabelle1[[#This Row],[longitude]],",",".")</f>
        <v>10.107446</v>
      </c>
    </row>
    <row r="44" spans="1:14" x14ac:dyDescent="0.25">
      <c r="A44" s="4">
        <v>140</v>
      </c>
      <c r="B44" s="4" t="s">
        <v>223</v>
      </c>
      <c r="C44" s="4" t="s">
        <v>224</v>
      </c>
      <c r="D44" s="5">
        <v>42208</v>
      </c>
      <c r="E44" s="4" t="s">
        <v>225</v>
      </c>
      <c r="F44" s="4" t="s">
        <v>226</v>
      </c>
      <c r="G44" s="9" t="str">
        <f>HYPERLINK(_xlfn.TEXTJOIN(,,"https://www.google.com/maps/search/",Tabelle1[[#This Row],[lat]],"+",Tabelle1[[#This Row],[lon]]),Tabelle1[[#This Row],[location_]])</f>
        <v>Rapunzelstraße 1, 87764 Legau</v>
      </c>
      <c r="H44" s="2" t="s">
        <v>227</v>
      </c>
      <c r="I44" t="s">
        <v>228</v>
      </c>
      <c r="J44" t="s">
        <v>6</v>
      </c>
      <c r="K44">
        <v>47.857658000000001</v>
      </c>
      <c r="L44">
        <v>10.132436999999999</v>
      </c>
      <c r="M44" s="8" t="str">
        <f>SUBSTITUTE(Tabelle1[[#This Row],[latitude]],",",".")</f>
        <v>47.857658</v>
      </c>
      <c r="N44" s="6" t="str">
        <f>SUBSTITUTE(Tabelle1[[#This Row],[longitude]],",",".")</f>
        <v>10.132437</v>
      </c>
    </row>
    <row r="45" spans="1:14" x14ac:dyDescent="0.25">
      <c r="A45" s="4">
        <v>50</v>
      </c>
      <c r="B45" s="4" t="s">
        <v>229</v>
      </c>
      <c r="C45" s="4" t="s">
        <v>230</v>
      </c>
      <c r="D45" s="5">
        <v>41844</v>
      </c>
      <c r="E45" s="4" t="s">
        <v>86</v>
      </c>
      <c r="F45" s="4" t="s">
        <v>231</v>
      </c>
      <c r="G45" s="9" t="str">
        <f>HYPERLINK(_xlfn.TEXTJOIN(,,"https://www.google.com/maps/search/",Tabelle1[[#This Row],[lat]],"+",Tabelle1[[#This Row],[lon]]),Tabelle1[[#This Row],[location_]])</f>
        <v>Pfarrstraße 6, 87772 Pfaffenhausen</v>
      </c>
      <c r="H45" s="2" t="s">
        <v>232</v>
      </c>
      <c r="I45" t="s">
        <v>233</v>
      </c>
      <c r="J45" t="s">
        <v>6</v>
      </c>
      <c r="K45">
        <v>48.118769</v>
      </c>
      <c r="L45">
        <v>10.457001999999999</v>
      </c>
      <c r="M45" s="8" t="str">
        <f>SUBSTITUTE(Tabelle1[[#This Row],[latitude]],",",".")</f>
        <v>48.118769</v>
      </c>
      <c r="N45" s="6" t="str">
        <f>SUBSTITUTE(Tabelle1[[#This Row],[longitude]],",",".")</f>
        <v>10.457002</v>
      </c>
    </row>
    <row r="46" spans="1:14" x14ac:dyDescent="0.25">
      <c r="A46" s="4">
        <v>50</v>
      </c>
      <c r="B46" s="4" t="s">
        <v>234</v>
      </c>
      <c r="C46" s="4" t="s">
        <v>235</v>
      </c>
      <c r="D46" s="5">
        <v>41773</v>
      </c>
      <c r="E46" s="4" t="s">
        <v>15</v>
      </c>
      <c r="F46" s="4" t="s">
        <v>236</v>
      </c>
      <c r="G46" s="9" t="str">
        <f>HYPERLINK(_xlfn.TEXTJOIN(,,"https://www.google.com/maps/search/",Tabelle1[[#This Row],[lat]],"+",Tabelle1[[#This Row],[lon]]),Tabelle1[[#This Row],[location_]])</f>
        <v>Münchener Straße 22, 86807 Buchloe</v>
      </c>
      <c r="H46" s="2" t="s">
        <v>237</v>
      </c>
      <c r="I46" t="s">
        <v>238</v>
      </c>
      <c r="J46" t="s">
        <v>6</v>
      </c>
      <c r="K46">
        <v>48.030107999999998</v>
      </c>
      <c r="L46">
        <v>10.726402</v>
      </c>
      <c r="M46" s="8" t="str">
        <f>SUBSTITUTE(Tabelle1[[#This Row],[latitude]],",",".")</f>
        <v>48.030108</v>
      </c>
      <c r="N46" s="6" t="str">
        <f>SUBSTITUTE(Tabelle1[[#This Row],[longitude]],",",".")</f>
        <v>10.726402</v>
      </c>
    </row>
    <row r="47" spans="1:14" x14ac:dyDescent="0.25">
      <c r="A47" s="4">
        <v>140</v>
      </c>
      <c r="B47" s="4" t="s">
        <v>239</v>
      </c>
      <c r="C47" s="4" t="s">
        <v>240</v>
      </c>
      <c r="D47" s="5">
        <v>41976</v>
      </c>
      <c r="E47" s="4" t="s">
        <v>106</v>
      </c>
      <c r="F47" s="4" t="s">
        <v>241</v>
      </c>
      <c r="G47" s="9" t="str">
        <f>HYPERLINK(_xlfn.TEXTJOIN(,,"https://www.google.com/maps/search/",Tabelle1[[#This Row],[lat]],"+",Tabelle1[[#This Row],[lon]]),Tabelle1[[#This Row],[location_]])</f>
        <v>Gottfried-Hart-Straße 6, 89257 Illertissen</v>
      </c>
      <c r="H47" s="2" t="s">
        <v>242</v>
      </c>
      <c r="I47" t="s">
        <v>243</v>
      </c>
      <c r="J47" t="s">
        <v>6</v>
      </c>
      <c r="K47">
        <v>48.217624999999998</v>
      </c>
      <c r="L47">
        <v>10.093935</v>
      </c>
      <c r="M47" s="8" t="str">
        <f>SUBSTITUTE(Tabelle1[[#This Row],[latitude]],",",".")</f>
        <v>48.217625</v>
      </c>
      <c r="N47" s="6" t="str">
        <f>SUBSTITUTE(Tabelle1[[#This Row],[longitude]],",",".")</f>
        <v>10.093935</v>
      </c>
    </row>
    <row r="48" spans="1:14" x14ac:dyDescent="0.25">
      <c r="A48" s="4">
        <v>66</v>
      </c>
      <c r="B48" s="4" t="s">
        <v>244</v>
      </c>
      <c r="C48" s="4" t="s">
        <v>245</v>
      </c>
      <c r="D48" s="5">
        <v>42354</v>
      </c>
      <c r="E48" s="4" t="s">
        <v>21</v>
      </c>
      <c r="F48" s="4" t="s">
        <v>246</v>
      </c>
      <c r="G48" s="9" t="str">
        <f>HYPERLINK(_xlfn.TEXTJOIN(,,"https://www.google.com/maps/search/",Tabelle1[[#This Row],[lat]],"+",Tabelle1[[#This Row],[lon]]),Tabelle1[[#This Row],[location_]])</f>
        <v>Christian-Necker-Straße 10, 89597 Munderkingen</v>
      </c>
      <c r="H48" s="2" t="s">
        <v>247</v>
      </c>
      <c r="I48" t="s">
        <v>248</v>
      </c>
      <c r="J48" t="s">
        <v>6</v>
      </c>
      <c r="K48">
        <v>48.247160999999998</v>
      </c>
      <c r="L48">
        <v>9.6339550000000003</v>
      </c>
      <c r="M48" s="8" t="str">
        <f>SUBSTITUTE(Tabelle1[[#This Row],[latitude]],",",".")</f>
        <v>48.247161</v>
      </c>
      <c r="N48" s="6" t="str">
        <f>SUBSTITUTE(Tabelle1[[#This Row],[longitude]],",",".")</f>
        <v>9.633955</v>
      </c>
    </row>
    <row r="49" spans="1:14" x14ac:dyDescent="0.25">
      <c r="A49" s="4">
        <v>140</v>
      </c>
      <c r="B49" s="4" t="s">
        <v>249</v>
      </c>
      <c r="C49" s="4" t="s">
        <v>250</v>
      </c>
      <c r="D49" s="5">
        <v>42053</v>
      </c>
      <c r="E49" s="4" t="s">
        <v>251</v>
      </c>
      <c r="F49" s="4" t="s">
        <v>252</v>
      </c>
      <c r="G49" s="9" t="str">
        <f>HYPERLINK(_xlfn.TEXTJOIN(,,"https://www.google.com/maps/search/",Tabelle1[[#This Row],[lat]],"+",Tabelle1[[#This Row],[lon]]),Tabelle1[[#This Row],[location_]])</f>
        <v>Dr.-Herbert-Kittel-Straße 10, 87600 Kaufbeuren</v>
      </c>
      <c r="H49" s="2" t="s">
        <v>253</v>
      </c>
      <c r="I49" t="s">
        <v>254</v>
      </c>
      <c r="J49" t="s">
        <v>6</v>
      </c>
      <c r="K49">
        <v>47.889344999999999</v>
      </c>
      <c r="L49">
        <v>10.658111999999999</v>
      </c>
      <c r="M49" s="8" t="str">
        <f>SUBSTITUTE(Tabelle1[[#This Row],[latitude]],",",".")</f>
        <v>47.889345</v>
      </c>
      <c r="N49" s="6" t="str">
        <f>SUBSTITUTE(Tabelle1[[#This Row],[longitude]],",",".")</f>
        <v>10.658112</v>
      </c>
    </row>
    <row r="50" spans="1:14" x14ac:dyDescent="0.25">
      <c r="A50" s="4">
        <v>140</v>
      </c>
      <c r="B50" s="4" t="s">
        <v>249</v>
      </c>
      <c r="C50" s="4" t="s">
        <v>255</v>
      </c>
      <c r="D50" s="5">
        <v>42338</v>
      </c>
      <c r="E50" s="4" t="s">
        <v>21</v>
      </c>
      <c r="F50" s="4" t="s">
        <v>252</v>
      </c>
      <c r="G50" s="9" t="str">
        <f>HYPERLINK(_xlfn.TEXTJOIN(,,"https://www.google.com/maps/search/",Tabelle1[[#This Row],[lat]],"+",Tabelle1[[#This Row],[lon]]),Tabelle1[[#This Row],[location_]])</f>
        <v>Dr.-Herbert-Kittel-Straße 10, 87600 Kaufbeuren</v>
      </c>
      <c r="H50" s="2" t="s">
        <v>256</v>
      </c>
      <c r="I50" t="s">
        <v>257</v>
      </c>
      <c r="J50" t="s">
        <v>6</v>
      </c>
      <c r="K50">
        <v>47.889344999999999</v>
      </c>
      <c r="L50">
        <v>10.658111999999999</v>
      </c>
      <c r="M50" s="8" t="str">
        <f>SUBSTITUTE(Tabelle1[[#This Row],[latitude]],",",".")</f>
        <v>47.889345</v>
      </c>
      <c r="N50" s="6" t="str">
        <f>SUBSTITUTE(Tabelle1[[#This Row],[longitude]],",",".")</f>
        <v>10.658112</v>
      </c>
    </row>
    <row r="51" spans="1:14" x14ac:dyDescent="0.25">
      <c r="A51" s="4">
        <v>140</v>
      </c>
      <c r="B51" s="4" t="s">
        <v>258</v>
      </c>
      <c r="C51" s="4" t="s">
        <v>259</v>
      </c>
      <c r="D51" s="5">
        <v>42355</v>
      </c>
      <c r="E51" s="4" t="s">
        <v>21</v>
      </c>
      <c r="F51" s="4" t="s">
        <v>260</v>
      </c>
      <c r="G51" s="9" t="str">
        <f>HYPERLINK(_xlfn.TEXTJOIN(,,"https://www.google.com/maps/search/",Tabelle1[[#This Row],[lat]],"+",Tabelle1[[#This Row],[lon]]),Tabelle1[[#This Row],[location_]])</f>
        <v>Ferdinand-Porsche-Straße 1, 89312 Günzburg</v>
      </c>
      <c r="H51" s="2" t="s">
        <v>261</v>
      </c>
      <c r="I51" t="s">
        <v>262</v>
      </c>
      <c r="J51" t="s">
        <v>6</v>
      </c>
      <c r="K51">
        <v>48.425600000000003</v>
      </c>
      <c r="L51">
        <v>10.2843</v>
      </c>
      <c r="M51" s="8" t="str">
        <f>SUBSTITUTE(Tabelle1[[#This Row],[latitude]],",",".")</f>
        <v>48.4256</v>
      </c>
      <c r="N51" s="6" t="str">
        <f>SUBSTITUTE(Tabelle1[[#This Row],[longitude]],",",".")</f>
        <v>10.2843</v>
      </c>
    </row>
    <row r="52" spans="1:14" x14ac:dyDescent="0.25">
      <c r="A52" s="4">
        <v>50</v>
      </c>
      <c r="B52" s="4" t="s">
        <v>263</v>
      </c>
      <c r="C52" s="4" t="s">
        <v>264</v>
      </c>
      <c r="D52" s="5">
        <v>41717</v>
      </c>
      <c r="E52" s="4" t="s">
        <v>265</v>
      </c>
      <c r="F52" s="4" t="s">
        <v>266</v>
      </c>
      <c r="G52" s="9" t="str">
        <f>HYPERLINK(_xlfn.TEXTJOIN(,,"https://www.google.com/maps/search/",Tabelle1[[#This Row],[lat]],"+",Tabelle1[[#This Row],[lon]]),Tabelle1[[#This Row],[location_]])</f>
        <v>Beim Sportplatz 1, 72589 Westerheim</v>
      </c>
      <c r="H52" s="2" t="s">
        <v>267</v>
      </c>
      <c r="I52" t="s">
        <v>268</v>
      </c>
      <c r="J52" t="s">
        <v>6</v>
      </c>
      <c r="K52">
        <v>48.509039000000001</v>
      </c>
      <c r="L52">
        <v>9.6164039999999993</v>
      </c>
      <c r="M52" s="8" t="str">
        <f>SUBSTITUTE(Tabelle1[[#This Row],[latitude]],",",".")</f>
        <v>48.509039</v>
      </c>
      <c r="N52" s="6" t="str">
        <f>SUBSTITUTE(Tabelle1[[#This Row],[longitude]],",",".")</f>
        <v>9.616404</v>
      </c>
    </row>
    <row r="53" spans="1:14" x14ac:dyDescent="0.25">
      <c r="A53" s="4">
        <v>50</v>
      </c>
      <c r="B53" s="4" t="s">
        <v>269</v>
      </c>
      <c r="C53" s="4" t="s">
        <v>85</v>
      </c>
      <c r="D53" s="5">
        <v>41533</v>
      </c>
      <c r="E53" s="4" t="s">
        <v>193</v>
      </c>
      <c r="F53" s="4" t="s">
        <v>270</v>
      </c>
      <c r="G53" s="9" t="str">
        <f>HYPERLINK(_xlfn.TEXTJOIN(,,"https://www.google.com/maps/search/",Tabelle1[[#This Row],[lat]],"+",Tabelle1[[#This Row],[lon]]),Tabelle1[[#This Row],[location_]])</f>
        <v>Gewerbestraße 4, 86879 Wiedergeltingen</v>
      </c>
      <c r="H53" s="2" t="s">
        <v>271</v>
      </c>
      <c r="I53" t="s">
        <v>272</v>
      </c>
      <c r="J53" t="s">
        <v>6</v>
      </c>
      <c r="K53">
        <v>48.042791999999999</v>
      </c>
      <c r="L53">
        <v>10.676466</v>
      </c>
      <c r="M53" s="8" t="str">
        <f>SUBSTITUTE(Tabelle1[[#This Row],[latitude]],",",".")</f>
        <v>48.042792</v>
      </c>
      <c r="N53" s="6" t="str">
        <f>SUBSTITUTE(Tabelle1[[#This Row],[longitude]],",",".")</f>
        <v>10.676466</v>
      </c>
    </row>
    <row r="54" spans="1:14" x14ac:dyDescent="0.25">
      <c r="A54" s="4">
        <v>50</v>
      </c>
      <c r="B54" s="4" t="s">
        <v>273</v>
      </c>
      <c r="C54" s="4" t="s">
        <v>85</v>
      </c>
      <c r="D54" s="5">
        <v>41116</v>
      </c>
      <c r="E54" s="4" t="s">
        <v>274</v>
      </c>
      <c r="F54" s="4" t="s">
        <v>275</v>
      </c>
      <c r="G54" s="9" t="str">
        <f>HYPERLINK(_xlfn.TEXTJOIN(,,"https://www.google.com/maps/search/",Tabelle1[[#This Row],[lat]],"+",Tabelle1[[#This Row],[lon]]),Tabelle1[[#This Row],[location_]])</f>
        <v>Geisenrieder Straße 42, 87616 Marktoberdorf</v>
      </c>
      <c r="H54" s="2" t="s">
        <v>276</v>
      </c>
      <c r="I54" t="s">
        <v>277</v>
      </c>
      <c r="J54" t="s">
        <v>6</v>
      </c>
      <c r="K54">
        <v>47.771943999999998</v>
      </c>
      <c r="L54">
        <v>10.556990000000001</v>
      </c>
      <c r="M54" s="8" t="str">
        <f>SUBSTITUTE(Tabelle1[[#This Row],[latitude]],",",".")</f>
        <v>47.771944</v>
      </c>
      <c r="N54" s="6" t="str">
        <f>SUBSTITUTE(Tabelle1[[#This Row],[longitude]],",",".")</f>
        <v>10.55699</v>
      </c>
    </row>
    <row r="55" spans="1:14" x14ac:dyDescent="0.25">
      <c r="A55" s="4">
        <v>50</v>
      </c>
      <c r="B55" s="4" t="s">
        <v>278</v>
      </c>
      <c r="C55" s="4" t="s">
        <v>279</v>
      </c>
      <c r="D55" s="5">
        <v>42313</v>
      </c>
      <c r="E55" s="4" t="s">
        <v>159</v>
      </c>
      <c r="F55" s="4" t="s">
        <v>280</v>
      </c>
      <c r="G55" s="9" t="str">
        <f>HYPERLINK(_xlfn.TEXTJOIN(,,"https://www.google.com/maps/search/",Tabelle1[[#This Row],[lat]],"+",Tabelle1[[#This Row],[lon]]),Tabelle1[[#This Row],[location_]])</f>
        <v>Adlerstraße 44, 89584 Ehingen</v>
      </c>
      <c r="H55" s="2" t="s">
        <v>281</v>
      </c>
      <c r="I55" t="s">
        <v>282</v>
      </c>
      <c r="J55" t="s">
        <v>6</v>
      </c>
      <c r="K55">
        <v>48.289566000000001</v>
      </c>
      <c r="L55">
        <v>9.7086279999999991</v>
      </c>
      <c r="M55" s="8" t="str">
        <f>SUBSTITUTE(Tabelle1[[#This Row],[latitude]],",",".")</f>
        <v>48.289566</v>
      </c>
      <c r="N55" s="6" t="str">
        <f>SUBSTITUTE(Tabelle1[[#This Row],[longitude]],",",".")</f>
        <v>9.708628</v>
      </c>
    </row>
    <row r="56" spans="1:14" x14ac:dyDescent="0.25">
      <c r="A56" s="4">
        <v>50</v>
      </c>
      <c r="B56" s="4" t="s">
        <v>283</v>
      </c>
      <c r="C56" s="4" t="s">
        <v>284</v>
      </c>
      <c r="D56" s="5">
        <v>41848</v>
      </c>
      <c r="E56" s="4" t="s">
        <v>63</v>
      </c>
      <c r="F56" s="4" t="s">
        <v>285</v>
      </c>
      <c r="G56" s="9" t="str">
        <f>HYPERLINK(_xlfn.TEXTJOIN(,,"https://www.google.com/maps/search/",Tabelle1[[#This Row],[lat]],"+",Tabelle1[[#This Row],[lon]]),Tabelle1[[#This Row],[location_]])</f>
        <v>Schloßstraße 1 a, 87763 Lautrach</v>
      </c>
      <c r="H56" s="2" t="s">
        <v>286</v>
      </c>
      <c r="I56" t="s">
        <v>287</v>
      </c>
      <c r="J56" t="s">
        <v>6</v>
      </c>
      <c r="K56">
        <v>47.895916999999997</v>
      </c>
      <c r="L56">
        <v>10.115265000000001</v>
      </c>
      <c r="M56" s="8" t="str">
        <f>SUBSTITUTE(Tabelle1[[#This Row],[latitude]],",",".")</f>
        <v>47.895917</v>
      </c>
      <c r="N56" s="6" t="str">
        <f>SUBSTITUTE(Tabelle1[[#This Row],[longitude]],",",".")</f>
        <v>10.115265</v>
      </c>
    </row>
    <row r="57" spans="1:14" x14ac:dyDescent="0.25">
      <c r="A57" s="4">
        <v>70</v>
      </c>
      <c r="B57" s="4" t="s">
        <v>288</v>
      </c>
      <c r="C57" s="4" t="s">
        <v>85</v>
      </c>
      <c r="D57" s="5">
        <v>41849</v>
      </c>
      <c r="E57" s="4" t="s">
        <v>63</v>
      </c>
      <c r="F57" s="4" t="s">
        <v>289</v>
      </c>
      <c r="G57" s="9" t="str">
        <f>HYPERLINK(_xlfn.TEXTJOIN(,,"https://www.google.com/maps/search/",Tabelle1[[#This Row],[lat]],"+",Tabelle1[[#This Row],[lon]]),Tabelle1[[#This Row],[location_]])</f>
        <v>Bleicherstraße 49, 88400 Biberach</v>
      </c>
      <c r="H57" s="2" t="s">
        <v>290</v>
      </c>
      <c r="I57" t="s">
        <v>291</v>
      </c>
      <c r="J57" t="s">
        <v>6</v>
      </c>
      <c r="K57">
        <v>48.106310000000001</v>
      </c>
      <c r="L57">
        <v>9.7890339999999991</v>
      </c>
      <c r="M57" s="8" t="str">
        <f>SUBSTITUTE(Tabelle1[[#This Row],[latitude]],",",".")</f>
        <v>48.10631</v>
      </c>
      <c r="N57" s="6" t="str">
        <f>SUBSTITUTE(Tabelle1[[#This Row],[longitude]],",",".")</f>
        <v>9.789034</v>
      </c>
    </row>
    <row r="58" spans="1:14" x14ac:dyDescent="0.25">
      <c r="A58" s="4">
        <v>112</v>
      </c>
      <c r="B58" s="4" t="s">
        <v>292</v>
      </c>
      <c r="C58" s="4" t="s">
        <v>293</v>
      </c>
      <c r="D58" s="5">
        <v>38206</v>
      </c>
      <c r="E58" s="4" t="s">
        <v>294</v>
      </c>
      <c r="F58" s="4" t="s">
        <v>295</v>
      </c>
      <c r="G58" s="9" t="str">
        <f>HYPERLINK(_xlfn.TEXTJOIN(,,"https://www.google.com/maps/search/",Tabelle1[[#This Row],[lat]],"+",Tabelle1[[#This Row],[lon]]),Tabelle1[[#This Row],[location_]])</f>
        <v>Jordanbad 10, 88400 Biberach</v>
      </c>
      <c r="H58" s="2" t="s">
        <v>296</v>
      </c>
      <c r="I58" t="s">
        <v>297</v>
      </c>
      <c r="J58" t="s">
        <v>6</v>
      </c>
      <c r="K58">
        <v>48.076526999999999</v>
      </c>
      <c r="L58">
        <v>9.8191430000000004</v>
      </c>
      <c r="M58" s="8" t="str">
        <f>SUBSTITUTE(Tabelle1[[#This Row],[latitude]],",",".")</f>
        <v>48.076527</v>
      </c>
      <c r="N58" s="6" t="str">
        <f>SUBSTITUTE(Tabelle1[[#This Row],[longitude]],",",".")</f>
        <v>9.819143</v>
      </c>
    </row>
    <row r="59" spans="1:14" x14ac:dyDescent="0.25">
      <c r="A59" s="4">
        <v>112</v>
      </c>
      <c r="B59" s="4" t="s">
        <v>292</v>
      </c>
      <c r="C59" s="4" t="s">
        <v>298</v>
      </c>
      <c r="D59" s="5">
        <v>38206</v>
      </c>
      <c r="E59" s="4" t="s">
        <v>294</v>
      </c>
      <c r="F59" s="4" t="s">
        <v>295</v>
      </c>
      <c r="G59" s="9" t="str">
        <f>HYPERLINK(_xlfn.TEXTJOIN(,,"https://www.google.com/maps/search/",Tabelle1[[#This Row],[lat]],"+",Tabelle1[[#This Row],[lon]]),Tabelle1[[#This Row],[location_]])</f>
        <v>Jordanbad 10, 88400 Biberach</v>
      </c>
      <c r="H59" s="2" t="s">
        <v>299</v>
      </c>
      <c r="I59" t="s">
        <v>300</v>
      </c>
      <c r="J59" t="s">
        <v>6</v>
      </c>
      <c r="K59">
        <v>48.076526999999999</v>
      </c>
      <c r="L59">
        <v>9.8191430000000004</v>
      </c>
      <c r="M59" s="8" t="str">
        <f>SUBSTITUTE(Tabelle1[[#This Row],[latitude]],",",".")</f>
        <v>48.076527</v>
      </c>
      <c r="N59" s="6" t="str">
        <f>SUBSTITUTE(Tabelle1[[#This Row],[longitude]],",",".")</f>
        <v>9.819143</v>
      </c>
    </row>
    <row r="60" spans="1:14" x14ac:dyDescent="0.25">
      <c r="A60" s="4">
        <v>54</v>
      </c>
      <c r="B60" s="4" t="s">
        <v>301</v>
      </c>
      <c r="C60" s="4" t="s">
        <v>302</v>
      </c>
      <c r="D60" s="5">
        <v>41591</v>
      </c>
      <c r="E60" s="4" t="s">
        <v>132</v>
      </c>
      <c r="F60" s="4" t="s">
        <v>303</v>
      </c>
      <c r="G60" s="9" t="str">
        <f>HYPERLINK(_xlfn.TEXTJOIN(,,"https://www.google.com/maps/search/",Tabelle1[[#This Row],[lat]],"+",Tabelle1[[#This Row],[lon]]),Tabelle1[[#This Row],[location_]])</f>
        <v>Friedrichsau 40, 89073 Ulm</v>
      </c>
      <c r="H60" s="2" t="s">
        <v>304</v>
      </c>
      <c r="I60" t="s">
        <v>305</v>
      </c>
      <c r="J60" t="s">
        <v>6</v>
      </c>
      <c r="K60">
        <v>48.410547000000001</v>
      </c>
      <c r="L60">
        <v>10.011812000000001</v>
      </c>
      <c r="M60" s="8" t="str">
        <f>SUBSTITUTE(Tabelle1[[#This Row],[latitude]],",",".")</f>
        <v>48.410547</v>
      </c>
      <c r="N60" s="6" t="str">
        <f>SUBSTITUTE(Tabelle1[[#This Row],[longitude]],",",".")</f>
        <v>10.011812</v>
      </c>
    </row>
    <row r="61" spans="1:14" x14ac:dyDescent="0.25">
      <c r="A61" s="4">
        <v>55</v>
      </c>
      <c r="B61" s="4" t="s">
        <v>301</v>
      </c>
      <c r="C61" s="4" t="s">
        <v>306</v>
      </c>
      <c r="D61" s="5">
        <v>41263</v>
      </c>
      <c r="E61" s="4" t="s">
        <v>54</v>
      </c>
      <c r="F61" s="4" t="s">
        <v>307</v>
      </c>
      <c r="G61" s="9" t="str">
        <f>HYPERLINK(_xlfn.TEXTJOIN(,,"https://www.google.com/maps/search/",Tabelle1[[#This Row],[lat]],"+",Tabelle1[[#This Row],[lon]]),Tabelle1[[#This Row],[location_]])</f>
        <v>Egginger Weg 30, 89077 Ulm</v>
      </c>
      <c r="H61" s="2" t="s">
        <v>308</v>
      </c>
      <c r="I61" t="s">
        <v>309</v>
      </c>
      <c r="J61" t="s">
        <v>6</v>
      </c>
      <c r="K61">
        <v>48.384354999999999</v>
      </c>
      <c r="L61">
        <v>9.9577190000000009</v>
      </c>
      <c r="M61" s="8" t="str">
        <f>SUBSTITUTE(Tabelle1[[#This Row],[latitude]],",",".")</f>
        <v>48.384355</v>
      </c>
      <c r="N61" s="6" t="str">
        <f>SUBSTITUTE(Tabelle1[[#This Row],[longitude]],",",".")</f>
        <v>9.957719</v>
      </c>
    </row>
    <row r="62" spans="1:14" x14ac:dyDescent="0.25">
      <c r="A62" s="4">
        <v>200</v>
      </c>
      <c r="B62" s="4" t="s">
        <v>310</v>
      </c>
      <c r="C62" s="4" t="s">
        <v>311</v>
      </c>
      <c r="D62" s="5">
        <v>42340</v>
      </c>
      <c r="E62" s="4" t="s">
        <v>21</v>
      </c>
      <c r="F62" s="4" t="s">
        <v>312</v>
      </c>
      <c r="G62" s="9" t="str">
        <f>HYPERLINK(_xlfn.TEXTJOIN(,,"https://www.google.com/maps/search/",Tabelle1[[#This Row],[lat]],"+",Tabelle1[[#This Row],[lon]]),Tabelle1[[#This Row],[location_]])</f>
        <v>Ulmer Straße 26, 89143 Blaubeuren</v>
      </c>
      <c r="H62" s="2" t="s">
        <v>313</v>
      </c>
      <c r="I62" t="s">
        <v>314</v>
      </c>
      <c r="J62" t="s">
        <v>6</v>
      </c>
      <c r="K62">
        <v>48.409115999999997</v>
      </c>
      <c r="L62">
        <v>9.7890339999999991</v>
      </c>
      <c r="M62" s="8" t="str">
        <f>SUBSTITUTE(Tabelle1[[#This Row],[latitude]],",",".")</f>
        <v>48.409116</v>
      </c>
      <c r="N62" s="6" t="str">
        <f>SUBSTITUTE(Tabelle1[[#This Row],[longitude]],",",".")</f>
        <v>9.789034</v>
      </c>
    </row>
    <row r="63" spans="1:14" x14ac:dyDescent="0.25">
      <c r="A63" s="4">
        <v>50</v>
      </c>
      <c r="B63" s="4" t="s">
        <v>315</v>
      </c>
      <c r="C63" s="4" t="s">
        <v>85</v>
      </c>
      <c r="D63" s="5">
        <v>40089</v>
      </c>
      <c r="E63" s="4" t="s">
        <v>316</v>
      </c>
      <c r="F63" s="4" t="s">
        <v>317</v>
      </c>
      <c r="G63" s="9" t="str">
        <f>HYPERLINK(_xlfn.TEXTJOIN(,,"https://www.google.com/maps/search/",Tabelle1[[#This Row],[lat]],"+",Tabelle1[[#This Row],[lon]]),Tabelle1[[#This Row],[location_]])</f>
        <v>Tannenbaum 1, 86825 Bad Wörishofen</v>
      </c>
      <c r="H63" s="2" t="s">
        <v>318</v>
      </c>
      <c r="I63" t="s">
        <v>319</v>
      </c>
      <c r="J63" t="s">
        <v>6</v>
      </c>
      <c r="K63">
        <v>48.008136999999998</v>
      </c>
      <c r="L63">
        <v>10.576188</v>
      </c>
      <c r="M63" s="8" t="str">
        <f>SUBSTITUTE(Tabelle1[[#This Row],[latitude]],",",".")</f>
        <v>48.008137</v>
      </c>
      <c r="N63" s="6" t="str">
        <f>SUBSTITUTE(Tabelle1[[#This Row],[longitude]],",",".")</f>
        <v>10.576188</v>
      </c>
    </row>
    <row r="64" spans="1:14" x14ac:dyDescent="0.25">
      <c r="A64" s="4">
        <v>50</v>
      </c>
      <c r="B64" s="4" t="s">
        <v>320</v>
      </c>
      <c r="C64" s="4" t="s">
        <v>321</v>
      </c>
      <c r="D64" s="5">
        <v>42359</v>
      </c>
      <c r="E64" s="4" t="s">
        <v>21</v>
      </c>
      <c r="F64" s="4" t="s">
        <v>322</v>
      </c>
      <c r="G64" s="9" t="str">
        <f>HYPERLINK(_xlfn.TEXTJOIN(,,"https://www.google.com/maps/search/",Tabelle1[[#This Row],[lat]],"+",Tabelle1[[#This Row],[lon]]),Tabelle1[[#This Row],[location_]])</f>
        <v>Spitalstraße 2, 87724 Ottobeuren</v>
      </c>
      <c r="H64" s="2" t="s">
        <v>323</v>
      </c>
      <c r="I64" t="s">
        <v>324</v>
      </c>
      <c r="J64" t="s">
        <v>6</v>
      </c>
      <c r="K64">
        <v>47.944718999999999</v>
      </c>
      <c r="L64">
        <v>10.294432</v>
      </c>
      <c r="M64" s="8" t="str">
        <f>SUBSTITUTE(Tabelle1[[#This Row],[latitude]],",",".")</f>
        <v>47.944719</v>
      </c>
      <c r="N64" s="6" t="str">
        <f>SUBSTITUTE(Tabelle1[[#This Row],[longitude]],",",".")</f>
        <v>10.294432</v>
      </c>
    </row>
    <row r="65" spans="1:14" x14ac:dyDescent="0.25">
      <c r="A65" s="4">
        <v>50</v>
      </c>
      <c r="B65" s="4" t="s">
        <v>325</v>
      </c>
      <c r="C65" s="4" t="s">
        <v>326</v>
      </c>
      <c r="D65" s="5">
        <v>42248</v>
      </c>
      <c r="E65" s="4" t="s">
        <v>214</v>
      </c>
      <c r="F65" s="4" t="s">
        <v>327</v>
      </c>
      <c r="G65" s="9" t="str">
        <f>HYPERLINK(_xlfn.TEXTJOIN(,,"https://www.google.com/maps/search/",Tabelle1[[#This Row],[lat]],"+",Tabelle1[[#This Row],[lon]]),Tabelle1[[#This Row],[location_]])</f>
        <v>Heuchlinger Straße 34, 89547 Gerstetten</v>
      </c>
      <c r="H65" s="2" t="s">
        <v>328</v>
      </c>
      <c r="I65" t="s">
        <v>329</v>
      </c>
      <c r="J65" t="s">
        <v>6</v>
      </c>
      <c r="K65">
        <v>48.600712000000001</v>
      </c>
      <c r="L65">
        <v>10.072065</v>
      </c>
      <c r="M65" s="8" t="str">
        <f>SUBSTITUTE(Tabelle1[[#This Row],[latitude]],",",".")</f>
        <v>48.600712</v>
      </c>
      <c r="N65" s="6" t="str">
        <f>SUBSTITUTE(Tabelle1[[#This Row],[longitude]],",",".")</f>
        <v>10.072065</v>
      </c>
    </row>
    <row r="66" spans="1:14" x14ac:dyDescent="0.25">
      <c r="A66" s="4">
        <v>50</v>
      </c>
      <c r="B66" s="4" t="s">
        <v>325</v>
      </c>
      <c r="C66" s="4" t="s">
        <v>330</v>
      </c>
      <c r="D66" s="5">
        <v>42248</v>
      </c>
      <c r="E66" s="4" t="s">
        <v>214</v>
      </c>
      <c r="F66" s="4" t="s">
        <v>327</v>
      </c>
      <c r="G66" s="9" t="str">
        <f>HYPERLINK(_xlfn.TEXTJOIN(,,"https://www.google.com/maps/search/",Tabelle1[[#This Row],[lat]],"+",Tabelle1[[#This Row],[lon]]),Tabelle1[[#This Row],[location_]])</f>
        <v>Heuchlinger Straße 34, 89547 Gerstetten</v>
      </c>
      <c r="H66" s="2" t="s">
        <v>331</v>
      </c>
      <c r="I66" t="s">
        <v>332</v>
      </c>
      <c r="J66" t="s">
        <v>6</v>
      </c>
      <c r="K66">
        <v>48.600712000000001</v>
      </c>
      <c r="L66">
        <v>10.072065</v>
      </c>
      <c r="M66" s="8" t="str">
        <f>SUBSTITUTE(Tabelle1[[#This Row],[latitude]],",",".")</f>
        <v>48.600712</v>
      </c>
      <c r="N66" s="6" t="str">
        <f>SUBSTITUTE(Tabelle1[[#This Row],[longitude]],",",".")</f>
        <v>10.072065</v>
      </c>
    </row>
    <row r="67" spans="1:14" x14ac:dyDescent="0.25">
      <c r="A67" s="4">
        <v>50</v>
      </c>
      <c r="B67" s="4" t="s">
        <v>333</v>
      </c>
      <c r="C67" s="4" t="s">
        <v>334</v>
      </c>
      <c r="D67" s="5">
        <v>33208</v>
      </c>
      <c r="E67" s="4" t="s">
        <v>335</v>
      </c>
      <c r="F67" s="4" t="s">
        <v>336</v>
      </c>
      <c r="G67" s="9" t="str">
        <f>HYPERLINK(_xlfn.TEXTJOIN(,,"https://www.google.com/maps/search/",Tabelle1[[#This Row],[lat]],"+",Tabelle1[[#This Row],[lon]]),Tabelle1[[#This Row],[location_]])</f>
        <v>Memelstraße 3, 88400 Biberach</v>
      </c>
      <c r="H67" s="2" t="s">
        <v>337</v>
      </c>
      <c r="I67" t="s">
        <v>338</v>
      </c>
      <c r="J67" t="s">
        <v>6</v>
      </c>
      <c r="K67">
        <v>48.093485999999999</v>
      </c>
      <c r="L67">
        <v>9.7948520000000006</v>
      </c>
      <c r="M67" s="8" t="str">
        <f>SUBSTITUTE(Tabelle1[[#This Row],[latitude]],",",".")</f>
        <v>48.093486</v>
      </c>
      <c r="N67" s="6" t="str">
        <f>SUBSTITUTE(Tabelle1[[#This Row],[longitude]],",",".")</f>
        <v>9.794852</v>
      </c>
    </row>
    <row r="68" spans="1:14" x14ac:dyDescent="0.25">
      <c r="A68" s="4">
        <v>50</v>
      </c>
      <c r="B68" s="4" t="s">
        <v>339</v>
      </c>
      <c r="C68" s="4" t="s">
        <v>340</v>
      </c>
      <c r="D68" s="5">
        <v>41283</v>
      </c>
      <c r="E68" s="4" t="s">
        <v>341</v>
      </c>
      <c r="F68" s="4" t="s">
        <v>342</v>
      </c>
      <c r="G68" s="9" t="str">
        <f>HYPERLINK(_xlfn.TEXTJOIN(,,"https://www.google.com/maps/search/",Tabelle1[[#This Row],[lat]],"+",Tabelle1[[#This Row],[lon]]),Tabelle1[[#This Row],[location_]])</f>
        <v>Daimlerstraße 5, 89555 Steinheim</v>
      </c>
      <c r="H68" s="2" t="s">
        <v>343</v>
      </c>
      <c r="I68" t="s">
        <v>344</v>
      </c>
      <c r="J68" t="s">
        <v>6</v>
      </c>
      <c r="K68">
        <v>48.688271</v>
      </c>
      <c r="L68">
        <v>10.080736</v>
      </c>
      <c r="M68" s="8" t="str">
        <f>SUBSTITUTE(Tabelle1[[#This Row],[latitude]],",",".")</f>
        <v>48.688271</v>
      </c>
      <c r="N68" s="6" t="str">
        <f>SUBSTITUTE(Tabelle1[[#This Row],[longitude]],",",".")</f>
        <v>10.080736</v>
      </c>
    </row>
    <row r="69" spans="1:14" x14ac:dyDescent="0.25">
      <c r="A69" s="4">
        <v>50</v>
      </c>
      <c r="B69" s="4" t="s">
        <v>345</v>
      </c>
      <c r="C69" s="4" t="s">
        <v>346</v>
      </c>
      <c r="D69" s="5">
        <v>38867</v>
      </c>
      <c r="E69" s="4" t="s">
        <v>347</v>
      </c>
      <c r="F69" s="4" t="s">
        <v>348</v>
      </c>
      <c r="G69" s="9" t="str">
        <f>HYPERLINK(_xlfn.TEXTJOIN(,,"https://www.google.com/maps/search/",Tabelle1[[#This Row],[lat]],"+",Tabelle1[[#This Row],[lon]]),Tabelle1[[#This Row],[location_]])</f>
        <v>Edelsbergweg 71, 87459 Pfronten</v>
      </c>
      <c r="H69" s="2" t="s">
        <v>349</v>
      </c>
      <c r="I69" t="s">
        <v>350</v>
      </c>
      <c r="J69" t="s">
        <v>6</v>
      </c>
      <c r="K69">
        <v>47.581913</v>
      </c>
      <c r="L69">
        <v>10.538809000000001</v>
      </c>
      <c r="M69" s="8" t="str">
        <f>SUBSTITUTE(Tabelle1[[#This Row],[latitude]],",",".")</f>
        <v>47.581913</v>
      </c>
      <c r="N69" s="6" t="str">
        <f>SUBSTITUTE(Tabelle1[[#This Row],[longitude]],",",".")</f>
        <v>10.538809</v>
      </c>
    </row>
    <row r="70" spans="1:14" x14ac:dyDescent="0.25">
      <c r="A70" s="4">
        <v>70</v>
      </c>
      <c r="B70" s="4" t="s">
        <v>351</v>
      </c>
      <c r="C70" s="4" t="s">
        <v>352</v>
      </c>
      <c r="D70" s="5">
        <v>41618</v>
      </c>
      <c r="E70" s="4" t="s">
        <v>353</v>
      </c>
      <c r="F70" s="4" t="s">
        <v>354</v>
      </c>
      <c r="G70" s="9" t="str">
        <f>HYPERLINK(_xlfn.TEXTJOIN(,,"https://www.google.com/maps/search/",Tabelle1[[#This Row],[lat]],"+",Tabelle1[[#This Row],[lon]]),Tabelle1[[#This Row],[location_]])</f>
        <v>Hermann-Aust-Straße 11, 86825 Bad Wörishofen</v>
      </c>
      <c r="H70" s="2" t="s">
        <v>355</v>
      </c>
      <c r="I70" t="s">
        <v>356</v>
      </c>
      <c r="J70" t="s">
        <v>6</v>
      </c>
      <c r="K70">
        <v>48.001775000000002</v>
      </c>
      <c r="L70">
        <v>10.584514</v>
      </c>
      <c r="M70" s="8" t="str">
        <f>SUBSTITUTE(Tabelle1[[#This Row],[latitude]],",",".")</f>
        <v>48.001775</v>
      </c>
      <c r="N70" s="6" t="str">
        <f>SUBSTITUTE(Tabelle1[[#This Row],[longitude]],",",".")</f>
        <v>10.584514</v>
      </c>
    </row>
    <row r="71" spans="1:14" x14ac:dyDescent="0.25">
      <c r="A71" s="4">
        <v>239</v>
      </c>
      <c r="B71" s="4" t="s">
        <v>357</v>
      </c>
      <c r="C71" s="4" t="s">
        <v>85</v>
      </c>
      <c r="D71" s="5">
        <v>41670</v>
      </c>
      <c r="E71" s="4" t="s">
        <v>176</v>
      </c>
      <c r="F71" s="4" t="s">
        <v>358</v>
      </c>
      <c r="G71" s="9" t="str">
        <f>HYPERLINK(_xlfn.TEXTJOIN(,,"https://www.google.com/maps/search/",Tabelle1[[#This Row],[lat]],"+",Tabelle1[[#This Row],[lon]]),Tabelle1[[#This Row],[location_]])</f>
        <v>Steinheimer Straße 45, 89518 Heidenheim</v>
      </c>
      <c r="H71" s="2" t="s">
        <v>359</v>
      </c>
      <c r="I71" t="s">
        <v>360</v>
      </c>
      <c r="J71" t="s">
        <v>6</v>
      </c>
      <c r="K71">
        <v>48.679366999999999</v>
      </c>
      <c r="L71">
        <v>10.116075</v>
      </c>
      <c r="M71" s="8" t="str">
        <f>SUBSTITUTE(Tabelle1[[#This Row],[latitude]],",",".")</f>
        <v>48.679367</v>
      </c>
      <c r="N71" s="6" t="str">
        <f>SUBSTITUTE(Tabelle1[[#This Row],[longitude]],",",".")</f>
        <v>10.116075</v>
      </c>
    </row>
    <row r="72" spans="1:14" x14ac:dyDescent="0.25">
      <c r="A72" s="4">
        <v>140</v>
      </c>
      <c r="B72" s="4" t="s">
        <v>361</v>
      </c>
      <c r="C72" s="4" t="s">
        <v>362</v>
      </c>
      <c r="D72" s="5">
        <v>41830</v>
      </c>
      <c r="E72" s="4" t="s">
        <v>86</v>
      </c>
      <c r="F72" s="4" t="s">
        <v>363</v>
      </c>
      <c r="G72" s="9" t="str">
        <f>HYPERLINK(_xlfn.TEXTJOIN(,,"https://www.google.com/maps/search/",Tabelle1[[#This Row],[lat]],"+",Tabelle1[[#This Row],[lon]]),Tabelle1[[#This Row],[location_]])</f>
        <v>Robert-Bosch-Straße 100, 89537 Giengen</v>
      </c>
      <c r="H72" s="2" t="s">
        <v>364</v>
      </c>
      <c r="I72" t="s">
        <v>365</v>
      </c>
      <c r="J72" t="s">
        <v>6</v>
      </c>
      <c r="K72">
        <v>48.621130000000001</v>
      </c>
      <c r="L72">
        <v>10.228223</v>
      </c>
      <c r="M72" s="8" t="str">
        <f>SUBSTITUTE(Tabelle1[[#This Row],[latitude]],",",".")</f>
        <v>48.62113</v>
      </c>
      <c r="N72" s="6" t="str">
        <f>SUBSTITUTE(Tabelle1[[#This Row],[longitude]],",",".")</f>
        <v>10.228223</v>
      </c>
    </row>
    <row r="73" spans="1:14" x14ac:dyDescent="0.25">
      <c r="A73" s="4">
        <v>155</v>
      </c>
      <c r="B73" s="4" t="s">
        <v>366</v>
      </c>
      <c r="C73" s="4" t="s">
        <v>85</v>
      </c>
      <c r="D73" s="5">
        <v>41317</v>
      </c>
      <c r="E73" s="4" t="s">
        <v>367</v>
      </c>
      <c r="F73" s="4" t="s">
        <v>368</v>
      </c>
      <c r="G73" s="9" t="str">
        <f>HYPERLINK(_xlfn.TEXTJOIN(,,"https://www.google.com/maps/search/",Tabelle1[[#This Row],[lat]],"+",Tabelle1[[#This Row],[lon]]),Tabelle1[[#This Row],[location_]])</f>
        <v>Hörvelsinger Weg 31, 89081 Ulm</v>
      </c>
      <c r="H73" s="2" t="s">
        <v>369</v>
      </c>
      <c r="I73" t="s">
        <v>370</v>
      </c>
      <c r="J73" t="s">
        <v>6</v>
      </c>
      <c r="K73">
        <v>48.426839000000001</v>
      </c>
      <c r="L73">
        <v>9.9913260000000008</v>
      </c>
      <c r="M73" s="8" t="str">
        <f>SUBSTITUTE(Tabelle1[[#This Row],[latitude]],",",".")</f>
        <v>48.426839</v>
      </c>
      <c r="N73" s="6" t="str">
        <f>SUBSTITUTE(Tabelle1[[#This Row],[longitude]],",",".")</f>
        <v>9.991326</v>
      </c>
    </row>
    <row r="74" spans="1:14" x14ac:dyDescent="0.25">
      <c r="A74" s="4">
        <v>140</v>
      </c>
      <c r="B74" s="4" t="s">
        <v>361</v>
      </c>
      <c r="C74" s="4" t="s">
        <v>371</v>
      </c>
      <c r="D74" s="5">
        <v>41830</v>
      </c>
      <c r="E74" s="4" t="s">
        <v>86</v>
      </c>
      <c r="F74" s="4" t="s">
        <v>363</v>
      </c>
      <c r="G74" s="9" t="str">
        <f>HYPERLINK(_xlfn.TEXTJOIN(,,"https://www.google.com/maps/search/",Tabelle1[[#This Row],[lat]],"+",Tabelle1[[#This Row],[lon]]),Tabelle1[[#This Row],[location_]])</f>
        <v>Robert-Bosch-Straße 100, 89537 Giengen</v>
      </c>
      <c r="H74" s="2" t="s">
        <v>372</v>
      </c>
      <c r="I74" t="s">
        <v>373</v>
      </c>
      <c r="J74" t="s">
        <v>6</v>
      </c>
      <c r="K74">
        <v>48.621130000000001</v>
      </c>
      <c r="L74">
        <v>10.228223</v>
      </c>
      <c r="M74" s="8" t="str">
        <f>SUBSTITUTE(Tabelle1[[#This Row],[latitude]],",",".")</f>
        <v>48.62113</v>
      </c>
      <c r="N74" s="6" t="str">
        <f>SUBSTITUTE(Tabelle1[[#This Row],[longitude]],",",".")</f>
        <v>10.228223</v>
      </c>
    </row>
    <row r="75" spans="1:14" x14ac:dyDescent="0.25">
      <c r="A75" s="4">
        <v>240</v>
      </c>
      <c r="B75" s="4" t="s">
        <v>374</v>
      </c>
      <c r="C75" s="4" t="s">
        <v>85</v>
      </c>
      <c r="D75" s="5">
        <v>42342</v>
      </c>
      <c r="E75" s="4" t="s">
        <v>21</v>
      </c>
      <c r="F75" s="4" t="s">
        <v>375</v>
      </c>
      <c r="G75" s="9" t="str">
        <f>HYPERLINK(_xlfn.TEXTJOIN(,,"https://www.google.com/maps/search/",Tabelle1[[#This Row],[lat]],"+",Tabelle1[[#This Row],[lon]]),Tabelle1[[#This Row],[location_]])</f>
        <v>Im Gewerbepark Unterallgäu 2, 87754 Kammlach</v>
      </c>
      <c r="H75" s="2" t="s">
        <v>376</v>
      </c>
      <c r="I75" t="s">
        <v>377</v>
      </c>
      <c r="J75" t="s">
        <v>6</v>
      </c>
      <c r="K75">
        <v>48.038308999999998</v>
      </c>
      <c r="L75">
        <v>10.435254</v>
      </c>
      <c r="M75" s="8" t="str">
        <f>SUBSTITUTE(Tabelle1[[#This Row],[latitude]],",",".")</f>
        <v>48.038309</v>
      </c>
      <c r="N75" s="6" t="str">
        <f>SUBSTITUTE(Tabelle1[[#This Row],[longitude]],",",".")</f>
        <v>10.435254</v>
      </c>
    </row>
    <row r="76" spans="1:14" x14ac:dyDescent="0.25">
      <c r="A76" s="4">
        <v>112</v>
      </c>
      <c r="B76" s="4" t="s">
        <v>378</v>
      </c>
      <c r="C76" s="4" t="s">
        <v>379</v>
      </c>
      <c r="D76" s="5">
        <v>41683</v>
      </c>
      <c r="E76" s="4" t="s">
        <v>176</v>
      </c>
      <c r="F76" s="4" t="s">
        <v>380</v>
      </c>
      <c r="G76" s="9" t="str">
        <f>HYPERLINK(_xlfn.TEXTJOIN(,,"https://www.google.com/maps/search/",Tabelle1[[#This Row],[lat]],"+",Tabelle1[[#This Row],[lon]]),Tabelle1[[#This Row],[location_]])</f>
        <v>Freihofgasse 14, 88422 Bad Buchau</v>
      </c>
      <c r="H76" s="2" t="s">
        <v>381</v>
      </c>
      <c r="I76" t="s">
        <v>382</v>
      </c>
      <c r="J76" t="s">
        <v>6</v>
      </c>
      <c r="K76">
        <v>48.065218000000002</v>
      </c>
      <c r="L76">
        <v>9.6087910000000001</v>
      </c>
      <c r="M76" s="8" t="str">
        <f>SUBSTITUTE(Tabelle1[[#This Row],[latitude]],",",".")</f>
        <v>48.065218</v>
      </c>
      <c r="N76" s="6" t="str">
        <f>SUBSTITUTE(Tabelle1[[#This Row],[longitude]],",",".")</f>
        <v>9.608791</v>
      </c>
    </row>
    <row r="77" spans="1:14" x14ac:dyDescent="0.25">
      <c r="A77" s="4">
        <v>112</v>
      </c>
      <c r="B77" s="4" t="s">
        <v>378</v>
      </c>
      <c r="C77" s="4" t="s">
        <v>383</v>
      </c>
      <c r="D77" s="5">
        <v>41683</v>
      </c>
      <c r="E77" s="4" t="s">
        <v>176</v>
      </c>
      <c r="F77" s="4" t="s">
        <v>380</v>
      </c>
      <c r="G77" s="9" t="str">
        <f>HYPERLINK(_xlfn.TEXTJOIN(,,"https://www.google.com/maps/search/",Tabelle1[[#This Row],[lat]],"+",Tabelle1[[#This Row],[lon]]),Tabelle1[[#This Row],[location_]])</f>
        <v>Freihofgasse 14, 88422 Bad Buchau</v>
      </c>
      <c r="H77" s="2" t="s">
        <v>384</v>
      </c>
      <c r="I77" t="s">
        <v>385</v>
      </c>
      <c r="J77" t="s">
        <v>6</v>
      </c>
      <c r="K77">
        <v>48.065218000000002</v>
      </c>
      <c r="L77">
        <v>9.6087910000000001</v>
      </c>
      <c r="M77" s="8" t="str">
        <f>SUBSTITUTE(Tabelle1[[#This Row],[latitude]],",",".")</f>
        <v>48.065218</v>
      </c>
      <c r="N77" s="6" t="str">
        <f>SUBSTITUTE(Tabelle1[[#This Row],[longitude]],",",".")</f>
        <v>9.608791</v>
      </c>
    </row>
    <row r="78" spans="1:14" x14ac:dyDescent="0.25">
      <c r="A78" s="4">
        <v>140</v>
      </c>
      <c r="B78" s="4" t="s">
        <v>386</v>
      </c>
      <c r="C78" s="4" t="s">
        <v>387</v>
      </c>
      <c r="D78" s="5">
        <v>40458</v>
      </c>
      <c r="E78" s="4" t="s">
        <v>388</v>
      </c>
      <c r="F78" s="4" t="s">
        <v>389</v>
      </c>
      <c r="G78" s="9" t="str">
        <f>HYPERLINK(_xlfn.TEXTJOIN(,,"https://www.google.com/maps/search/",Tabelle1[[#This Row],[lat]],"+",Tabelle1[[#This Row],[lon]]),Tabelle1[[#This Row],[location_]])</f>
        <v>Kreuzweg 7, 87645 Schwangau</v>
      </c>
      <c r="H78" s="2" t="s">
        <v>390</v>
      </c>
      <c r="I78" t="s">
        <v>391</v>
      </c>
      <c r="J78" t="s">
        <v>6</v>
      </c>
      <c r="K78">
        <v>47.581344999999999</v>
      </c>
      <c r="L78">
        <v>10.732119000000001</v>
      </c>
      <c r="M78" s="8" t="str">
        <f>SUBSTITUTE(Tabelle1[[#This Row],[latitude]],",",".")</f>
        <v>47.581345</v>
      </c>
      <c r="N78" s="6" t="str">
        <f>SUBSTITUTE(Tabelle1[[#This Row],[longitude]],",",".")</f>
        <v>10.732119</v>
      </c>
    </row>
    <row r="79" spans="1:14" x14ac:dyDescent="0.25">
      <c r="A79" s="4">
        <v>50</v>
      </c>
      <c r="B79" s="4" t="s">
        <v>392</v>
      </c>
      <c r="C79" s="4" t="s">
        <v>393</v>
      </c>
      <c r="D79" s="5">
        <v>41534</v>
      </c>
      <c r="E79" s="4" t="s">
        <v>193</v>
      </c>
      <c r="F79" s="4" t="s">
        <v>394</v>
      </c>
      <c r="G79" s="9" t="str">
        <f>HYPERLINK(_xlfn.TEXTJOIN(,,"https://www.google.com/maps/search/",Tabelle1[[#This Row],[lat]],"+",Tabelle1[[#This Row],[lon]]),Tabelle1[[#This Row],[location_]])</f>
        <v>St.-Hildegard-Weg 2, 87700 Memmingen</v>
      </c>
      <c r="H79" s="2" t="s">
        <v>395</v>
      </c>
      <c r="I79" t="s">
        <v>396</v>
      </c>
      <c r="J79" t="s">
        <v>6</v>
      </c>
      <c r="K79">
        <v>47.990471999999997</v>
      </c>
      <c r="L79">
        <v>10.188231</v>
      </c>
      <c r="M79" s="8" t="str">
        <f>SUBSTITUTE(Tabelle1[[#This Row],[latitude]],",",".")</f>
        <v>47.990472</v>
      </c>
      <c r="N79" s="6" t="str">
        <f>SUBSTITUTE(Tabelle1[[#This Row],[longitude]],",",".")</f>
        <v>10.188231</v>
      </c>
    </row>
    <row r="80" spans="1:14" x14ac:dyDescent="0.25">
      <c r="A80" s="4">
        <v>203</v>
      </c>
      <c r="B80" s="4" t="s">
        <v>397</v>
      </c>
      <c r="C80" s="4" t="s">
        <v>398</v>
      </c>
      <c r="D80" s="5">
        <v>42212</v>
      </c>
      <c r="E80" s="4" t="s">
        <v>165</v>
      </c>
      <c r="F80" s="4" t="s">
        <v>399</v>
      </c>
      <c r="G80" s="9" t="str">
        <f>HYPERLINK(_xlfn.TEXTJOIN(,,"https://www.google.com/maps/search/",Tabelle1[[#This Row],[lat]],"+",Tabelle1[[#This Row],[lon]]),Tabelle1[[#This Row],[location_]])</f>
        <v>Jordanbad 2, 88400 Biberach</v>
      </c>
      <c r="H80" s="2" t="s">
        <v>400</v>
      </c>
      <c r="I80" t="s">
        <v>401</v>
      </c>
      <c r="J80" t="s">
        <v>6</v>
      </c>
      <c r="K80">
        <v>48.075142</v>
      </c>
      <c r="L80">
        <v>9.8224459999999993</v>
      </c>
      <c r="M80" s="8" t="str">
        <f>SUBSTITUTE(Tabelle1[[#This Row],[latitude]],",",".")</f>
        <v>48.075142</v>
      </c>
      <c r="N80" s="6" t="str">
        <f>SUBSTITUTE(Tabelle1[[#This Row],[longitude]],",",".")</f>
        <v>9.822446</v>
      </c>
    </row>
    <row r="81" spans="1:14" x14ac:dyDescent="0.25">
      <c r="A81" s="4">
        <v>50</v>
      </c>
      <c r="B81" s="4" t="s">
        <v>124</v>
      </c>
      <c r="C81" s="4" t="s">
        <v>402</v>
      </c>
      <c r="D81" s="5">
        <v>38076</v>
      </c>
      <c r="E81" s="4" t="s">
        <v>403</v>
      </c>
      <c r="F81" s="4" t="s">
        <v>404</v>
      </c>
      <c r="G81" s="9" t="str">
        <f>HYPERLINK(_xlfn.TEXTJOIN(,,"https://www.google.com/maps/search/",Tabelle1[[#This Row],[lat]],"+",Tabelle1[[#This Row],[lon]]),Tabelle1[[#This Row],[location_]])</f>
        <v>Karlstraße 1, 89073 Ulm</v>
      </c>
      <c r="H81" s="2" t="s">
        <v>405</v>
      </c>
      <c r="I81" t="s">
        <v>406</v>
      </c>
      <c r="J81" t="s">
        <v>6</v>
      </c>
      <c r="K81">
        <v>48.403905999999999</v>
      </c>
      <c r="L81">
        <v>9.9851310000000009</v>
      </c>
      <c r="M81" s="8" t="str">
        <f>SUBSTITUTE(Tabelle1[[#This Row],[latitude]],",",".")</f>
        <v>48.403906</v>
      </c>
      <c r="N81" s="6" t="str">
        <f>SUBSTITUTE(Tabelle1[[#This Row],[longitude]],",",".")</f>
        <v>9.985131</v>
      </c>
    </row>
    <row r="82" spans="1:14" x14ac:dyDescent="0.25">
      <c r="A82" s="4">
        <v>50</v>
      </c>
      <c r="B82" s="4" t="s">
        <v>407</v>
      </c>
      <c r="C82" s="4" t="s">
        <v>408</v>
      </c>
      <c r="D82" s="5">
        <v>40828</v>
      </c>
      <c r="E82" s="4" t="s">
        <v>409</v>
      </c>
      <c r="F82" s="4" t="s">
        <v>410</v>
      </c>
      <c r="G82" s="9" t="str">
        <f>HYPERLINK(_xlfn.TEXTJOIN(,,"https://www.google.com/maps/search/",Tabelle1[[#This Row],[lat]],"+",Tabelle1[[#This Row],[lon]]),Tabelle1[[#This Row],[location_]])</f>
        <v>Ziegelhüttenstraße 45, 88499 Riedlingen</v>
      </c>
      <c r="H82" s="2" t="s">
        <v>411</v>
      </c>
      <c r="I82" t="s">
        <v>412</v>
      </c>
      <c r="J82" t="s">
        <v>6</v>
      </c>
      <c r="K82">
        <v>48.159818000000001</v>
      </c>
      <c r="L82">
        <v>9.4737220000000004</v>
      </c>
      <c r="M82" s="8" t="str">
        <f>SUBSTITUTE(Tabelle1[[#This Row],[latitude]],",",".")</f>
        <v>48.159818</v>
      </c>
      <c r="N82" s="6" t="str">
        <f>SUBSTITUTE(Tabelle1[[#This Row],[longitude]],",",".")</f>
        <v>9.473722</v>
      </c>
    </row>
    <row r="83" spans="1:14" x14ac:dyDescent="0.25">
      <c r="A83" s="4">
        <v>50</v>
      </c>
      <c r="B83" s="4" t="s">
        <v>413</v>
      </c>
      <c r="C83" s="4" t="s">
        <v>414</v>
      </c>
      <c r="D83" s="5">
        <v>40982</v>
      </c>
      <c r="E83" s="4" t="s">
        <v>415</v>
      </c>
      <c r="F83" s="4" t="s">
        <v>416</v>
      </c>
      <c r="G83" s="9" t="str">
        <f>HYPERLINK(_xlfn.TEXTJOIN(,,"https://www.google.com/maps/search/",Tabelle1[[#This Row],[lat]],"+",Tabelle1[[#This Row],[lon]]),Tabelle1[[#This Row],[location_]])</f>
        <v>An der Kapuzinermauer 1, 89312 Günzburg</v>
      </c>
      <c r="H83" s="2" t="s">
        <v>417</v>
      </c>
      <c r="I83" t="s">
        <v>418</v>
      </c>
      <c r="J83" t="s">
        <v>6</v>
      </c>
      <c r="K83">
        <v>48.452351</v>
      </c>
      <c r="L83">
        <v>10.279652</v>
      </c>
      <c r="M83" s="8" t="str">
        <f>SUBSTITUTE(Tabelle1[[#This Row],[latitude]],",",".")</f>
        <v>48.452351</v>
      </c>
      <c r="N83" s="6" t="str">
        <f>SUBSTITUTE(Tabelle1[[#This Row],[longitude]],",",".")</f>
        <v>10.279652</v>
      </c>
    </row>
    <row r="84" spans="1:14" x14ac:dyDescent="0.25">
      <c r="A84" s="4">
        <v>50</v>
      </c>
      <c r="B84" s="4" t="s">
        <v>419</v>
      </c>
      <c r="C84" s="4" t="s">
        <v>85</v>
      </c>
      <c r="D84" s="5">
        <v>40909</v>
      </c>
      <c r="E84" s="4" t="s">
        <v>420</v>
      </c>
      <c r="F84" s="4" t="s">
        <v>421</v>
      </c>
      <c r="G84" s="9" t="str">
        <f>HYPERLINK(_xlfn.TEXTJOIN(,,"https://www.google.com/maps/search/",Tabelle1[[#This Row],[lat]],"+",Tabelle1[[#This Row],[lon]]),Tabelle1[[#This Row],[location_]])</f>
        <v>Günzburger Straße 41, 89264 Weißenhorn</v>
      </c>
      <c r="H84" s="2" t="s">
        <v>422</v>
      </c>
      <c r="I84" t="s">
        <v>423</v>
      </c>
      <c r="J84" t="s">
        <v>6</v>
      </c>
      <c r="K84">
        <v>48.311410000000002</v>
      </c>
      <c r="L84">
        <v>10.155758000000001</v>
      </c>
      <c r="M84" s="8" t="str">
        <f>SUBSTITUTE(Tabelle1[[#This Row],[latitude]],",",".")</f>
        <v>48.31141</v>
      </c>
      <c r="N84" s="6" t="str">
        <f>SUBSTITUTE(Tabelle1[[#This Row],[longitude]],",",".")</f>
        <v>10.155758</v>
      </c>
    </row>
    <row r="85" spans="1:14" ht="15.75" x14ac:dyDescent="0.25">
      <c r="A85" s="4">
        <v>50</v>
      </c>
      <c r="B85" s="4" t="s">
        <v>424</v>
      </c>
      <c r="C85" s="4" t="s">
        <v>425</v>
      </c>
      <c r="D85" s="5">
        <v>41850</v>
      </c>
      <c r="E85" s="4" t="s">
        <v>63</v>
      </c>
      <c r="F85" s="4" t="s">
        <v>426</v>
      </c>
      <c r="G85" s="9" t="str">
        <f>HYPERLINK(_xlfn.TEXTJOIN(,,"https://www.google.com/maps/search/",Tabelle1[[#This Row],[lat]],"+",Tabelle1[[#This Row],[lon]]),Tabelle1[[#This Row],[location_]])</f>
        <v>Rappenwörthstraße 14, 89362 Offingen</v>
      </c>
      <c r="H85" s="3" t="s">
        <v>427</v>
      </c>
      <c r="I85" t="s">
        <v>428</v>
      </c>
      <c r="J85" t="s">
        <v>6</v>
      </c>
      <c r="K85">
        <v>48.488745000000002</v>
      </c>
      <c r="L85">
        <v>10.381240999999999</v>
      </c>
      <c r="M85" s="8" t="str">
        <f>SUBSTITUTE(Tabelle1[[#This Row],[latitude]],",",".")</f>
        <v>48.488745</v>
      </c>
      <c r="N85" s="6" t="str">
        <f>SUBSTITUTE(Tabelle1[[#This Row],[longitude]],",",".")</f>
        <v>10.381241</v>
      </c>
    </row>
    <row r="86" spans="1:14" ht="15.75" x14ac:dyDescent="0.25">
      <c r="A86" s="4">
        <v>70</v>
      </c>
      <c r="B86" s="4" t="s">
        <v>429</v>
      </c>
      <c r="C86" s="4" t="s">
        <v>430</v>
      </c>
      <c r="D86" s="5">
        <v>41193</v>
      </c>
      <c r="E86" s="4" t="s">
        <v>431</v>
      </c>
      <c r="F86" s="4" t="s">
        <v>432</v>
      </c>
      <c r="G86" s="9" t="str">
        <f>HYPERLINK(_xlfn.TEXTJOIN(,,"https://www.google.com/maps/search/",Tabelle1[[#This Row],[lat]],"+",Tabelle1[[#This Row],[lon]]),Tabelle1[[#This Row],[location_]])</f>
        <v>Bahnhofstraße 1, 87629 Füssen</v>
      </c>
      <c r="H86" s="3" t="s">
        <v>433</v>
      </c>
      <c r="I86" t="s">
        <v>434</v>
      </c>
      <c r="J86" t="s">
        <v>6</v>
      </c>
      <c r="K86">
        <v>47.569822000000002</v>
      </c>
      <c r="L86">
        <v>10.699075000000001</v>
      </c>
      <c r="M86" s="8" t="str">
        <f>SUBSTITUTE(Tabelle1[[#This Row],[latitude]],",",".")</f>
        <v>47.569822</v>
      </c>
      <c r="N86" s="6" t="str">
        <f>SUBSTITUTE(Tabelle1[[#This Row],[longitude]],",",".")</f>
        <v>10.699075</v>
      </c>
    </row>
  </sheetData>
  <phoneticPr fontId="3" type="noConversion"/>
  <hyperlinks>
    <hyperlink ref="H2" r:id="rId1" xr:uid="{44FF48E6-DDCA-4F6F-A2AD-FD1678A24ACF}"/>
    <hyperlink ref="H3" r:id="rId2" xr:uid="{C0677B1C-AF1D-4C56-8756-EC4D89310EA8}"/>
    <hyperlink ref="H4" r:id="rId3" xr:uid="{E4B57FE0-BD1E-4AB6-A10B-5421944E5BF1}"/>
    <hyperlink ref="H5" r:id="rId4" xr:uid="{39878E31-AEB0-4548-9FA6-416B172D2244}"/>
    <hyperlink ref="H6" r:id="rId5" xr:uid="{47C6750A-1B38-481D-924C-F24A4D605C5C}"/>
    <hyperlink ref="H7" r:id="rId6" xr:uid="{8B3D5313-9E1D-4DDA-9C41-EC2B3D606953}"/>
    <hyperlink ref="H8" r:id="rId7" xr:uid="{7CCA40F1-463B-4613-A13C-8A32615780E7}"/>
    <hyperlink ref="H9" r:id="rId8" xr:uid="{9C53D628-04EF-40EB-B158-B38806A6D700}"/>
    <hyperlink ref="H10" r:id="rId9" xr:uid="{2CA911E5-554E-47ED-BA55-683840AE8F66}"/>
    <hyperlink ref="H11" r:id="rId10" xr:uid="{FCA49C85-4798-437D-8120-C5106D45927E}"/>
    <hyperlink ref="H12" r:id="rId11" xr:uid="{BDD8DE36-B7A7-44C6-A6B9-DB367BA8A3CB}"/>
    <hyperlink ref="H13" r:id="rId12" xr:uid="{CD0EF9B2-5258-410A-A622-AB6C3431ABF4}"/>
    <hyperlink ref="H14" r:id="rId13" xr:uid="{30DD12D1-5857-47F7-BCB7-76844C67524B}"/>
    <hyperlink ref="H15" r:id="rId14" xr:uid="{4CE7CDDE-42F3-4D22-A5A1-EC1391BAFE23}"/>
    <hyperlink ref="H16" r:id="rId15" xr:uid="{83EA89E2-79AC-4B68-9353-477E970CCC24}"/>
    <hyperlink ref="H17" r:id="rId16" xr:uid="{7C4FCBD5-BDF1-46DE-A00A-5FA705B629D0}"/>
    <hyperlink ref="H18" r:id="rId17" xr:uid="{DAB2EBAE-DFE3-45B3-877D-6B004C441FAC}"/>
    <hyperlink ref="H19" r:id="rId18" xr:uid="{E00E5343-5B39-4D25-976F-9CD7980BFABB}"/>
    <hyperlink ref="H20" r:id="rId19" xr:uid="{6919B2A5-7A5A-4779-B850-AB630EE4CC20}"/>
    <hyperlink ref="H21" r:id="rId20" xr:uid="{EB0E8055-9364-422D-A001-F707547F191E}"/>
    <hyperlink ref="H22" r:id="rId21" xr:uid="{260E1825-3BC6-4B36-9CBB-54163AA1559B}"/>
    <hyperlink ref="H23" r:id="rId22" xr:uid="{F90C2F99-8FDF-44BE-9CCA-829BCD05323D}"/>
    <hyperlink ref="H24" r:id="rId23" xr:uid="{CE66FE6C-C403-460D-9BCA-61F62B8EE580}"/>
    <hyperlink ref="H25" r:id="rId24" xr:uid="{93562758-0F5C-40FC-8F27-8913A9D43025}"/>
    <hyperlink ref="H26" r:id="rId25" xr:uid="{DE5902E4-A7AD-4B65-94B9-2A2DE4E7A8E5}"/>
    <hyperlink ref="H27" r:id="rId26" xr:uid="{BB3F6F3A-8D9D-4546-A937-499362CCC6E0}"/>
    <hyperlink ref="H28" r:id="rId27" xr:uid="{B32FB333-0082-4702-BB35-B674F612C6DF}"/>
    <hyperlink ref="H29" r:id="rId28" xr:uid="{34EEBB52-6791-4C50-B7F6-2CA078DAD05F}"/>
    <hyperlink ref="H30" r:id="rId29" xr:uid="{227B2983-F44D-463F-BC0C-62613C45FDCD}"/>
    <hyperlink ref="H31" r:id="rId30" xr:uid="{37188F0A-C8F6-404C-A735-4BDB3296BD65}"/>
    <hyperlink ref="H32" r:id="rId31" xr:uid="{9CF73A4C-994C-4FBF-ACB6-86F3A03037CB}"/>
    <hyperlink ref="H33" r:id="rId32" xr:uid="{3AA41AEB-B505-4AB5-8CC0-763D4289B76C}"/>
    <hyperlink ref="H34" r:id="rId33" xr:uid="{E297F570-4D0C-45B8-A4E6-B91467DAFC82}"/>
    <hyperlink ref="H35" r:id="rId34" xr:uid="{F83886A5-7954-4C65-8F51-E4F47C9E9D11}"/>
    <hyperlink ref="H36" r:id="rId35" xr:uid="{0798D30E-07AB-44D4-98B8-8BD62409B437}"/>
    <hyperlink ref="H37" r:id="rId36" xr:uid="{3D2B5669-7CC0-415A-AEDE-B2E1100E60F0}"/>
    <hyperlink ref="H38" r:id="rId37" xr:uid="{1B5D7146-8FA2-4908-9DCA-BC912AAE6FAF}"/>
    <hyperlink ref="H39" r:id="rId38" xr:uid="{54D8B2EA-8594-44E3-95BF-D0B8B504A29F}"/>
    <hyperlink ref="H40" r:id="rId39" xr:uid="{60B2F17C-1CAC-4B7B-96C5-9C5C15EAC875}"/>
    <hyperlink ref="H41" r:id="rId40" xr:uid="{8D8BFAA4-9F47-49DE-A6D5-304631EEE2A4}"/>
    <hyperlink ref="H42" r:id="rId41" xr:uid="{22F44C74-0D79-49A3-8516-D2B28A70261E}"/>
    <hyperlink ref="H43" r:id="rId42" xr:uid="{71AC9DF9-21A1-401A-BE13-AA916C186ADD}"/>
    <hyperlink ref="H44" r:id="rId43" xr:uid="{A618D452-7614-4971-AC96-85F76D5F7B15}"/>
    <hyperlink ref="H45" r:id="rId44" xr:uid="{A2D8361E-46F3-4729-99E1-8864A450742A}"/>
    <hyperlink ref="H46" r:id="rId45" xr:uid="{C495D993-DCC9-41E6-8842-56AF23FFFA5D}"/>
    <hyperlink ref="H47" r:id="rId46" xr:uid="{1A54B793-7969-4DDF-AA2A-A6B08D83ADDD}"/>
    <hyperlink ref="H48" r:id="rId47" xr:uid="{7B0CF8E7-12DF-46D0-80B8-9E3FFF76F00C}"/>
    <hyperlink ref="H49" r:id="rId48" xr:uid="{340FF8A5-8377-4436-90CC-5B4C8A36A32B}"/>
    <hyperlink ref="H50" r:id="rId49" xr:uid="{70A94911-051D-495F-AAA0-6D0C468F9067}"/>
    <hyperlink ref="H51" r:id="rId50" xr:uid="{06A86BE8-D846-4B39-BEA7-00FBE4AE9B42}"/>
    <hyperlink ref="H52" r:id="rId51" xr:uid="{19B60400-CD48-4BE2-818D-D4DCA692E419}"/>
    <hyperlink ref="H53" r:id="rId52" xr:uid="{980EA8C2-A375-4D30-B952-34655B350836}"/>
    <hyperlink ref="H54" r:id="rId53" xr:uid="{76E76948-4D70-496D-98DE-1DF90A69A1FA}"/>
    <hyperlink ref="H55" r:id="rId54" xr:uid="{6A3BEFDF-F6CF-4CB4-9F8E-ED3D97267D75}"/>
    <hyperlink ref="H56" r:id="rId55" xr:uid="{2E8D2369-405F-4839-A182-50171C4578C6}"/>
    <hyperlink ref="H57" r:id="rId56" xr:uid="{CE466EAB-BD0B-4145-87DE-970C96FFE18A}"/>
    <hyperlink ref="H58" r:id="rId57" xr:uid="{AE84EF13-D4AA-4844-ADF7-A4200C3640EE}"/>
    <hyperlink ref="H59" r:id="rId58" xr:uid="{5CDF8DE9-15D6-404B-8411-D6C99A224CB7}"/>
    <hyperlink ref="H60" r:id="rId59" xr:uid="{4FD6FC91-F71B-40D3-AC4A-3D57BE592E5E}"/>
    <hyperlink ref="H61" r:id="rId60" xr:uid="{FD6D0B30-8F5E-4FAC-8F79-23CC3708E2CA}"/>
    <hyperlink ref="H62" r:id="rId61" xr:uid="{427FF449-D0CD-4411-8B70-196C21CF6C90}"/>
    <hyperlink ref="H63" r:id="rId62" xr:uid="{3E731A2F-0306-4DF7-B0A6-8B4B448C9A8F}"/>
    <hyperlink ref="H64" r:id="rId63" xr:uid="{DC862193-9746-419A-A2A0-0DB0B8D005AF}"/>
    <hyperlink ref="H65" r:id="rId64" xr:uid="{BCD369B4-E525-45EF-8D18-7885A9C24617}"/>
    <hyperlink ref="H66" r:id="rId65" xr:uid="{499C41ED-2163-43F9-BFFA-56AE69669852}"/>
    <hyperlink ref="H67" r:id="rId66" xr:uid="{4CBD0629-17B0-41DB-823D-8A2537A50752}"/>
    <hyperlink ref="H68" r:id="rId67" xr:uid="{6442D32C-6B61-42C8-98FB-7152DC1580CE}"/>
    <hyperlink ref="H69" r:id="rId68" xr:uid="{B4FC4DAD-00DF-4147-A446-8E41D404B35E}"/>
    <hyperlink ref="H70" r:id="rId69" xr:uid="{DBC0B99F-B5CA-421D-933D-FD1104FC6FDF}"/>
    <hyperlink ref="H71" r:id="rId70" xr:uid="{88A71220-C239-430D-AACD-6912B70E9210}"/>
    <hyperlink ref="H72" r:id="rId71" xr:uid="{4C718030-767F-43F9-90B3-6C07BD70108D}"/>
    <hyperlink ref="H73" r:id="rId72" xr:uid="{DEB61678-CA81-4BD5-A0BB-EF98936B7F25}"/>
    <hyperlink ref="H74" r:id="rId73" xr:uid="{ECA9693B-A7E6-4E86-A4C4-DFFB71445FBD}"/>
    <hyperlink ref="H75" r:id="rId74" xr:uid="{21FB1609-925D-4E6A-9628-5A498515AA04}"/>
    <hyperlink ref="H76" r:id="rId75" xr:uid="{6635CCDD-19A1-47BE-B41E-E15D9C6BF8A8}"/>
    <hyperlink ref="H77" r:id="rId76" xr:uid="{02269B81-7534-45DB-805D-10ED7A6D6052}"/>
    <hyperlink ref="H78" r:id="rId77" xr:uid="{C27ED31C-0CCF-48B4-88C5-75B79179B2F1}"/>
    <hyperlink ref="H79" r:id="rId78" xr:uid="{68E2D21D-8D1A-4F7F-B84F-4F104378F2E3}"/>
    <hyperlink ref="H80" r:id="rId79" xr:uid="{EC21FFCA-23BD-4712-8BEA-34E86F81C33E}"/>
    <hyperlink ref="H81" r:id="rId80" xr:uid="{D26FF1D2-ACA0-4DF0-BA33-324FDBCA219A}"/>
    <hyperlink ref="H82" r:id="rId81" xr:uid="{0D4F2DA1-36F1-453F-A5BC-FE7E4377F8C3}"/>
    <hyperlink ref="H83" r:id="rId82" xr:uid="{B3558C4E-BD38-47C1-9CE4-9A8322C3C5F3}"/>
    <hyperlink ref="H84" r:id="rId83" xr:uid="{198BC08D-AD52-41CB-8539-2D439E817E19}"/>
    <hyperlink ref="H85" r:id="rId84" xr:uid="{76EC8CB8-C882-44F4-B392-6B2577EB95E4}"/>
    <hyperlink ref="H86" r:id="rId85" xr:uid="{500220CD-481B-43E2-AEE7-BECAA35E2B1F}"/>
  </hyperlinks>
  <pageMargins left="0.7" right="0.7" top="0.78740157499999996" bottom="0.78740157499999996" header="0.3" footer="0.3"/>
  <tableParts count="1">
    <tablePart r:id="rId8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Barnerßoi</dc:creator>
  <cp:lastModifiedBy>Matthias Barnerßoi</cp:lastModifiedBy>
  <dcterms:created xsi:type="dcterms:W3CDTF">2025-04-02T11:09:16Z</dcterms:created>
  <dcterms:modified xsi:type="dcterms:W3CDTF">2025-04-02T11:29:51Z</dcterms:modified>
</cp:coreProperties>
</file>