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18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" i="2" l="1"/>
  <c r="C20" i="2"/>
  <c r="C17" i="2"/>
  <c r="D14" i="2"/>
  <c r="D2" i="1"/>
  <c r="D3" i="1"/>
  <c r="E3" i="1"/>
  <c r="G3" i="1"/>
  <c r="H3" i="1"/>
  <c r="E2" i="1"/>
  <c r="G2" i="1"/>
  <c r="H2" i="1"/>
</calcChain>
</file>

<file path=xl/sharedStrings.xml><?xml version="1.0" encoding="utf-8"?>
<sst xmlns="http://schemas.openxmlformats.org/spreadsheetml/2006/main" count="35" uniqueCount="35">
  <si>
    <t>代理商利润(元/吨)</t>
    <phoneticPr fontId="1" type="noConversion"/>
  </si>
  <si>
    <t>进价(无票)</t>
    <phoneticPr fontId="1" type="noConversion"/>
  </si>
  <si>
    <t>进价(带票)</t>
    <phoneticPr fontId="1" type="noConversion"/>
  </si>
  <si>
    <t>挂牌单价(升)</t>
    <phoneticPr fontId="1" type="noConversion"/>
  </si>
  <si>
    <t>挂牌总价(元/吨)</t>
    <phoneticPr fontId="1" type="noConversion"/>
  </si>
  <si>
    <t>西航佣金(元)</t>
    <phoneticPr fontId="1" type="noConversion"/>
  </si>
  <si>
    <t>西航佣金率</t>
    <phoneticPr fontId="1" type="noConversion"/>
  </si>
  <si>
    <t>西航佣金率</t>
    <phoneticPr fontId="1" type="noConversion"/>
  </si>
  <si>
    <t>代理商毛利率</t>
    <phoneticPr fontId="1" type="noConversion"/>
  </si>
  <si>
    <t>客户票点</t>
    <phoneticPr fontId="1" type="noConversion"/>
  </si>
  <si>
    <t>名称：李泉城</t>
    <phoneticPr fontId="1" type="noConversion"/>
  </si>
  <si>
    <t>联系方式：18866636683</t>
    <phoneticPr fontId="1" type="noConversion"/>
  </si>
  <si>
    <t>返点时间：次月5日前</t>
    <phoneticPr fontId="1" type="noConversion"/>
  </si>
  <si>
    <t>返点方式：个人银行</t>
    <phoneticPr fontId="1" type="noConversion"/>
  </si>
  <si>
    <t>地区：山东淄博</t>
    <phoneticPr fontId="1" type="noConversion"/>
  </si>
  <si>
    <t>西航石化城市合伙人收益清单</t>
    <phoneticPr fontId="1" type="noConversion"/>
  </si>
  <si>
    <t>账户名称：李泉成</t>
    <phoneticPr fontId="1" type="noConversion"/>
  </si>
  <si>
    <t>合伙人信息</t>
    <phoneticPr fontId="1" type="noConversion"/>
  </si>
  <si>
    <t>西航佣金</t>
    <phoneticPr fontId="1" type="noConversion"/>
  </si>
  <si>
    <t>银行账户信息</t>
    <phoneticPr fontId="1" type="noConversion"/>
  </si>
  <si>
    <t>代理商收益</t>
    <phoneticPr fontId="1" type="noConversion"/>
  </si>
  <si>
    <t>加油量及返点信息</t>
    <phoneticPr fontId="1" type="noConversion"/>
  </si>
  <si>
    <t>预估加油量：100吨/月</t>
    <phoneticPr fontId="1" type="noConversion"/>
  </si>
  <si>
    <t>进价(无票)(元/吨)</t>
    <phoneticPr fontId="1" type="noConversion"/>
  </si>
  <si>
    <t>进价(带票)(元/吨)</t>
    <phoneticPr fontId="1" type="noConversion"/>
  </si>
  <si>
    <t>西航佣金(元/吨)</t>
    <phoneticPr fontId="1" type="noConversion"/>
  </si>
  <si>
    <t>油罐车挂牌单价(元/升)</t>
    <phoneticPr fontId="1" type="noConversion"/>
  </si>
  <si>
    <t>进价成本</t>
    <phoneticPr fontId="1" type="noConversion"/>
  </si>
  <si>
    <t>油罐车挂牌信息</t>
    <phoneticPr fontId="1" type="noConversion"/>
  </si>
  <si>
    <t>油罐车挂牌总价(元/吨)</t>
    <phoneticPr fontId="1" type="noConversion"/>
  </si>
  <si>
    <t>客户发票票点</t>
    <phoneticPr fontId="1" type="noConversion"/>
  </si>
  <si>
    <t>合伙人利润(元/吨)</t>
    <phoneticPr fontId="1" type="noConversion"/>
  </si>
  <si>
    <t>合伙人毛利率</t>
    <phoneticPr fontId="1" type="noConversion"/>
  </si>
  <si>
    <t>银行账号：6212261603000354225</t>
    <phoneticPr fontId="1" type="noConversion"/>
  </si>
  <si>
    <t>开户行：中国工商银行淄博市临淄支行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</si>
</sst>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微软雅黑"/>
      <charset val="134"/>
    </font>
    <font>
      <b/>
      <sz val="20"/>
      <color theme="1"/>
      <name val="微软雅黑"/>
      <charset val="134"/>
    </font>
    <font>
      <sz val="14"/>
      <color theme="1"/>
      <name val="微软雅黑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10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9" fontId="0" fillId="2" borderId="1" xfId="0" applyNumberFormat="1" applyFill="1" applyBorder="1"/>
    <xf numFmtId="10" fontId="0" fillId="2" borderId="1" xfId="0" applyNumberFormat="1" applyFill="1" applyBorder="1"/>
    <xf numFmtId="0" fontId="0" fillId="3" borderId="1" xfId="0" applyFont="1" applyFill="1" applyBorder="1"/>
    <xf numFmtId="0" fontId="4" fillId="0" borderId="0" xfId="0" applyFont="1"/>
    <xf numFmtId="0" fontId="4" fillId="0" borderId="1" xfId="0" applyFont="1" applyBorder="1"/>
    <xf numFmtId="9" fontId="4" fillId="0" borderId="1" xfId="0" applyNumberFormat="1" applyFont="1" applyBorder="1"/>
    <xf numFmtId="10" fontId="4" fillId="0" borderId="1" xfId="0" applyNumberFormat="1" applyFont="1" applyBorder="1"/>
    <xf numFmtId="0" fontId="6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4" fillId="4" borderId="1" xfId="0" applyFont="1" applyFill="1" applyBorder="1" applyAlignment="1"/>
  </cellXfs>
  <cellStyles count="4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" sqref="D1"/>
    </sheetView>
  </sheetViews>
  <sheetFormatPr baseColWidth="10" defaultRowHeight="15" x14ac:dyDescent="0"/>
  <cols>
    <col min="1" max="1" width="11.5" style="1" bestFit="1" customWidth="1"/>
    <col min="2" max="2" width="11.5" style="1" customWidth="1"/>
    <col min="3" max="3" width="13.5" style="1" bestFit="1" customWidth="1"/>
    <col min="4" max="4" width="16.5" bestFit="1" customWidth="1"/>
    <col min="5" max="5" width="13.5" bestFit="1" customWidth="1"/>
    <col min="6" max="6" width="10.83203125" style="1"/>
    <col min="7" max="7" width="19.5" bestFit="1" customWidth="1"/>
    <col min="8" max="8" width="13.5" customWidth="1"/>
    <col min="9" max="9" width="10.83203125" style="1"/>
  </cols>
  <sheetData>
    <row r="1" spans="1:9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0</v>
      </c>
      <c r="H1" s="6" t="s">
        <v>8</v>
      </c>
      <c r="I1" s="6" t="s">
        <v>9</v>
      </c>
    </row>
    <row r="2" spans="1:9">
      <c r="A2" s="2">
        <v>4360</v>
      </c>
      <c r="B2" s="2">
        <v>4760</v>
      </c>
      <c r="C2" s="2">
        <v>4.3</v>
      </c>
      <c r="D2" s="3">
        <f>C2*1200</f>
        <v>5160</v>
      </c>
      <c r="E2" s="3">
        <f>F2*D2</f>
        <v>258</v>
      </c>
      <c r="F2" s="4">
        <v>0.05</v>
      </c>
      <c r="G2" s="3">
        <f>D2-A2-E2</f>
        <v>542</v>
      </c>
      <c r="H2" s="3">
        <f>G2/D2</f>
        <v>0.10503875968992248</v>
      </c>
      <c r="I2" s="5">
        <v>7.4999999999999997E-2</v>
      </c>
    </row>
    <row r="3" spans="1:9">
      <c r="A3" s="2">
        <v>4360</v>
      </c>
      <c r="B3" s="2">
        <v>4760</v>
      </c>
      <c r="C3" s="2">
        <v>4.0999999999999996</v>
      </c>
      <c r="D3" s="3">
        <f>C3*1200</f>
        <v>4920</v>
      </c>
      <c r="E3" s="3">
        <f>F3*D3</f>
        <v>246</v>
      </c>
      <c r="F3" s="4">
        <v>0.05</v>
      </c>
      <c r="G3" s="3">
        <f>D3-A3-E3</f>
        <v>314</v>
      </c>
      <c r="H3" s="3">
        <f>G3/D3</f>
        <v>6.382113821138212E-2</v>
      </c>
      <c r="I3" s="5">
        <v>7.4999999999999997E-2</v>
      </c>
    </row>
    <row r="4" spans="1:9">
      <c r="A4" s="2"/>
      <c r="B4" s="2"/>
      <c r="C4" s="2"/>
      <c r="D4" s="3"/>
      <c r="E4" s="3"/>
      <c r="F4" s="2"/>
      <c r="G4" s="3"/>
      <c r="H4" s="3"/>
      <c r="I4" s="2"/>
    </row>
    <row r="5" spans="1:9">
      <c r="A5" s="2"/>
      <c r="B5" s="2"/>
      <c r="C5" s="2"/>
      <c r="D5" s="3"/>
      <c r="E5" s="3"/>
      <c r="F5" s="2"/>
      <c r="G5" s="3"/>
      <c r="H5" s="3"/>
      <c r="I5" s="2"/>
    </row>
    <row r="6" spans="1:9">
      <c r="A6" s="2"/>
      <c r="B6" s="2"/>
      <c r="C6" s="2"/>
      <c r="D6" s="3"/>
      <c r="E6" s="3"/>
      <c r="F6" s="2"/>
      <c r="G6" s="3"/>
      <c r="H6" s="3"/>
      <c r="I6" s="2"/>
    </row>
    <row r="7" spans="1:9">
      <c r="A7" s="2"/>
      <c r="B7" s="2"/>
      <c r="C7" s="2"/>
      <c r="D7" s="3"/>
      <c r="E7" s="3"/>
      <c r="F7" s="2"/>
      <c r="G7" s="3"/>
      <c r="H7" s="3"/>
      <c r="I7" s="2"/>
    </row>
    <row r="8" spans="1:9">
      <c r="A8" s="2"/>
      <c r="B8" s="2"/>
      <c r="C8" s="2"/>
      <c r="D8" s="3"/>
      <c r="E8" s="3"/>
      <c r="F8" s="2"/>
      <c r="G8" s="3"/>
      <c r="H8" s="3"/>
      <c r="I8" s="2"/>
    </row>
    <row r="9" spans="1:9">
      <c r="A9" s="2"/>
      <c r="B9" s="2"/>
      <c r="C9" s="2"/>
      <c r="D9" s="3"/>
      <c r="E9" s="3"/>
      <c r="F9" s="2"/>
      <c r="G9" s="3"/>
      <c r="H9" s="3"/>
      <c r="I9" s="2"/>
    </row>
    <row r="10" spans="1:9">
      <c r="A10" s="2"/>
      <c r="B10" s="2"/>
      <c r="C10" s="2"/>
      <c r="D10" s="3"/>
      <c r="E10" s="3"/>
      <c r="F10" s="2"/>
      <c r="G10" s="3"/>
      <c r="H10" s="3"/>
      <c r="I10" s="2"/>
    </row>
    <row r="11" spans="1:9">
      <c r="A11" s="2"/>
      <c r="B11" s="2"/>
      <c r="C11" s="2"/>
      <c r="D11" s="3"/>
      <c r="E11" s="3"/>
      <c r="F11" s="2"/>
      <c r="G11" s="3"/>
      <c r="H11" s="3"/>
      <c r="I11" s="2"/>
    </row>
    <row r="12" spans="1:9">
      <c r="A12" s="2"/>
      <c r="B12" s="2"/>
      <c r="C12" s="2"/>
      <c r="D12" s="3"/>
      <c r="E12" s="3"/>
      <c r="F12" s="2"/>
      <c r="G12" s="3"/>
      <c r="H12" s="3"/>
      <c r="I12" s="2"/>
    </row>
    <row r="13" spans="1:9">
      <c r="A13" s="2"/>
      <c r="B13" s="2"/>
      <c r="C13" s="2"/>
      <c r="D13" s="3"/>
      <c r="E13" s="3"/>
      <c r="F13" s="2"/>
      <c r="G13" s="3"/>
      <c r="H13" s="3"/>
      <c r="I13" s="2"/>
    </row>
    <row r="14" spans="1:9">
      <c r="A14" s="2"/>
      <c r="B14" s="2"/>
      <c r="C14" s="2"/>
      <c r="D14" s="3"/>
      <c r="E14" s="3"/>
      <c r="F14" s="2"/>
      <c r="G14" s="3"/>
      <c r="H14" s="3"/>
      <c r="I14" s="2"/>
    </row>
    <row r="15" spans="1:9">
      <c r="A15" s="2"/>
      <c r="B15" s="2"/>
      <c r="C15" s="2"/>
      <c r="D15" s="3"/>
      <c r="E15" s="3"/>
      <c r="F15" s="2"/>
      <c r="G15" s="3"/>
      <c r="H15" s="3"/>
      <c r="I15" s="2"/>
    </row>
    <row r="16" spans="1:9">
      <c r="A16" s="2"/>
      <c r="B16" s="2"/>
      <c r="C16" s="2"/>
      <c r="D16" s="3"/>
      <c r="E16" s="3"/>
      <c r="F16" s="2"/>
      <c r="G16" s="3"/>
      <c r="H16" s="3"/>
      <c r="I16" s="2"/>
    </row>
    <row r="17" spans="1:9">
      <c r="A17" s="2"/>
      <c r="B17" s="2"/>
      <c r="C17" s="2"/>
      <c r="D17" s="3"/>
      <c r="E17" s="3"/>
      <c r="F17" s="2"/>
      <c r="G17" s="3"/>
      <c r="H17" s="3"/>
      <c r="I17" s="2"/>
    </row>
    <row r="18" spans="1:9">
      <c r="A18" s="2"/>
      <c r="B18" s="2"/>
      <c r="C18" s="2"/>
      <c r="D18" s="3"/>
      <c r="E18" s="3"/>
      <c r="F18" s="2"/>
      <c r="G18" s="3"/>
      <c r="H18" s="3"/>
      <c r="I18" s="2"/>
    </row>
    <row r="19" spans="1:9">
      <c r="A19" s="2"/>
      <c r="B19" s="2"/>
      <c r="C19" s="2"/>
      <c r="D19" s="3"/>
      <c r="E19" s="3"/>
      <c r="F19" s="2"/>
      <c r="G19" s="3"/>
      <c r="H19" s="3"/>
      <c r="I19" s="2"/>
    </row>
    <row r="20" spans="1:9">
      <c r="A20" s="2"/>
      <c r="B20" s="2"/>
      <c r="C20" s="2"/>
      <c r="D20" s="3"/>
      <c r="E20" s="3"/>
      <c r="F20" s="2"/>
      <c r="G20" s="3"/>
      <c r="H20" s="3"/>
      <c r="I20" s="2"/>
    </row>
    <row r="21" spans="1:9">
      <c r="A21" s="2"/>
      <c r="B21" s="2"/>
      <c r="C21" s="2"/>
      <c r="D21" s="3"/>
      <c r="E21" s="3"/>
      <c r="F21" s="2"/>
      <c r="G21" s="3"/>
      <c r="H21" s="3"/>
      <c r="I21" s="2"/>
    </row>
    <row r="22" spans="1:9">
      <c r="A22" s="2"/>
      <c r="B22" s="2"/>
      <c r="C22" s="2"/>
      <c r="D22" s="3"/>
      <c r="E22" s="3"/>
      <c r="F22" s="2"/>
      <c r="G22" s="3"/>
      <c r="H22" s="3"/>
      <c r="I22" s="2"/>
    </row>
    <row r="23" spans="1:9">
      <c r="A23" s="2"/>
      <c r="B23" s="2"/>
      <c r="C23" s="2"/>
      <c r="D23" s="3"/>
      <c r="E23" s="3"/>
      <c r="F23" s="2"/>
      <c r="G23" s="3"/>
      <c r="H23" s="3"/>
      <c r="I23" s="2"/>
    </row>
    <row r="24" spans="1:9">
      <c r="A24" s="2"/>
      <c r="B24" s="2"/>
      <c r="C24" s="2"/>
      <c r="D24" s="3"/>
      <c r="E24" s="3"/>
      <c r="F24" s="2"/>
      <c r="G24" s="3"/>
      <c r="H24" s="3"/>
      <c r="I24" s="2"/>
    </row>
    <row r="25" spans="1:9">
      <c r="A25" s="2"/>
      <c r="B25" s="2"/>
      <c r="C25" s="2"/>
      <c r="D25" s="3"/>
      <c r="E25" s="3"/>
      <c r="F25" s="2"/>
      <c r="G25" s="3"/>
      <c r="H25" s="3"/>
      <c r="I25" s="2"/>
    </row>
    <row r="26" spans="1:9">
      <c r="A26" s="2"/>
      <c r="B26" s="2"/>
      <c r="C26" s="2"/>
      <c r="D26" s="3"/>
      <c r="E26" s="3"/>
      <c r="F26" s="2"/>
      <c r="G26" s="3"/>
      <c r="H26" s="3"/>
      <c r="I26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0"/>
  <sheetViews>
    <sheetView tabSelected="1" workbookViewId="0">
      <selection activeCell="H7" sqref="H7"/>
    </sheetView>
  </sheetViews>
  <sheetFormatPr baseColWidth="10" defaultRowHeight="17" x14ac:dyDescent="0"/>
  <cols>
    <col min="1" max="2" width="10.83203125" style="7"/>
    <col min="3" max="3" width="21.5" style="7" customWidth="1"/>
    <col min="4" max="4" width="36.1640625" style="7" customWidth="1"/>
    <col min="5" max="5" width="41.5" style="7" bestFit="1" customWidth="1"/>
    <col min="6" max="6" width="11.5" style="7" bestFit="1" customWidth="1"/>
    <col min="7" max="16384" width="10.83203125" style="7"/>
  </cols>
  <sheetData>
    <row r="1" spans="3:5" ht="27">
      <c r="C1" s="12" t="s">
        <v>15</v>
      </c>
      <c r="D1" s="12"/>
      <c r="E1" s="12"/>
    </row>
    <row r="2" spans="3:5">
      <c r="C2" s="13"/>
      <c r="D2" s="13"/>
      <c r="E2" s="13"/>
    </row>
    <row r="3" spans="3:5" ht="29" customHeight="1">
      <c r="C3" s="11" t="s">
        <v>17</v>
      </c>
      <c r="D3" s="11"/>
      <c r="E3" s="11"/>
    </row>
    <row r="4" spans="3:5">
      <c r="C4" s="8" t="s">
        <v>10</v>
      </c>
      <c r="D4" s="8" t="s">
        <v>11</v>
      </c>
      <c r="E4" s="8" t="s">
        <v>14</v>
      </c>
    </row>
    <row r="5" spans="3:5" ht="37" customHeight="1">
      <c r="C5" s="11" t="s">
        <v>21</v>
      </c>
      <c r="D5" s="11"/>
      <c r="E5" s="11"/>
    </row>
    <row r="6" spans="3:5">
      <c r="C6" s="8" t="s">
        <v>22</v>
      </c>
      <c r="D6" s="8" t="s">
        <v>12</v>
      </c>
      <c r="E6" s="8" t="s">
        <v>13</v>
      </c>
    </row>
    <row r="7" spans="3:5" ht="28" customHeight="1">
      <c r="C7" s="11" t="s">
        <v>19</v>
      </c>
      <c r="D7" s="11"/>
      <c r="E7" s="11"/>
    </row>
    <row r="8" spans="3:5">
      <c r="C8" s="8" t="s">
        <v>16</v>
      </c>
      <c r="D8" s="8" t="s">
        <v>33</v>
      </c>
      <c r="E8" s="8" t="s">
        <v>34</v>
      </c>
    </row>
    <row r="9" spans="3:5" ht="27" customHeight="1">
      <c r="C9" s="11" t="s">
        <v>27</v>
      </c>
      <c r="D9" s="11"/>
      <c r="E9" s="11"/>
    </row>
    <row r="10" spans="3:5">
      <c r="C10" s="8" t="s">
        <v>23</v>
      </c>
      <c r="D10" s="8" t="s">
        <v>24</v>
      </c>
    </row>
    <row r="11" spans="3:5">
      <c r="C11" s="8">
        <v>4360</v>
      </c>
      <c r="D11" s="8">
        <v>4760</v>
      </c>
    </row>
    <row r="12" spans="3:5" ht="30" customHeight="1">
      <c r="C12" s="11" t="s">
        <v>28</v>
      </c>
      <c r="D12" s="11"/>
      <c r="E12" s="11"/>
    </row>
    <row r="13" spans="3:5">
      <c r="C13" s="8" t="s">
        <v>26</v>
      </c>
      <c r="D13" s="8" t="s">
        <v>29</v>
      </c>
      <c r="E13" s="8"/>
    </row>
    <row r="14" spans="3:5">
      <c r="C14" s="8">
        <v>4.3</v>
      </c>
      <c r="D14" s="8">
        <f>C14*1200</f>
        <v>5160</v>
      </c>
      <c r="E14" s="8"/>
    </row>
    <row r="15" spans="3:5" ht="28" customHeight="1">
      <c r="C15" s="11" t="s">
        <v>18</v>
      </c>
      <c r="D15" s="11"/>
      <c r="E15" s="11"/>
    </row>
    <row r="16" spans="3:5">
      <c r="C16" s="8" t="s">
        <v>25</v>
      </c>
      <c r="D16" s="8" t="s">
        <v>7</v>
      </c>
      <c r="E16" s="8"/>
    </row>
    <row r="17" spans="3:5">
      <c r="C17" s="8">
        <f>D14*D17</f>
        <v>258</v>
      </c>
      <c r="D17" s="9">
        <v>0.05</v>
      </c>
      <c r="E17" s="8"/>
    </row>
    <row r="18" spans="3:5" ht="28" customHeight="1">
      <c r="C18" s="11" t="s">
        <v>20</v>
      </c>
      <c r="D18" s="11"/>
      <c r="E18" s="11"/>
    </row>
    <row r="19" spans="3:5">
      <c r="C19" s="8" t="s">
        <v>31</v>
      </c>
      <c r="D19" s="8" t="s">
        <v>32</v>
      </c>
      <c r="E19" s="8" t="s">
        <v>30</v>
      </c>
    </row>
    <row r="20" spans="3:5">
      <c r="C20" s="8">
        <f>D14-C17-C11</f>
        <v>542</v>
      </c>
      <c r="D20" s="10">
        <f>C20/D14</f>
        <v>0.10503875968992248</v>
      </c>
      <c r="E20" s="10">
        <v>7.4999999999999997E-2</v>
      </c>
    </row>
  </sheetData>
  <mergeCells count="9">
    <mergeCell ref="C15:E15"/>
    <mergeCell ref="C18:E18"/>
    <mergeCell ref="C12:E12"/>
    <mergeCell ref="C1:E1"/>
    <mergeCell ref="C3:E3"/>
    <mergeCell ref="C5:E5"/>
    <mergeCell ref="C2:E2"/>
    <mergeCell ref="C7:E7"/>
    <mergeCell ref="C9:E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 kenny</dc:creator>
  <cp:lastModifiedBy>xu  kenny</cp:lastModifiedBy>
  <dcterms:created xsi:type="dcterms:W3CDTF">2017-06-30T08:51:21Z</dcterms:created>
  <dcterms:modified xsi:type="dcterms:W3CDTF">2017-06-30T11:26:14Z</dcterms:modified>
</cp:coreProperties>
</file>