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0" windowWidth="25605" windowHeight="14235"/>
  </bookViews>
  <sheets>
    <sheet name="Sheet1" sheetId="1" r:id="rId1"/>
    <sheet name="Sheet2" sheetId="2" r:id="rId2"/>
    <sheet name="Sheet3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/>
  <c r="E2" l="1"/>
  <c r="K2"/>
  <c r="C2"/>
  <c r="M2"/>
  <c r="H2"/>
  <c r="L2"/>
  <c r="O2"/>
  <c r="Q2"/>
  <c r="P2"/>
  <c r="I2"/>
  <c r="I2" i="2"/>
  <c r="H2"/>
  <c r="G2"/>
  <c r="F2"/>
  <c r="E2"/>
  <c r="C2"/>
</calcChain>
</file>

<file path=xl/sharedStrings.xml><?xml version="1.0" encoding="utf-8"?>
<sst xmlns="http://schemas.openxmlformats.org/spreadsheetml/2006/main" count="29" uniqueCount="28">
  <si>
    <t>进价</t>
    <phoneticPr fontId="1" type="noConversion"/>
  </si>
  <si>
    <t>运费</t>
    <phoneticPr fontId="1" type="noConversion"/>
  </si>
  <si>
    <t>发票</t>
    <phoneticPr fontId="1" type="noConversion"/>
  </si>
  <si>
    <t>代理</t>
    <phoneticPr fontId="1" type="noConversion"/>
  </si>
  <si>
    <t>人员成本</t>
    <phoneticPr fontId="1" type="noConversion"/>
  </si>
  <si>
    <t>数量</t>
    <phoneticPr fontId="1" type="noConversion"/>
  </si>
  <si>
    <t>代理费用</t>
    <phoneticPr fontId="1" type="noConversion"/>
  </si>
  <si>
    <t>距离</t>
    <phoneticPr fontId="1" type="noConversion"/>
  </si>
  <si>
    <t>单价</t>
    <phoneticPr fontId="1" type="noConversion"/>
  </si>
  <si>
    <t>带票毛利</t>
    <phoneticPr fontId="1" type="noConversion"/>
  </si>
  <si>
    <t>不带票毛利</t>
    <phoneticPr fontId="1" type="noConversion"/>
  </si>
  <si>
    <t>维保挂靠用油</t>
    <phoneticPr fontId="1" type="noConversion"/>
  </si>
  <si>
    <t>返税</t>
    <phoneticPr fontId="1" type="noConversion"/>
  </si>
  <si>
    <t>零售价</t>
    <phoneticPr fontId="1" type="noConversion"/>
  </si>
  <si>
    <t>总价</t>
    <phoneticPr fontId="1" type="noConversion"/>
  </si>
  <si>
    <t>实缴</t>
    <phoneticPr fontId="1" type="noConversion"/>
  </si>
  <si>
    <t>税率</t>
    <phoneticPr fontId="1" type="noConversion"/>
  </si>
  <si>
    <t>发票</t>
    <phoneticPr fontId="1" type="noConversion"/>
  </si>
  <si>
    <t>发票成本</t>
    <phoneticPr fontId="1" type="noConversion"/>
  </si>
  <si>
    <t>·</t>
    <phoneticPr fontId="1" type="noConversion"/>
  </si>
  <si>
    <t>密度</t>
    <phoneticPr fontId="1" type="noConversion"/>
  </si>
  <si>
    <t>体积</t>
    <phoneticPr fontId="1" type="noConversion"/>
  </si>
  <si>
    <t>批发单价</t>
    <phoneticPr fontId="1" type="noConversion"/>
  </si>
  <si>
    <t>批发总价</t>
    <phoneticPr fontId="1" type="noConversion"/>
  </si>
  <si>
    <t>零售升</t>
    <phoneticPr fontId="1" type="noConversion"/>
  </si>
  <si>
    <t>零售吨</t>
    <phoneticPr fontId="1" type="noConversion"/>
  </si>
  <si>
    <t>带票成本</t>
    <phoneticPr fontId="1" type="noConversion"/>
  </si>
  <si>
    <t>无票成本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</si>
</sst>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>
      <alignment vertical="center"/>
    </xf>
    <xf numFmtId="10" fontId="0" fillId="0" borderId="1" xfId="0" applyNumberFormat="1" applyBorder="1">
      <alignment vertical="center"/>
    </xf>
    <xf numFmtId="0" fontId="0" fillId="3" borderId="0" xfId="0" applyFill="1">
      <alignment vertical="center"/>
    </xf>
    <xf numFmtId="9" fontId="0" fillId="3" borderId="1" xfId="0" applyNumberFormat="1" applyFill="1" applyBorder="1">
      <alignment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1"/>
  <sheetViews>
    <sheetView tabSelected="1" workbookViewId="0">
      <selection activeCell="P7" sqref="P7"/>
    </sheetView>
  </sheetViews>
  <sheetFormatPr defaultColWidth="8.875" defaultRowHeight="13.5"/>
  <cols>
    <col min="3" max="3" width="8.875" style="4"/>
    <col min="4" max="4" width="8.875" style="9"/>
    <col min="5" max="6" width="8.875" style="4"/>
    <col min="10" max="10" width="8.875" style="9"/>
    <col min="12" max="12" width="9" bestFit="1" customWidth="1"/>
    <col min="13" max="13" width="9" customWidth="1"/>
    <col min="14" max="15" width="8.875" style="4"/>
    <col min="16" max="16" width="10.5" bestFit="1" customWidth="1"/>
    <col min="17" max="17" width="10.5" customWidth="1"/>
    <col min="18" max="18" width="9.625" bestFit="1" customWidth="1"/>
    <col min="19" max="19" width="13.125" bestFit="1" customWidth="1"/>
  </cols>
  <sheetData>
    <row r="1" spans="1:19">
      <c r="A1" s="1" t="s">
        <v>5</v>
      </c>
      <c r="B1" s="1" t="s">
        <v>22</v>
      </c>
      <c r="C1" s="3" t="s">
        <v>23</v>
      </c>
      <c r="D1" s="5" t="s">
        <v>20</v>
      </c>
      <c r="E1" s="3" t="s">
        <v>21</v>
      </c>
      <c r="F1" s="5" t="s">
        <v>7</v>
      </c>
      <c r="G1" s="1" t="s">
        <v>1</v>
      </c>
      <c r="H1" s="1" t="s">
        <v>17</v>
      </c>
      <c r="I1" s="1" t="s">
        <v>18</v>
      </c>
      <c r="J1" s="5" t="s">
        <v>3</v>
      </c>
      <c r="K1" s="1" t="s">
        <v>6</v>
      </c>
      <c r="L1" s="1" t="s">
        <v>26</v>
      </c>
      <c r="M1" s="1" t="s">
        <v>27</v>
      </c>
      <c r="N1" s="5" t="s">
        <v>24</v>
      </c>
      <c r="O1" s="5" t="s">
        <v>25</v>
      </c>
      <c r="P1" s="1" t="s">
        <v>9</v>
      </c>
      <c r="Q1" s="1" t="s">
        <v>10</v>
      </c>
      <c r="R1" s="2" t="s">
        <v>4</v>
      </c>
      <c r="S1" s="2" t="s">
        <v>11</v>
      </c>
    </row>
    <row r="2" spans="1:19">
      <c r="A2" s="5">
        <v>1</v>
      </c>
      <c r="B2" s="5">
        <v>5100</v>
      </c>
      <c r="C2" s="3">
        <f>B2*A2</f>
        <v>5100</v>
      </c>
      <c r="D2" s="5">
        <v>0.83799999999999997</v>
      </c>
      <c r="E2" s="3">
        <f>1000/D2</f>
        <v>1193.3174224343677</v>
      </c>
      <c r="F2" s="5">
        <v>100</v>
      </c>
      <c r="G2" s="1">
        <f>0.35*F2*A2</f>
        <v>35</v>
      </c>
      <c r="H2" s="1">
        <f>(N2*E2*A2-C2)*17%</f>
        <v>147.31980906921251</v>
      </c>
      <c r="I2" s="8">
        <f>H2/(N2*E2*A2)</f>
        <v>2.4690800000000013E-2</v>
      </c>
      <c r="J2" s="10">
        <v>0.01</v>
      </c>
      <c r="K2" s="1">
        <f>N2*J2*E2*A2</f>
        <v>59.665871121718389</v>
      </c>
      <c r="L2" s="1">
        <f>(C2+G2+H2+K2)/E2/A2</f>
        <v>4.4765839999999999</v>
      </c>
      <c r="M2" s="1">
        <f>(C2+G2+K2)/E2/A2</f>
        <v>4.3531300000000002</v>
      </c>
      <c r="N2" s="5">
        <v>5</v>
      </c>
      <c r="O2" s="5">
        <f>N2*E2</f>
        <v>5966.5871121718383</v>
      </c>
      <c r="P2" s="1">
        <f>(N2-L2)*A2*E2</f>
        <v>624.60143198090714</v>
      </c>
      <c r="Q2" s="1">
        <f>N2*E2*A2-C2-G2-K2</f>
        <v>771.92124105011987</v>
      </c>
      <c r="R2" s="1"/>
      <c r="S2" s="1"/>
    </row>
    <row r="3" spans="1:19">
      <c r="A3" s="5"/>
      <c r="B3" s="5"/>
      <c r="C3" s="3"/>
      <c r="D3" s="5"/>
      <c r="E3" s="3"/>
      <c r="F3" s="5"/>
      <c r="G3" s="1"/>
      <c r="H3" s="1"/>
      <c r="I3" s="1"/>
      <c r="J3" s="5"/>
      <c r="K3" s="1"/>
      <c r="L3" s="1"/>
      <c r="M3" s="1"/>
      <c r="N3" s="5"/>
      <c r="O3" s="5"/>
      <c r="P3" s="1"/>
      <c r="Q3" s="1"/>
      <c r="R3" s="1"/>
      <c r="S3" s="1"/>
    </row>
    <row r="4" spans="1:19">
      <c r="A4" s="5"/>
      <c r="B4" s="5"/>
      <c r="C4" s="3"/>
      <c r="D4" s="5"/>
      <c r="E4" s="3"/>
      <c r="F4" s="5"/>
      <c r="G4" s="1"/>
      <c r="H4" s="1"/>
      <c r="I4" s="1"/>
      <c r="J4" s="5"/>
      <c r="K4" s="1"/>
      <c r="L4" s="1"/>
      <c r="M4" s="1"/>
      <c r="N4" s="5"/>
      <c r="O4" s="5"/>
      <c r="P4" s="1"/>
      <c r="Q4" s="1"/>
      <c r="R4" s="1"/>
      <c r="S4" s="1"/>
    </row>
    <row r="5" spans="1:19">
      <c r="A5" s="5"/>
      <c r="B5" s="5"/>
      <c r="C5" s="3"/>
      <c r="D5" s="5"/>
      <c r="E5" s="3"/>
      <c r="F5" s="5"/>
      <c r="G5" s="1"/>
      <c r="H5" s="1"/>
      <c r="I5" s="1"/>
      <c r="J5" s="5"/>
      <c r="K5" s="1"/>
      <c r="L5" s="1"/>
      <c r="M5" s="1"/>
      <c r="N5" s="5"/>
      <c r="O5" s="5"/>
      <c r="P5" s="1"/>
      <c r="Q5" s="1"/>
      <c r="R5" s="1"/>
      <c r="S5" s="1"/>
    </row>
    <row r="6" spans="1:19">
      <c r="A6" s="5"/>
      <c r="B6" s="5"/>
      <c r="C6" s="3"/>
      <c r="D6" s="5"/>
      <c r="E6" s="3"/>
      <c r="F6" s="5"/>
      <c r="G6" s="1"/>
      <c r="H6" s="1"/>
      <c r="I6" s="1"/>
      <c r="J6" s="5"/>
      <c r="K6" s="1"/>
      <c r="L6" s="1"/>
      <c r="M6" s="1"/>
      <c r="N6" s="5"/>
      <c r="O6" s="5"/>
      <c r="P6" s="1"/>
      <c r="Q6" s="1"/>
      <c r="R6" s="1"/>
      <c r="S6" s="1"/>
    </row>
    <row r="7" spans="1:19">
      <c r="A7" s="5"/>
      <c r="B7" s="5"/>
      <c r="C7" s="3"/>
      <c r="D7" s="5"/>
      <c r="E7" s="3"/>
      <c r="F7" s="5"/>
      <c r="G7" s="1"/>
      <c r="H7" s="1"/>
      <c r="I7" s="1"/>
      <c r="J7" s="5"/>
      <c r="K7" s="1"/>
      <c r="L7" s="1"/>
      <c r="M7" s="1"/>
      <c r="N7" s="5"/>
      <c r="O7" s="5"/>
      <c r="P7" s="1"/>
      <c r="Q7" s="1"/>
      <c r="R7" s="1"/>
      <c r="S7" s="1"/>
    </row>
    <row r="8" spans="1:19">
      <c r="A8" s="5"/>
      <c r="B8" s="5"/>
      <c r="C8" s="3"/>
      <c r="D8" s="5"/>
      <c r="E8" s="3"/>
      <c r="F8" s="5"/>
      <c r="G8" s="1"/>
      <c r="H8" s="1"/>
      <c r="I8" s="1"/>
      <c r="J8" s="5"/>
      <c r="K8" s="1"/>
      <c r="L8" s="1"/>
      <c r="M8" s="1"/>
      <c r="N8" s="5"/>
      <c r="O8" s="5"/>
      <c r="P8" s="1"/>
      <c r="Q8" s="1"/>
      <c r="R8" s="1"/>
      <c r="S8" s="1"/>
    </row>
    <row r="9" spans="1:19">
      <c r="A9" s="5"/>
      <c r="B9" s="5"/>
      <c r="C9" s="3"/>
      <c r="D9" s="5"/>
      <c r="E9" s="3"/>
      <c r="F9" s="5"/>
      <c r="G9" s="1"/>
      <c r="H9" s="1"/>
      <c r="I9" s="1"/>
      <c r="J9" s="5"/>
      <c r="K9" s="1"/>
      <c r="L9" s="1"/>
      <c r="M9" s="1"/>
      <c r="N9" s="5"/>
      <c r="O9" s="5"/>
      <c r="P9" s="1"/>
      <c r="Q9" s="1"/>
      <c r="R9" s="1"/>
      <c r="S9" s="1" t="s">
        <v>19</v>
      </c>
    </row>
    <row r="10" spans="1:19">
      <c r="A10" s="5"/>
      <c r="B10" s="5"/>
      <c r="C10" s="3"/>
      <c r="D10" s="5"/>
      <c r="E10" s="3"/>
      <c r="F10" s="5"/>
      <c r="G10" s="1"/>
      <c r="H10" s="1"/>
      <c r="I10" s="1"/>
      <c r="J10" s="5"/>
      <c r="K10" s="1"/>
      <c r="L10" s="1"/>
      <c r="M10" s="1"/>
      <c r="N10" s="5"/>
      <c r="O10" s="5"/>
      <c r="P10" s="1"/>
      <c r="Q10" s="1"/>
      <c r="R10" s="1"/>
      <c r="S10" s="1"/>
    </row>
    <row r="11" spans="1:19">
      <c r="A11" s="5"/>
      <c r="B11" s="5"/>
      <c r="C11" s="3"/>
      <c r="D11" s="5"/>
      <c r="E11" s="3"/>
      <c r="F11" s="5"/>
      <c r="G11" s="1"/>
      <c r="H11" s="1"/>
      <c r="I11" s="1"/>
      <c r="J11" s="5"/>
      <c r="K11" s="1"/>
      <c r="L11" s="1"/>
      <c r="M11" s="1"/>
      <c r="N11" s="5"/>
      <c r="O11" s="5"/>
      <c r="P11" s="1"/>
      <c r="Q11" s="1"/>
      <c r="R11" s="1"/>
      <c r="S11" s="1"/>
    </row>
    <row r="12" spans="1:19">
      <c r="A12" s="5"/>
      <c r="B12" s="5"/>
      <c r="C12" s="3"/>
      <c r="D12" s="5"/>
      <c r="E12" s="3"/>
      <c r="F12" s="5"/>
      <c r="G12" s="1"/>
      <c r="H12" s="1"/>
      <c r="I12" s="1"/>
      <c r="J12" s="5"/>
      <c r="K12" s="1"/>
      <c r="L12" s="1"/>
      <c r="M12" s="1"/>
      <c r="N12" s="5"/>
      <c r="O12" s="5"/>
      <c r="P12" s="1"/>
      <c r="Q12" s="1"/>
      <c r="R12" s="1"/>
      <c r="S12" s="1"/>
    </row>
    <row r="13" spans="1:19">
      <c r="A13" s="5"/>
      <c r="B13" s="5"/>
      <c r="C13" s="3"/>
      <c r="D13" s="5"/>
      <c r="E13" s="3"/>
      <c r="F13" s="5"/>
      <c r="G13" s="1"/>
      <c r="H13" s="1"/>
      <c r="I13" s="1"/>
      <c r="J13" s="5"/>
      <c r="K13" s="1"/>
      <c r="L13" s="1"/>
      <c r="M13" s="1"/>
      <c r="N13" s="5"/>
      <c r="O13" s="5"/>
      <c r="P13" s="1"/>
      <c r="Q13" s="1"/>
      <c r="R13" s="1"/>
      <c r="S13" s="1"/>
    </row>
    <row r="14" spans="1:19">
      <c r="A14" s="5"/>
      <c r="B14" s="5"/>
      <c r="C14" s="3"/>
      <c r="D14" s="5"/>
      <c r="E14" s="3"/>
      <c r="F14" s="5"/>
      <c r="G14" s="1"/>
      <c r="H14" s="1"/>
      <c r="I14" s="1"/>
      <c r="J14" s="5"/>
      <c r="K14" s="1"/>
      <c r="L14" s="1"/>
      <c r="M14" s="1"/>
      <c r="N14" s="5"/>
      <c r="O14" s="5"/>
      <c r="P14" s="1"/>
      <c r="Q14" s="1"/>
      <c r="R14" s="1"/>
      <c r="S14" s="1"/>
    </row>
    <row r="15" spans="1:19">
      <c r="A15" s="5"/>
      <c r="B15" s="5"/>
      <c r="C15" s="3"/>
      <c r="D15" s="5"/>
      <c r="E15" s="3"/>
      <c r="F15" s="5"/>
      <c r="G15" s="1"/>
      <c r="H15" s="1"/>
      <c r="I15" s="1"/>
      <c r="J15" s="5"/>
      <c r="K15" s="1"/>
      <c r="L15" s="1"/>
      <c r="M15" s="1"/>
      <c r="N15" s="5"/>
      <c r="O15" s="5"/>
      <c r="P15" s="1"/>
      <c r="Q15" s="1"/>
      <c r="R15" s="1"/>
      <c r="S15" s="1"/>
    </row>
    <row r="16" spans="1:19">
      <c r="A16" s="5"/>
      <c r="B16" s="5"/>
      <c r="C16" s="3"/>
      <c r="D16" s="5"/>
      <c r="E16" s="3"/>
      <c r="F16" s="5"/>
      <c r="G16" s="1"/>
      <c r="H16" s="1"/>
      <c r="I16" s="1"/>
      <c r="J16" s="5"/>
      <c r="K16" s="1"/>
      <c r="L16" s="1"/>
      <c r="M16" s="1"/>
      <c r="N16" s="5"/>
      <c r="O16" s="5"/>
      <c r="P16" s="1"/>
      <c r="Q16" s="1"/>
      <c r="R16" s="1"/>
      <c r="S16" s="1"/>
    </row>
    <row r="17" spans="1:19">
      <c r="A17" s="5"/>
      <c r="B17" s="5"/>
      <c r="C17" s="3"/>
      <c r="D17" s="5"/>
      <c r="E17" s="3"/>
      <c r="F17" s="5"/>
      <c r="G17" s="1"/>
      <c r="H17" s="1"/>
      <c r="I17" s="1"/>
      <c r="J17" s="5"/>
      <c r="K17" s="1"/>
      <c r="L17" s="1"/>
      <c r="M17" s="1"/>
      <c r="N17" s="5"/>
      <c r="O17" s="5"/>
      <c r="P17" s="1"/>
      <c r="Q17" s="1"/>
      <c r="R17" s="1"/>
      <c r="S17" s="1"/>
    </row>
    <row r="18" spans="1:19">
      <c r="A18" s="5"/>
      <c r="B18" s="5"/>
      <c r="C18" s="3"/>
      <c r="D18" s="5"/>
      <c r="E18" s="3"/>
      <c r="F18" s="5"/>
      <c r="G18" s="1"/>
      <c r="H18" s="1"/>
      <c r="I18" s="1"/>
      <c r="J18" s="5"/>
      <c r="K18" s="1"/>
      <c r="L18" s="1"/>
      <c r="M18" s="1"/>
      <c r="N18" s="5"/>
      <c r="O18" s="5"/>
      <c r="P18" s="1"/>
      <c r="Q18" s="1"/>
      <c r="R18" s="1"/>
      <c r="S18" s="1"/>
    </row>
    <row r="19" spans="1:19">
      <c r="A19" s="5"/>
      <c r="B19" s="5"/>
      <c r="C19" s="3"/>
      <c r="D19" s="5"/>
      <c r="E19" s="3"/>
      <c r="F19" s="5"/>
      <c r="G19" s="1"/>
      <c r="H19" s="1"/>
      <c r="I19" s="1"/>
      <c r="J19" s="5"/>
      <c r="K19" s="1"/>
      <c r="L19" s="1"/>
      <c r="M19" s="1"/>
      <c r="N19" s="5"/>
      <c r="O19" s="5"/>
      <c r="P19" s="1"/>
      <c r="Q19" s="1"/>
      <c r="R19" s="1"/>
      <c r="S19" s="1"/>
    </row>
    <row r="20" spans="1:19">
      <c r="A20" s="5"/>
      <c r="B20" s="5"/>
      <c r="C20" s="3"/>
      <c r="D20" s="5"/>
      <c r="E20" s="3"/>
      <c r="F20" s="5"/>
      <c r="G20" s="1"/>
      <c r="H20" s="1"/>
      <c r="I20" s="1"/>
      <c r="J20" s="5"/>
      <c r="K20" s="1"/>
      <c r="L20" s="1"/>
      <c r="M20" s="1"/>
      <c r="N20" s="5"/>
      <c r="O20" s="5"/>
      <c r="P20" s="1"/>
      <c r="Q20" s="1"/>
      <c r="R20" s="1"/>
      <c r="S20" s="1"/>
    </row>
    <row r="21" spans="1:19">
      <c r="A21" s="5"/>
      <c r="B21" s="5"/>
      <c r="C21" s="3"/>
      <c r="D21" s="5"/>
      <c r="E21" s="3"/>
      <c r="F21" s="5"/>
      <c r="G21" s="1"/>
      <c r="H21" s="1"/>
      <c r="I21" s="1"/>
      <c r="J21" s="5"/>
      <c r="K21" s="1"/>
      <c r="L21" s="1"/>
      <c r="M21" s="1"/>
      <c r="N21" s="5"/>
      <c r="O21" s="5"/>
      <c r="P21" s="1"/>
      <c r="Q21" s="1"/>
      <c r="R21" s="1"/>
      <c r="S21" s="1"/>
    </row>
    <row r="22" spans="1:19">
      <c r="A22" s="5"/>
      <c r="B22" s="5"/>
      <c r="C22" s="3"/>
      <c r="D22" s="5"/>
      <c r="E22" s="3"/>
      <c r="F22" s="5"/>
      <c r="G22" s="1"/>
      <c r="H22" s="1"/>
      <c r="I22" s="1"/>
      <c r="J22" s="5"/>
      <c r="K22" s="1"/>
      <c r="L22" s="1"/>
      <c r="M22" s="1"/>
      <c r="N22" s="5"/>
      <c r="O22" s="5"/>
      <c r="P22" s="1"/>
      <c r="Q22" s="1"/>
      <c r="R22" s="1"/>
      <c r="S22" s="1"/>
    </row>
    <row r="23" spans="1:19">
      <c r="A23" s="5"/>
      <c r="B23" s="5"/>
      <c r="C23" s="3"/>
      <c r="D23" s="5"/>
      <c r="E23" s="3"/>
      <c r="F23" s="5"/>
      <c r="G23" s="1"/>
      <c r="H23" s="1"/>
      <c r="I23" s="1"/>
      <c r="J23" s="5"/>
      <c r="K23" s="1"/>
      <c r="L23" s="1"/>
      <c r="M23" s="1"/>
      <c r="N23" s="5"/>
      <c r="O23" s="5"/>
      <c r="P23" s="1"/>
      <c r="Q23" s="1"/>
      <c r="R23" s="1"/>
      <c r="S23" s="1"/>
    </row>
    <row r="24" spans="1:19">
      <c r="A24" s="5"/>
      <c r="B24" s="5"/>
      <c r="C24" s="3"/>
      <c r="D24" s="5"/>
      <c r="E24" s="3"/>
      <c r="F24" s="5"/>
      <c r="G24" s="1"/>
      <c r="H24" s="1"/>
      <c r="I24" s="1"/>
      <c r="J24" s="5"/>
      <c r="K24" s="1"/>
      <c r="L24" s="1"/>
      <c r="M24" s="1"/>
      <c r="N24" s="5"/>
      <c r="O24" s="5"/>
      <c r="P24" s="1"/>
      <c r="Q24" s="1"/>
      <c r="R24" s="1"/>
      <c r="S24" s="1"/>
    </row>
    <row r="25" spans="1:19">
      <c r="A25" s="5"/>
      <c r="B25" s="5"/>
      <c r="C25" s="3"/>
      <c r="D25" s="5"/>
      <c r="E25" s="3"/>
      <c r="F25" s="5"/>
      <c r="G25" s="1"/>
      <c r="H25" s="1"/>
      <c r="I25" s="1"/>
      <c r="J25" s="5"/>
      <c r="K25" s="1"/>
      <c r="L25" s="1"/>
      <c r="M25" s="1"/>
      <c r="N25" s="5"/>
      <c r="O25" s="5"/>
      <c r="P25" s="1"/>
      <c r="Q25" s="1"/>
      <c r="R25" s="1"/>
      <c r="S25" s="1"/>
    </row>
    <row r="26" spans="1:19">
      <c r="A26" s="5"/>
      <c r="B26" s="5"/>
      <c r="C26" s="3"/>
      <c r="D26" s="5"/>
      <c r="E26" s="3"/>
      <c r="F26" s="5"/>
      <c r="G26" s="1"/>
      <c r="H26" s="1"/>
      <c r="I26" s="1"/>
      <c r="J26" s="5"/>
      <c r="K26" s="1"/>
      <c r="L26" s="1"/>
      <c r="M26" s="1"/>
      <c r="N26" s="5"/>
      <c r="O26" s="5"/>
      <c r="P26" s="1"/>
      <c r="Q26" s="1"/>
      <c r="R26" s="1"/>
      <c r="S26" s="1"/>
    </row>
    <row r="27" spans="1:19">
      <c r="A27" s="5"/>
      <c r="B27" s="5"/>
      <c r="C27" s="3"/>
      <c r="D27" s="5"/>
      <c r="E27" s="3"/>
      <c r="F27" s="5"/>
      <c r="G27" s="1"/>
      <c r="H27" s="1"/>
      <c r="I27" s="1"/>
      <c r="J27" s="5"/>
      <c r="K27" s="1"/>
      <c r="L27" s="1"/>
      <c r="M27" s="1"/>
      <c r="N27" s="5"/>
      <c r="O27" s="5"/>
      <c r="P27" s="1"/>
      <c r="Q27" s="1"/>
      <c r="R27" s="1"/>
      <c r="S27" s="1"/>
    </row>
    <row r="28" spans="1:19">
      <c r="A28" s="5"/>
      <c r="B28" s="5"/>
      <c r="C28" s="3"/>
      <c r="D28" s="5"/>
      <c r="E28" s="3"/>
      <c r="F28" s="5"/>
      <c r="G28" s="1"/>
      <c r="H28" s="1"/>
      <c r="I28" s="1"/>
      <c r="J28" s="5"/>
      <c r="K28" s="1"/>
      <c r="L28" s="1"/>
      <c r="M28" s="1"/>
      <c r="N28" s="5"/>
      <c r="O28" s="5"/>
      <c r="P28" s="1"/>
      <c r="Q28" s="1"/>
      <c r="R28" s="1"/>
      <c r="S28" s="1"/>
    </row>
    <row r="29" spans="1:19">
      <c r="A29" s="5"/>
      <c r="B29" s="5"/>
      <c r="C29" s="3"/>
      <c r="D29" s="5"/>
      <c r="E29" s="3"/>
      <c r="F29" s="5"/>
      <c r="G29" s="1"/>
      <c r="H29" s="1"/>
      <c r="I29" s="1"/>
      <c r="J29" s="5"/>
      <c r="K29" s="1"/>
      <c r="L29" s="1"/>
      <c r="M29" s="1"/>
      <c r="N29" s="5"/>
      <c r="O29" s="5"/>
      <c r="P29" s="1"/>
      <c r="Q29" s="1"/>
      <c r="R29" s="1"/>
      <c r="S29" s="1"/>
    </row>
    <row r="30" spans="1:19">
      <c r="A30" s="5"/>
      <c r="B30" s="5"/>
      <c r="C30" s="3"/>
      <c r="D30" s="5"/>
      <c r="E30" s="3"/>
      <c r="F30" s="5"/>
      <c r="G30" s="1"/>
      <c r="H30" s="1"/>
      <c r="I30" s="1"/>
      <c r="J30" s="5"/>
      <c r="K30" s="1"/>
      <c r="L30" s="1"/>
      <c r="M30" s="1"/>
      <c r="N30" s="5"/>
      <c r="O30" s="5"/>
      <c r="P30" s="1"/>
      <c r="Q30" s="1"/>
      <c r="R30" s="1"/>
      <c r="S30" s="1"/>
    </row>
    <row r="31" spans="1:19">
      <c r="A31" s="5"/>
      <c r="B31" s="5"/>
      <c r="C31" s="3"/>
      <c r="D31" s="5"/>
      <c r="E31" s="3"/>
      <c r="F31" s="5"/>
      <c r="G31" s="1"/>
      <c r="H31" s="1"/>
      <c r="I31" s="1"/>
      <c r="J31" s="5"/>
      <c r="K31" s="1"/>
      <c r="L31" s="1"/>
      <c r="M31" s="1"/>
      <c r="N31" s="5"/>
      <c r="O31" s="5"/>
      <c r="P31" s="1"/>
      <c r="Q31" s="1"/>
      <c r="R31" s="1"/>
      <c r="S31" s="1"/>
    </row>
    <row r="32" spans="1:19">
      <c r="A32" s="5"/>
      <c r="B32" s="5"/>
      <c r="C32" s="3"/>
      <c r="D32" s="5"/>
      <c r="E32" s="3"/>
      <c r="F32" s="5"/>
      <c r="G32" s="1"/>
      <c r="H32" s="1"/>
      <c r="I32" s="1"/>
      <c r="J32" s="5"/>
      <c r="K32" s="1"/>
      <c r="L32" s="1"/>
      <c r="M32" s="1"/>
      <c r="N32" s="5"/>
      <c r="O32" s="5"/>
      <c r="P32" s="1"/>
      <c r="Q32" s="1"/>
      <c r="R32" s="1"/>
      <c r="S32" s="1"/>
    </row>
    <row r="33" spans="1:19">
      <c r="A33" s="5"/>
      <c r="B33" s="5"/>
      <c r="C33" s="3"/>
      <c r="D33" s="5"/>
      <c r="E33" s="3"/>
      <c r="F33" s="5"/>
      <c r="G33" s="1"/>
      <c r="H33" s="1"/>
      <c r="I33" s="1"/>
      <c r="J33" s="5"/>
      <c r="K33" s="1"/>
      <c r="L33" s="1"/>
      <c r="M33" s="1"/>
      <c r="N33" s="5"/>
      <c r="O33" s="5"/>
      <c r="P33" s="1"/>
      <c r="Q33" s="1"/>
      <c r="R33" s="1"/>
      <c r="S33" s="1"/>
    </row>
    <row r="34" spans="1:19">
      <c r="A34" s="5"/>
      <c r="B34" s="5"/>
      <c r="C34" s="3"/>
      <c r="D34" s="5"/>
      <c r="E34" s="3"/>
      <c r="F34" s="5"/>
      <c r="G34" s="1"/>
      <c r="H34" s="1"/>
      <c r="I34" s="1"/>
      <c r="J34" s="5"/>
      <c r="K34" s="1"/>
      <c r="L34" s="1"/>
      <c r="M34" s="1"/>
      <c r="N34" s="5"/>
      <c r="O34" s="5"/>
      <c r="P34" s="1"/>
      <c r="Q34" s="1"/>
      <c r="R34" s="1"/>
      <c r="S34" s="1"/>
    </row>
    <row r="35" spans="1:19">
      <c r="A35" s="5"/>
      <c r="B35" s="5"/>
      <c r="C35" s="3"/>
      <c r="D35" s="5"/>
      <c r="E35" s="3"/>
      <c r="F35" s="5"/>
      <c r="G35" s="1"/>
      <c r="H35" s="1"/>
      <c r="I35" s="1"/>
      <c r="J35" s="5"/>
      <c r="K35" s="1"/>
      <c r="L35" s="1"/>
      <c r="M35" s="1"/>
      <c r="N35" s="5"/>
      <c r="O35" s="5"/>
      <c r="P35" s="1"/>
      <c r="Q35" s="1"/>
      <c r="R35" s="1"/>
      <c r="S35" s="1"/>
    </row>
    <row r="36" spans="1:19">
      <c r="A36" s="5"/>
      <c r="B36" s="5"/>
      <c r="C36" s="3"/>
      <c r="D36" s="5"/>
      <c r="E36" s="3"/>
      <c r="F36" s="5"/>
      <c r="G36" s="1"/>
      <c r="H36" s="1"/>
      <c r="I36" s="1"/>
      <c r="J36" s="5"/>
      <c r="K36" s="1"/>
      <c r="L36" s="1"/>
      <c r="M36" s="1"/>
      <c r="N36" s="5"/>
      <c r="O36" s="5"/>
      <c r="P36" s="1"/>
      <c r="Q36" s="1"/>
      <c r="R36" s="1"/>
      <c r="S36" s="1"/>
    </row>
    <row r="37" spans="1:19">
      <c r="A37" s="5"/>
      <c r="B37" s="5"/>
      <c r="C37" s="3"/>
      <c r="D37" s="5"/>
      <c r="E37" s="3"/>
      <c r="F37" s="5"/>
      <c r="G37" s="1"/>
      <c r="H37" s="1"/>
      <c r="I37" s="1"/>
      <c r="J37" s="5"/>
      <c r="K37" s="1"/>
      <c r="L37" s="1"/>
      <c r="M37" s="1"/>
      <c r="N37" s="5"/>
      <c r="O37" s="5"/>
      <c r="P37" s="1"/>
      <c r="Q37" s="1"/>
      <c r="R37" s="1"/>
      <c r="S37" s="1"/>
    </row>
    <row r="38" spans="1:19">
      <c r="A38" s="5"/>
      <c r="B38" s="5"/>
      <c r="C38" s="3"/>
      <c r="D38" s="5"/>
      <c r="E38" s="3"/>
      <c r="F38" s="5"/>
      <c r="G38" s="1"/>
      <c r="H38" s="1"/>
      <c r="I38" s="1"/>
      <c r="J38" s="5"/>
      <c r="K38" s="1"/>
      <c r="L38" s="1"/>
      <c r="M38" s="1"/>
      <c r="N38" s="5"/>
      <c r="O38" s="5"/>
      <c r="P38" s="1"/>
      <c r="Q38" s="1"/>
      <c r="R38" s="1"/>
      <c r="S38" s="1"/>
    </row>
    <row r="39" spans="1:19">
      <c r="A39" s="5"/>
      <c r="B39" s="5"/>
      <c r="C39" s="3"/>
      <c r="D39" s="5"/>
      <c r="E39" s="3"/>
      <c r="F39" s="5"/>
      <c r="G39" s="1"/>
      <c r="H39" s="1"/>
      <c r="I39" s="1"/>
      <c r="J39" s="5"/>
      <c r="K39" s="1"/>
      <c r="L39" s="1"/>
      <c r="M39" s="1"/>
      <c r="N39" s="5"/>
      <c r="O39" s="5"/>
      <c r="P39" s="1"/>
      <c r="Q39" s="1"/>
      <c r="R39" s="1"/>
      <c r="S39" s="1"/>
    </row>
    <row r="40" spans="1:19">
      <c r="A40" s="5"/>
      <c r="B40" s="5"/>
      <c r="C40" s="3"/>
      <c r="D40" s="5"/>
      <c r="E40" s="3"/>
      <c r="F40" s="5"/>
      <c r="G40" s="1"/>
      <c r="H40" s="1"/>
      <c r="I40" s="1"/>
      <c r="J40" s="5"/>
      <c r="K40" s="1"/>
      <c r="L40" s="1"/>
      <c r="M40" s="1"/>
      <c r="N40" s="5"/>
      <c r="O40" s="5"/>
      <c r="P40" s="1"/>
      <c r="Q40" s="1"/>
      <c r="R40" s="1"/>
      <c r="S40" s="1"/>
    </row>
    <row r="41" spans="1:19">
      <c r="A41" s="5"/>
      <c r="B41" s="5"/>
      <c r="C41" s="3"/>
      <c r="D41" s="5"/>
      <c r="E41" s="3"/>
      <c r="F41" s="5"/>
      <c r="G41" s="1"/>
      <c r="H41" s="1"/>
      <c r="I41" s="1"/>
      <c r="J41" s="5"/>
      <c r="K41" s="1"/>
      <c r="L41" s="1"/>
      <c r="M41" s="1"/>
      <c r="N41" s="5"/>
      <c r="O41" s="5"/>
      <c r="P41" s="1"/>
      <c r="Q41" s="1"/>
      <c r="R41" s="1"/>
      <c r="S41" s="1"/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I6" sqref="I6"/>
    </sheetView>
  </sheetViews>
  <sheetFormatPr defaultColWidth="8.875" defaultRowHeight="13.5"/>
  <cols>
    <col min="6" max="6" width="10.625" customWidth="1"/>
  </cols>
  <sheetData>
    <row r="1" spans="1:9">
      <c r="A1" s="1" t="s">
        <v>5</v>
      </c>
      <c r="B1" s="1" t="s">
        <v>8</v>
      </c>
      <c r="C1" s="3" t="s">
        <v>0</v>
      </c>
      <c r="D1" s="3" t="s">
        <v>13</v>
      </c>
      <c r="E1" s="3" t="s">
        <v>14</v>
      </c>
      <c r="F1" s="1" t="s">
        <v>2</v>
      </c>
      <c r="G1" s="6" t="s">
        <v>12</v>
      </c>
      <c r="H1" s="7" t="s">
        <v>15</v>
      </c>
      <c r="I1" s="7" t="s">
        <v>16</v>
      </c>
    </row>
    <row r="2" spans="1:9">
      <c r="A2">
        <v>100</v>
      </c>
      <c r="B2">
        <v>5000</v>
      </c>
      <c r="C2">
        <f>A2*B2</f>
        <v>500000</v>
      </c>
      <c r="D2">
        <v>4.5</v>
      </c>
      <c r="E2">
        <f>D2*A2*1160</f>
        <v>522000</v>
      </c>
      <c r="F2">
        <f>(E2-C2)*17%</f>
        <v>3740.0000000000005</v>
      </c>
      <c r="G2">
        <f>F2*13%</f>
        <v>486.2000000000001</v>
      </c>
      <c r="H2">
        <f>F2-G2</f>
        <v>3253.8</v>
      </c>
      <c r="I2">
        <f>H2/E2</f>
        <v>6.2333333333333338E-3</v>
      </c>
    </row>
  </sheetData>
  <phoneticPr fontId="1" type="noConversion"/>
  <pageMargins left="0.7" right="0.7" top="0.75" bottom="0.75" header="0.3" footer="0.3"/>
  <pageSetup paperSize="9" orientation="portrait" horizontalDpi="200" verticalDpi="200"/>
  <ignoredErrors>
    <ignoredError sqref="C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2017-06-20T00:36:54Z</dcterms:modified>
</cp:coreProperties>
</file>