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9" i="1"/>
  <c r="E28" s="1"/>
  <c r="D28"/>
  <c r="D26"/>
  <c r="D25"/>
  <c r="D24"/>
  <c r="D23"/>
  <c r="D22"/>
  <c r="D21"/>
  <c r="D20"/>
  <c r="E18"/>
  <c r="E20" l="1"/>
  <c r="E13" l="1"/>
  <c r="E7"/>
  <c r="E2"/>
</calcChain>
</file>

<file path=xl/sharedStrings.xml><?xml version="1.0" encoding="utf-8"?>
<sst xmlns="http://schemas.openxmlformats.org/spreadsheetml/2006/main" count="40" uniqueCount="40">
  <si>
    <t>城市</t>
    <phoneticPr fontId="1" type="noConversion"/>
  </si>
  <si>
    <t>场景</t>
    <phoneticPr fontId="1" type="noConversion"/>
  </si>
  <si>
    <t>日停靠车辆</t>
    <phoneticPr fontId="1" type="noConversion"/>
  </si>
  <si>
    <t>加油车辆</t>
    <phoneticPr fontId="1" type="noConversion"/>
  </si>
  <si>
    <t>焦作</t>
    <phoneticPr fontId="1" type="noConversion"/>
  </si>
  <si>
    <t>沁阳市、博爱县矿产运输</t>
    <phoneticPr fontId="1" type="noConversion"/>
  </si>
  <si>
    <t>修武县和温县粮食基地</t>
    <phoneticPr fontId="1" type="noConversion"/>
  </si>
  <si>
    <t>武陡县生产制造</t>
    <phoneticPr fontId="1" type="noConversion"/>
  </si>
  <si>
    <t xml:space="preserve"> </t>
    <phoneticPr fontId="1" type="noConversion"/>
  </si>
  <si>
    <t>油罐车数量</t>
    <phoneticPr fontId="1" type="noConversion"/>
  </si>
  <si>
    <t>其他县市</t>
    <phoneticPr fontId="1" type="noConversion"/>
  </si>
  <si>
    <t>400-500</t>
    <phoneticPr fontId="1" type="noConversion"/>
  </si>
  <si>
    <t>500-700</t>
    <phoneticPr fontId="1" type="noConversion"/>
  </si>
  <si>
    <t>300-400</t>
    <phoneticPr fontId="1" type="noConversion"/>
  </si>
  <si>
    <t>400-600</t>
    <phoneticPr fontId="1" type="noConversion"/>
  </si>
  <si>
    <t>重庆</t>
    <phoneticPr fontId="1" type="noConversion"/>
  </si>
  <si>
    <t>城口工业园等矿产基地</t>
    <phoneticPr fontId="1" type="noConversion"/>
  </si>
  <si>
    <t>彭水、双桥、巫山等零配件制造业工业园</t>
    <phoneticPr fontId="1" type="noConversion"/>
  </si>
  <si>
    <t>西部现代物流产业园、重庆公路物流基地、秀山现代物流园等中转物流园</t>
    <phoneticPr fontId="1" type="noConversion"/>
  </si>
  <si>
    <t>自贸区物流</t>
    <phoneticPr fontId="1" type="noConversion"/>
  </si>
  <si>
    <t>重庆、万州、涪陵、江津、奉节等港口物流</t>
    <phoneticPr fontId="1" type="noConversion"/>
  </si>
  <si>
    <t>武汉</t>
    <phoneticPr fontId="1" type="noConversion"/>
  </si>
  <si>
    <t>汉南区港口物流区</t>
    <phoneticPr fontId="1" type="noConversion"/>
  </si>
  <si>
    <t>江夏、沌口等经济开发区</t>
    <phoneticPr fontId="1" type="noConversion"/>
  </si>
  <si>
    <t>青山区红钢城等钢铁产业及周边</t>
    <phoneticPr fontId="1" type="noConversion"/>
  </si>
  <si>
    <t>物流园(约30个)：汉正西物流、汉阳货运中心、中环物流市场、高桥保税物流园、图书城物流中心等</t>
    <phoneticPr fontId="1" type="noConversion"/>
  </si>
  <si>
    <t>济南</t>
    <phoneticPr fontId="1" type="noConversion"/>
  </si>
  <si>
    <t>零点物流大市场、盖世物流、泉胜物流大市场、南翔路物流园等</t>
    <phoneticPr fontId="1" type="noConversion"/>
  </si>
  <si>
    <t>邯郸</t>
    <phoneticPr fontId="1" type="noConversion"/>
  </si>
  <si>
    <t>成安县钢厂</t>
    <phoneticPr fontId="1" type="noConversion"/>
  </si>
  <si>
    <t>沙河镇高速入口物流园</t>
    <phoneticPr fontId="1" type="noConversion"/>
  </si>
  <si>
    <t>高母营货车村</t>
    <phoneticPr fontId="1" type="noConversion"/>
  </si>
  <si>
    <t>永年县市场</t>
    <phoneticPr fontId="1" type="noConversion"/>
  </si>
  <si>
    <t>邯大路文杰物流园、启信钢材市场等</t>
    <phoneticPr fontId="1" type="noConversion"/>
  </si>
  <si>
    <t>西环熙平物流园、胶东物流园</t>
    <phoneticPr fontId="1" type="noConversion"/>
  </si>
  <si>
    <t>南环临安物流与、之江物流园</t>
    <phoneticPr fontId="1" type="noConversion"/>
  </si>
  <si>
    <t>淄博</t>
    <phoneticPr fontId="1" type="noConversion"/>
  </si>
  <si>
    <t>临淄物流产业基地</t>
    <phoneticPr fontId="1" type="noConversion"/>
  </si>
  <si>
    <t>张店、鸿运、良乡、金泰物流园等</t>
    <phoneticPr fontId="1" type="noConversion"/>
  </si>
  <si>
    <t>12000-15000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</si>
</sst>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2"/>
      <color rgb="FF333333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E20" sqref="E20:E26"/>
    </sheetView>
  </sheetViews>
  <sheetFormatPr defaultRowHeight="16.5"/>
  <cols>
    <col min="1" max="1" width="11.5" style="2" customWidth="1"/>
    <col min="2" max="2" width="38" style="2" bestFit="1" customWidth="1"/>
    <col min="3" max="3" width="12.75" style="2" bestFit="1" customWidth="1"/>
    <col min="4" max="4" width="10.25" style="2" customWidth="1"/>
    <col min="5" max="5" width="15.125" style="2" bestFit="1" customWidth="1"/>
    <col min="6" max="16384" width="9" style="2"/>
  </cols>
  <sheetData>
    <row r="1" spans="1:10" ht="18">
      <c r="A1" s="7" t="s">
        <v>0</v>
      </c>
      <c r="B1" s="7" t="s">
        <v>1</v>
      </c>
      <c r="C1" s="7" t="s">
        <v>2</v>
      </c>
      <c r="D1" s="7" t="s">
        <v>3</v>
      </c>
      <c r="E1" s="7" t="s">
        <v>9</v>
      </c>
    </row>
    <row r="2" spans="1:10">
      <c r="A2" s="8" t="s">
        <v>4</v>
      </c>
      <c r="B2" s="1" t="s">
        <v>6</v>
      </c>
      <c r="C2" s="1" t="s">
        <v>12</v>
      </c>
      <c r="D2" s="1">
        <v>200</v>
      </c>
      <c r="E2" s="3">
        <f>SUM(D2:D5)/13</f>
        <v>47.692307692307693</v>
      </c>
    </row>
    <row r="3" spans="1:10">
      <c r="A3" s="9"/>
      <c r="B3" s="1" t="s">
        <v>5</v>
      </c>
      <c r="C3" s="1" t="s">
        <v>11</v>
      </c>
      <c r="D3" s="1">
        <v>150</v>
      </c>
      <c r="E3" s="3"/>
    </row>
    <row r="4" spans="1:10">
      <c r="A4" s="9"/>
      <c r="B4" s="1" t="s">
        <v>7</v>
      </c>
      <c r="C4" s="1" t="s">
        <v>13</v>
      </c>
      <c r="D4" s="1">
        <v>120</v>
      </c>
      <c r="E4" s="3"/>
    </row>
    <row r="5" spans="1:10">
      <c r="A5" s="10"/>
      <c r="B5" s="1" t="s">
        <v>10</v>
      </c>
      <c r="C5" s="1" t="s">
        <v>14</v>
      </c>
      <c r="D5" s="1">
        <v>150</v>
      </c>
      <c r="E5" s="3"/>
    </row>
    <row r="6" spans="1:10">
      <c r="A6" s="11"/>
      <c r="B6" s="11"/>
      <c r="C6" s="11"/>
      <c r="D6" s="11"/>
      <c r="E6" s="11"/>
    </row>
    <row r="7" spans="1:10" ht="17.25">
      <c r="A7" s="8" t="s">
        <v>15</v>
      </c>
      <c r="B7" s="4" t="s">
        <v>16</v>
      </c>
      <c r="C7" s="1">
        <v>2000</v>
      </c>
      <c r="D7" s="1">
        <v>900</v>
      </c>
      <c r="E7" s="3">
        <f>SUM(D7:D11)/13</f>
        <v>273.07692307692309</v>
      </c>
    </row>
    <row r="8" spans="1:10">
      <c r="A8" s="9"/>
      <c r="B8" s="1" t="s">
        <v>17</v>
      </c>
      <c r="C8" s="1">
        <v>2000</v>
      </c>
      <c r="D8" s="1">
        <v>600</v>
      </c>
      <c r="E8" s="3"/>
    </row>
    <row r="9" spans="1:10" ht="33">
      <c r="A9" s="9"/>
      <c r="B9" s="5" t="s">
        <v>18</v>
      </c>
      <c r="C9" s="1">
        <v>3000</v>
      </c>
      <c r="D9" s="1">
        <v>900</v>
      </c>
      <c r="E9" s="3"/>
    </row>
    <row r="10" spans="1:10">
      <c r="A10" s="9"/>
      <c r="B10" s="1" t="s">
        <v>19</v>
      </c>
      <c r="C10" s="1">
        <v>500</v>
      </c>
      <c r="D10" s="1">
        <v>150</v>
      </c>
      <c r="E10" s="3"/>
      <c r="J10" s="2" t="s">
        <v>8</v>
      </c>
    </row>
    <row r="11" spans="1:10">
      <c r="A11" s="10"/>
      <c r="B11" s="1" t="s">
        <v>20</v>
      </c>
      <c r="C11" s="1">
        <v>3500</v>
      </c>
      <c r="D11" s="1">
        <v>1000</v>
      </c>
      <c r="E11" s="3"/>
    </row>
    <row r="12" spans="1:10">
      <c r="A12" s="11"/>
      <c r="B12" s="11"/>
      <c r="C12" s="11"/>
      <c r="D12" s="11"/>
      <c r="E12" s="11"/>
    </row>
    <row r="13" spans="1:10" ht="49.5">
      <c r="A13" s="8" t="s">
        <v>21</v>
      </c>
      <c r="B13" s="5" t="s">
        <v>25</v>
      </c>
      <c r="C13" s="1">
        <v>28000</v>
      </c>
      <c r="D13" s="1">
        <v>8400</v>
      </c>
      <c r="E13" s="3">
        <f>SUM(D13:D16)/13</f>
        <v>807.69230769230774</v>
      </c>
    </row>
    <row r="14" spans="1:10">
      <c r="A14" s="9"/>
      <c r="B14" s="1" t="s">
        <v>22</v>
      </c>
      <c r="C14" s="1">
        <v>1500</v>
      </c>
      <c r="D14" s="1">
        <v>450</v>
      </c>
      <c r="E14" s="3"/>
    </row>
    <row r="15" spans="1:10">
      <c r="A15" s="9"/>
      <c r="B15" s="1" t="s">
        <v>23</v>
      </c>
      <c r="C15" s="1">
        <v>2500</v>
      </c>
      <c r="D15" s="1">
        <v>750</v>
      </c>
      <c r="E15" s="3"/>
    </row>
    <row r="16" spans="1:10">
      <c r="A16" s="10"/>
      <c r="B16" s="1" t="s">
        <v>24</v>
      </c>
      <c r="C16" s="1">
        <v>3000</v>
      </c>
      <c r="D16" s="1">
        <v>900</v>
      </c>
      <c r="E16" s="3"/>
    </row>
    <row r="17" spans="1:5">
      <c r="A17" s="11"/>
      <c r="B17" s="11"/>
      <c r="C17" s="11"/>
      <c r="D17" s="11"/>
      <c r="E17" s="11"/>
    </row>
    <row r="18" spans="1:5" ht="33">
      <c r="A18" s="1" t="s">
        <v>26</v>
      </c>
      <c r="B18" s="5" t="s">
        <v>27</v>
      </c>
      <c r="C18" s="1" t="s">
        <v>39</v>
      </c>
      <c r="D18" s="1">
        <v>4000</v>
      </c>
      <c r="E18" s="1">
        <f>D18/13</f>
        <v>307.69230769230768</v>
      </c>
    </row>
    <row r="19" spans="1:5">
      <c r="A19" s="11"/>
      <c r="B19" s="11"/>
      <c r="C19" s="11"/>
      <c r="D19" s="11"/>
      <c r="E19" s="11"/>
    </row>
    <row r="20" spans="1:5">
      <c r="A20" s="8" t="s">
        <v>28</v>
      </c>
      <c r="B20" s="1" t="s">
        <v>29</v>
      </c>
      <c r="C20" s="1">
        <v>800</v>
      </c>
      <c r="D20" s="1">
        <f>C20*0.3</f>
        <v>240</v>
      </c>
      <c r="E20" s="3">
        <f>SUM(D20:D26)/13</f>
        <v>120</v>
      </c>
    </row>
    <row r="21" spans="1:5">
      <c r="A21" s="9"/>
      <c r="B21" s="1" t="s">
        <v>30</v>
      </c>
      <c r="C21" s="1">
        <v>800</v>
      </c>
      <c r="D21" s="1">
        <f t="shared" ref="D21:D29" si="0">C21*0.3</f>
        <v>240</v>
      </c>
      <c r="E21" s="3"/>
    </row>
    <row r="22" spans="1:5">
      <c r="A22" s="9"/>
      <c r="B22" s="1" t="s">
        <v>31</v>
      </c>
      <c r="C22" s="1">
        <v>400</v>
      </c>
      <c r="D22" s="1">
        <f t="shared" si="0"/>
        <v>120</v>
      </c>
      <c r="E22" s="3"/>
    </row>
    <row r="23" spans="1:5">
      <c r="A23" s="9"/>
      <c r="B23" s="1" t="s">
        <v>32</v>
      </c>
      <c r="C23" s="1">
        <v>600</v>
      </c>
      <c r="D23" s="1">
        <f t="shared" si="0"/>
        <v>180</v>
      </c>
      <c r="E23" s="3"/>
    </row>
    <row r="24" spans="1:5">
      <c r="A24" s="9"/>
      <c r="B24" s="1" t="s">
        <v>33</v>
      </c>
      <c r="C24" s="1">
        <v>900</v>
      </c>
      <c r="D24" s="1">
        <f t="shared" si="0"/>
        <v>270</v>
      </c>
      <c r="E24" s="3"/>
    </row>
    <row r="25" spans="1:5">
      <c r="A25" s="9"/>
      <c r="B25" s="1" t="s">
        <v>34</v>
      </c>
      <c r="C25" s="1">
        <v>1500</v>
      </c>
      <c r="D25" s="1">
        <f t="shared" si="0"/>
        <v>450</v>
      </c>
      <c r="E25" s="3"/>
    </row>
    <row r="26" spans="1:5">
      <c r="A26" s="10"/>
      <c r="B26" s="1" t="s">
        <v>35</v>
      </c>
      <c r="C26" s="1">
        <v>200</v>
      </c>
      <c r="D26" s="1">
        <f t="shared" si="0"/>
        <v>60</v>
      </c>
      <c r="E26" s="3"/>
    </row>
    <row r="27" spans="1:5">
      <c r="A27" s="11"/>
      <c r="B27" s="11"/>
      <c r="C27" s="11"/>
      <c r="D27" s="11"/>
      <c r="E27" s="11"/>
    </row>
    <row r="28" spans="1:5">
      <c r="A28" s="8" t="s">
        <v>36</v>
      </c>
      <c r="B28" s="6" t="s">
        <v>37</v>
      </c>
      <c r="C28" s="6">
        <v>3000</v>
      </c>
      <c r="D28" s="6">
        <f t="shared" si="0"/>
        <v>900</v>
      </c>
      <c r="E28" s="3">
        <f>SUM(D28:D29)/13</f>
        <v>253.84615384615384</v>
      </c>
    </row>
    <row r="29" spans="1:5">
      <c r="A29" s="10"/>
      <c r="B29" s="6" t="s">
        <v>38</v>
      </c>
      <c r="C29" s="6">
        <v>8000</v>
      </c>
      <c r="D29" s="6">
        <f t="shared" si="0"/>
        <v>2400</v>
      </c>
      <c r="E29" s="3"/>
    </row>
  </sheetData>
  <mergeCells count="10">
    <mergeCell ref="A2:A5"/>
    <mergeCell ref="A7:A11"/>
    <mergeCell ref="A13:A16"/>
    <mergeCell ref="A20:A26"/>
    <mergeCell ref="A28:A29"/>
    <mergeCell ref="E2:E5"/>
    <mergeCell ref="E7:E11"/>
    <mergeCell ref="E13:E16"/>
    <mergeCell ref="E20:E26"/>
    <mergeCell ref="E28:E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2018-05-27T08:30:04Z</dcterms:modified>
</cp:coreProperties>
</file>