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9" i="1"/>
  <c r="C18"/>
  <c r="C17"/>
  <c r="C16"/>
  <c r="D6"/>
  <c r="D5"/>
  <c r="D4"/>
  <c r="B11"/>
  <c r="C8"/>
  <c r="B21"/>
  <c r="C7"/>
  <c r="D7" s="1"/>
  <c r="C5"/>
  <c r="C4"/>
  <c r="C3"/>
  <c r="D3" s="1"/>
  <c r="C2"/>
  <c r="D2" s="1"/>
  <c r="D11" l="1"/>
  <c r="C11"/>
  <c r="C21"/>
</calcChain>
</file>

<file path=xl/sharedStrings.xml><?xml version="1.0" encoding="utf-8"?>
<sst xmlns="http://schemas.openxmlformats.org/spreadsheetml/2006/main" count="24" uniqueCount="16">
  <si>
    <t>姓名</t>
    <phoneticPr fontId="1" type="noConversion"/>
  </si>
  <si>
    <t>持股比例</t>
    <phoneticPr fontId="1" type="noConversion"/>
  </si>
  <si>
    <t>持有方式</t>
    <phoneticPr fontId="1" type="noConversion"/>
  </si>
  <si>
    <t>李天畅</t>
    <phoneticPr fontId="1" type="noConversion"/>
  </si>
  <si>
    <t>吴雪梅</t>
    <phoneticPr fontId="1" type="noConversion"/>
  </si>
  <si>
    <t>马茹</t>
    <phoneticPr fontId="1" type="noConversion"/>
  </si>
  <si>
    <t>徐铮</t>
    <phoneticPr fontId="1" type="noConversion"/>
  </si>
  <si>
    <t>总额</t>
    <phoneticPr fontId="1" type="noConversion"/>
  </si>
  <si>
    <t>期权池</t>
    <phoneticPr fontId="1" type="noConversion"/>
  </si>
  <si>
    <t>刘荃辉</t>
    <phoneticPr fontId="1" type="noConversion"/>
  </si>
  <si>
    <t>肥鸟代持</t>
    <phoneticPr fontId="1" type="noConversion"/>
  </si>
  <si>
    <t>刘峻（天使投资人）</t>
    <phoneticPr fontId="1" type="noConversion"/>
  </si>
  <si>
    <t>持股比例</t>
    <phoneticPr fontId="1" type="noConversion"/>
  </si>
  <si>
    <t>京北</t>
    <phoneticPr fontId="1" type="noConversion"/>
  </si>
  <si>
    <t>持股比例</t>
    <phoneticPr fontId="1" type="noConversion"/>
  </si>
  <si>
    <t>京北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</si>
</sst>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J10" sqref="J10"/>
    </sheetView>
  </sheetViews>
  <sheetFormatPr defaultRowHeight="13.5"/>
  <cols>
    <col min="1" max="1" width="17" customWidth="1"/>
    <col min="2" max="2" width="10.5" customWidth="1"/>
    <col min="3" max="3" width="10.25" customWidth="1"/>
    <col min="4" max="4" width="9" bestFit="1" customWidth="1"/>
  </cols>
  <sheetData>
    <row r="1" spans="1:5">
      <c r="A1" t="s">
        <v>0</v>
      </c>
      <c r="B1" t="s">
        <v>1</v>
      </c>
      <c r="C1" t="s">
        <v>1</v>
      </c>
      <c r="D1" t="s">
        <v>12</v>
      </c>
      <c r="E1" t="s">
        <v>2</v>
      </c>
    </row>
    <row r="2" spans="1:5">
      <c r="A2" t="s">
        <v>5</v>
      </c>
      <c r="B2" s="1">
        <v>1.55E-2</v>
      </c>
      <c r="C2" s="1">
        <f>B2*0.97</f>
        <v>1.5035E-2</v>
      </c>
      <c r="D2" s="1">
        <f t="shared" ref="D2:D6" si="0">C2*0.93</f>
        <v>1.398255E-2</v>
      </c>
      <c r="E2" t="s">
        <v>10</v>
      </c>
    </row>
    <row r="3" spans="1:5">
      <c r="A3" t="s">
        <v>4</v>
      </c>
      <c r="B3" s="1">
        <v>0.14649999999999999</v>
      </c>
      <c r="C3" s="1">
        <f t="shared" ref="C3:C5" si="1">B3*0.97</f>
        <v>0.14210499999999998</v>
      </c>
      <c r="D3" s="1">
        <f t="shared" si="0"/>
        <v>0.13215764999999999</v>
      </c>
      <c r="E3" t="s">
        <v>10</v>
      </c>
    </row>
    <row r="4" spans="1:5">
      <c r="A4" t="s">
        <v>3</v>
      </c>
      <c r="B4" s="1">
        <v>0.18099999999999999</v>
      </c>
      <c r="C4" s="1">
        <f t="shared" si="1"/>
        <v>0.17556999999999998</v>
      </c>
      <c r="D4" s="1">
        <f t="shared" si="0"/>
        <v>0.16328009999999998</v>
      </c>
    </row>
    <row r="5" spans="1:5">
      <c r="A5" t="s">
        <v>6</v>
      </c>
      <c r="B5" s="1">
        <v>0.59489999999999998</v>
      </c>
      <c r="C5" s="1">
        <f t="shared" si="1"/>
        <v>0.57705299999999993</v>
      </c>
      <c r="D5" s="1">
        <f t="shared" si="0"/>
        <v>0.53665929000000001</v>
      </c>
    </row>
    <row r="6" spans="1:5">
      <c r="A6" t="s">
        <v>9</v>
      </c>
      <c r="B6" s="2">
        <v>0</v>
      </c>
      <c r="C6" s="2">
        <v>0.03</v>
      </c>
      <c r="D6" s="1">
        <f t="shared" si="0"/>
        <v>2.7900000000000001E-2</v>
      </c>
    </row>
    <row r="7" spans="1:5">
      <c r="A7" t="s">
        <v>8</v>
      </c>
      <c r="B7" s="1">
        <v>6.2100000000000002E-2</v>
      </c>
      <c r="C7" s="1">
        <f>B7*0.97</f>
        <v>6.0236999999999999E-2</v>
      </c>
      <c r="D7" s="1">
        <f>C7*0.93</f>
        <v>5.602041E-2</v>
      </c>
      <c r="E7" t="s">
        <v>10</v>
      </c>
    </row>
    <row r="8" spans="1:5">
      <c r="A8" t="s">
        <v>13</v>
      </c>
      <c r="B8" s="1">
        <v>0</v>
      </c>
      <c r="C8" s="1">
        <f>B8*0.97</f>
        <v>0</v>
      </c>
      <c r="D8" s="1">
        <v>7.0000000000000007E-2</v>
      </c>
    </row>
    <row r="9" spans="1:5">
      <c r="D9" s="1"/>
    </row>
    <row r="10" spans="1:5">
      <c r="D10" s="1"/>
    </row>
    <row r="11" spans="1:5">
      <c r="A11" t="s">
        <v>7</v>
      </c>
      <c r="B11" s="1">
        <f>SUM(B2:B8)</f>
        <v>1</v>
      </c>
      <c r="C11" s="1">
        <f>SUM(C2:C8)</f>
        <v>0.99999999999999989</v>
      </c>
      <c r="D11" s="1">
        <f>SUM(D2:D8)</f>
        <v>1</v>
      </c>
    </row>
    <row r="12" spans="1:5">
      <c r="D12" s="1"/>
    </row>
    <row r="13" spans="1:5">
      <c r="D13" s="1"/>
    </row>
    <row r="15" spans="1:5">
      <c r="A15" t="s">
        <v>0</v>
      </c>
      <c r="B15" t="s">
        <v>1</v>
      </c>
      <c r="C15" t="s">
        <v>14</v>
      </c>
    </row>
    <row r="16" spans="1:5">
      <c r="A16" t="s">
        <v>6</v>
      </c>
      <c r="B16" s="1">
        <v>0.76439999999999997</v>
      </c>
      <c r="C16" s="1">
        <f>B16*0.93</f>
        <v>0.71089199999999997</v>
      </c>
    </row>
    <row r="17" spans="1:3">
      <c r="A17" t="s">
        <v>3</v>
      </c>
      <c r="B17" s="1">
        <v>0.17560000000000001</v>
      </c>
      <c r="C17" s="1">
        <f t="shared" ref="C17:C19" si="2">B17*0.93</f>
        <v>0.16330800000000001</v>
      </c>
    </row>
    <row r="18" spans="1:3">
      <c r="A18" t="s">
        <v>9</v>
      </c>
      <c r="B18" s="1">
        <v>0.03</v>
      </c>
      <c r="C18" s="1">
        <f t="shared" si="2"/>
        <v>2.7900000000000001E-2</v>
      </c>
    </row>
    <row r="19" spans="1:3">
      <c r="A19" t="s">
        <v>11</v>
      </c>
      <c r="B19" s="1">
        <v>0.03</v>
      </c>
      <c r="C19" s="1">
        <f t="shared" si="2"/>
        <v>2.7900000000000001E-2</v>
      </c>
    </row>
    <row r="20" spans="1:3">
      <c r="A20" t="s">
        <v>15</v>
      </c>
      <c r="B20" s="1">
        <v>0</v>
      </c>
      <c r="C20" s="1">
        <v>7.0000000000000007E-2</v>
      </c>
    </row>
    <row r="21" spans="1:3">
      <c r="B21" s="1">
        <f>SUM(B16:B19)</f>
        <v>1</v>
      </c>
      <c r="C21" s="2">
        <f>SUM(C16:C20)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2018-02-10T07:22:30Z</dcterms:modified>
</cp:coreProperties>
</file>