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43" i="1"/>
  <c r="D17"/>
  <c r="F17"/>
  <c r="F3"/>
  <c r="D3"/>
  <c r="Q3" l="1"/>
</calcChain>
</file>

<file path=xl/comments1.xml><?xml version="1.0" encoding="utf-8"?>
<comments xmlns="http://schemas.openxmlformats.org/spreadsheetml/2006/main">
  <authors>
    <author>作者</author>
  </authors>
  <commentList>
    <comment ref="K5" authorId="0">
      <text>
        <r>
          <rPr>
            <sz val="9"/>
            <color indexed="81"/>
            <rFont val="微软雅黑"/>
            <family val="2"/>
            <charset val="134"/>
          </rPr>
          <t>油管崩裂，洒了一部分</t>
        </r>
      </text>
    </comment>
  </commentList>
</comments>
</file>

<file path=xl/sharedStrings.xml><?xml version="1.0" encoding="utf-8"?>
<sst xmlns="http://schemas.openxmlformats.org/spreadsheetml/2006/main" count="151" uniqueCount="63">
  <si>
    <t>淄博车辆进销存登记表</t>
    <phoneticPr fontId="1" type="noConversion"/>
  </si>
  <si>
    <t>时间</t>
    <phoneticPr fontId="1" type="noConversion"/>
  </si>
  <si>
    <t>2017.8.4</t>
  </si>
  <si>
    <t>2017.8.9</t>
  </si>
  <si>
    <t>2017.8.5</t>
  </si>
  <si>
    <t>2017.8.6</t>
  </si>
  <si>
    <t>2017.8.7</t>
  </si>
  <si>
    <t>2017.8.8</t>
  </si>
  <si>
    <t>2017.8.10</t>
  </si>
  <si>
    <t>2017.8.11</t>
  </si>
  <si>
    <t>2017.8.12</t>
  </si>
  <si>
    <t>2017.8.13</t>
  </si>
  <si>
    <t>2017.8.14</t>
  </si>
  <si>
    <t>2017.8.15</t>
  </si>
  <si>
    <t>2017.8.17</t>
  </si>
  <si>
    <t>2017.8.18</t>
  </si>
  <si>
    <t>车牌号</t>
  </si>
  <si>
    <t xml:space="preserve">进货量(升) </t>
  </si>
  <si>
    <t>进货单价（吨）</t>
  </si>
  <si>
    <t>进货总价</t>
  </si>
  <si>
    <t>有无发票</t>
  </si>
  <si>
    <t>进货量（吨）</t>
    <phoneticPr fontId="1" type="noConversion"/>
  </si>
  <si>
    <t>无</t>
  </si>
  <si>
    <t>进货油库</t>
    <phoneticPr fontId="1" type="noConversion"/>
  </si>
  <si>
    <t>汇丰石化</t>
  </si>
  <si>
    <t>加油金额（元）</t>
  </si>
  <si>
    <t>密度</t>
    <phoneticPr fontId="1" type="noConversion"/>
  </si>
  <si>
    <t>挂牌价格（元/升）</t>
    <phoneticPr fontId="2" type="noConversion"/>
  </si>
  <si>
    <t>加油数量（升）</t>
    <phoneticPr fontId="2" type="noConversion"/>
  </si>
  <si>
    <t>手机号</t>
    <phoneticPr fontId="2" type="noConversion"/>
  </si>
  <si>
    <t>加油员</t>
    <phoneticPr fontId="2" type="noConversion"/>
  </si>
  <si>
    <t>自用车里程</t>
    <phoneticPr fontId="1" type="noConversion"/>
  </si>
  <si>
    <t>剩余油品量</t>
    <phoneticPr fontId="1" type="noConversion"/>
  </si>
  <si>
    <t>2017.8.3</t>
    <phoneticPr fontId="1" type="noConversion"/>
  </si>
  <si>
    <t>无</t>
    <phoneticPr fontId="1" type="noConversion"/>
  </si>
  <si>
    <t>汇丰石化</t>
    <phoneticPr fontId="1" type="noConversion"/>
  </si>
  <si>
    <t>鲁C18524</t>
    <phoneticPr fontId="1" type="noConversion"/>
  </si>
  <si>
    <t>-</t>
    <phoneticPr fontId="1" type="noConversion"/>
  </si>
  <si>
    <t>自用油</t>
    <phoneticPr fontId="1" type="noConversion"/>
  </si>
  <si>
    <t>2017.8.16</t>
    <phoneticPr fontId="1" type="noConversion"/>
  </si>
  <si>
    <t>是</t>
    <phoneticPr fontId="1" type="noConversion"/>
  </si>
  <si>
    <t>代理？</t>
    <phoneticPr fontId="1" type="noConversion"/>
  </si>
  <si>
    <t>鲁C6082挂</t>
    <phoneticPr fontId="1" type="noConversion"/>
  </si>
  <si>
    <t>鲁C60477</t>
    <phoneticPr fontId="1" type="noConversion"/>
  </si>
  <si>
    <t>皖C09542</t>
    <phoneticPr fontId="1" type="noConversion"/>
  </si>
  <si>
    <t>鲁C00865</t>
    <phoneticPr fontId="1" type="noConversion"/>
  </si>
  <si>
    <t>叉车</t>
    <phoneticPr fontId="1" type="noConversion"/>
  </si>
  <si>
    <t>鲁C29696</t>
    <phoneticPr fontId="1" type="noConversion"/>
  </si>
  <si>
    <t>鲁C28018</t>
    <phoneticPr fontId="1" type="noConversion"/>
  </si>
  <si>
    <t>鲁CD6721</t>
    <phoneticPr fontId="1" type="noConversion"/>
  </si>
  <si>
    <t>鲁CD3860</t>
    <phoneticPr fontId="1" type="noConversion"/>
  </si>
  <si>
    <t>鲁CD1563</t>
    <phoneticPr fontId="1" type="noConversion"/>
  </si>
  <si>
    <t>鲁C96288</t>
    <phoneticPr fontId="1" type="noConversion"/>
  </si>
  <si>
    <t>鲁C03951</t>
    <phoneticPr fontId="1" type="noConversion"/>
  </si>
  <si>
    <t>鲁CH2232</t>
    <phoneticPr fontId="1" type="noConversion"/>
  </si>
  <si>
    <t>鲁CD6916</t>
    <phoneticPr fontId="1" type="noConversion"/>
  </si>
  <si>
    <t>鲁CD4028</t>
    <phoneticPr fontId="1" type="noConversion"/>
  </si>
  <si>
    <t>2017.8.19</t>
    <phoneticPr fontId="1" type="noConversion"/>
  </si>
  <si>
    <t>-</t>
    <phoneticPr fontId="1" type="noConversion"/>
  </si>
  <si>
    <t>鲁CD1289</t>
    <phoneticPr fontId="1" type="noConversion"/>
  </si>
  <si>
    <t>鲁CL7510</t>
    <phoneticPr fontId="1" type="noConversion"/>
  </si>
  <si>
    <t>冷继祥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</si>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</sst>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.00_);[Red]\(#,##0.00\)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  <font>
      <sz val="9"/>
      <color indexed="8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B05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6" fontId="5" fillId="0" borderId="3" xfId="0" applyNumberFormat="1" applyFont="1" applyBorder="1">
      <alignment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0" xfId="0" applyNumberFormat="1" applyFont="1">
      <alignment vertical="center"/>
    </xf>
    <xf numFmtId="0" fontId="4" fillId="0" borderId="3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76" fontId="8" fillId="0" borderId="3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>
      <alignment vertical="center"/>
    </xf>
    <xf numFmtId="0" fontId="5" fillId="2" borderId="0" xfId="0" applyFont="1" applyFill="1">
      <alignment vertical="center"/>
    </xf>
    <xf numFmtId="176" fontId="4" fillId="2" borderId="3" xfId="0" applyNumberFormat="1" applyFont="1" applyFill="1" applyBorder="1" applyAlignment="1">
      <alignment horizontal="center" vertical="center"/>
    </xf>
    <xf numFmtId="176" fontId="5" fillId="2" borderId="3" xfId="0" applyNumberFormat="1" applyFont="1" applyFill="1" applyBorder="1">
      <alignment vertical="center"/>
    </xf>
    <xf numFmtId="176" fontId="5" fillId="2" borderId="0" xfId="0" applyNumberFormat="1" applyFont="1" applyFill="1">
      <alignment vertical="center"/>
    </xf>
    <xf numFmtId="0" fontId="8" fillId="2" borderId="3" xfId="0" applyFont="1" applyFill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176" fontId="5" fillId="0" borderId="3" xfId="0" applyNumberFormat="1" applyFont="1" applyBorder="1" applyAlignment="1">
      <alignment horizontal="right" vertical="center"/>
    </xf>
    <xf numFmtId="176" fontId="5" fillId="2" borderId="3" xfId="0" applyNumberFormat="1" applyFont="1" applyFill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176" fontId="5" fillId="0" borderId="3" xfId="0" applyNumberFormat="1" applyFont="1" applyBorder="1" applyAlignment="1">
      <alignment horizontal="left" vertical="center"/>
    </xf>
    <xf numFmtId="176" fontId="5" fillId="2" borderId="3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>
      <selection activeCell="S8" sqref="S8"/>
    </sheetView>
  </sheetViews>
  <sheetFormatPr defaultRowHeight="16.5"/>
  <cols>
    <col min="1" max="1" width="11.75" style="1" customWidth="1"/>
    <col min="2" max="2" width="13.25" style="1" bestFit="1" customWidth="1"/>
    <col min="3" max="3" width="7.375" style="1" bestFit="1" customWidth="1"/>
    <col min="4" max="4" width="14.5" style="18" bestFit="1" customWidth="1"/>
    <col min="5" max="5" width="16.375" style="8" bestFit="1" customWidth="1"/>
    <col min="6" max="6" width="11.375" style="21" bestFit="1" customWidth="1"/>
    <col min="7" max="8" width="9.75" style="1" bestFit="1" customWidth="1"/>
    <col min="9" max="9" width="11.375" style="1" bestFit="1" customWidth="1"/>
    <col min="10" max="10" width="17.25" style="8" bestFit="1" customWidth="1"/>
    <col min="11" max="11" width="14.125" style="1" bestFit="1" customWidth="1"/>
    <col min="12" max="12" width="14.125" style="8" bestFit="1" customWidth="1"/>
    <col min="13" max="13" width="13.375" style="1" customWidth="1"/>
    <col min="14" max="14" width="9" style="1"/>
    <col min="15" max="15" width="10.25" style="1" bestFit="1" customWidth="1"/>
    <col min="16" max="16" width="7.25" style="1" customWidth="1"/>
    <col min="17" max="17" width="14.5" style="18" bestFit="1" customWidth="1"/>
    <col min="18" max="16384" width="9" style="1"/>
  </cols>
  <sheetData>
    <row r="1" spans="1:17" ht="22.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ht="18" customHeight="1">
      <c r="A2" s="3" t="s">
        <v>1</v>
      </c>
      <c r="B2" s="9" t="s">
        <v>21</v>
      </c>
      <c r="C2" s="9" t="s">
        <v>26</v>
      </c>
      <c r="D2" s="16" t="s">
        <v>17</v>
      </c>
      <c r="E2" s="10" t="s">
        <v>18</v>
      </c>
      <c r="F2" s="19" t="s">
        <v>19</v>
      </c>
      <c r="G2" s="9" t="s">
        <v>20</v>
      </c>
      <c r="H2" s="9" t="s">
        <v>23</v>
      </c>
      <c r="I2" s="11" t="s">
        <v>16</v>
      </c>
      <c r="J2" s="12" t="s">
        <v>27</v>
      </c>
      <c r="K2" s="13" t="s">
        <v>28</v>
      </c>
      <c r="L2" s="12" t="s">
        <v>25</v>
      </c>
      <c r="M2" s="14" t="s">
        <v>29</v>
      </c>
      <c r="N2" s="14" t="s">
        <v>30</v>
      </c>
      <c r="O2" s="14" t="s">
        <v>31</v>
      </c>
      <c r="P2" s="14" t="s">
        <v>41</v>
      </c>
      <c r="Q2" s="22" t="s">
        <v>32</v>
      </c>
    </row>
    <row r="3" spans="1:17">
      <c r="A3" s="2" t="s">
        <v>33</v>
      </c>
      <c r="B3" s="2">
        <v>2</v>
      </c>
      <c r="C3" s="2">
        <v>0.83299999999999996</v>
      </c>
      <c r="D3" s="17">
        <f>1000/C3*B3</f>
        <v>2400.9603841536614</v>
      </c>
      <c r="E3" s="6">
        <v>4400</v>
      </c>
      <c r="F3" s="20">
        <f>E3*B3</f>
        <v>8800</v>
      </c>
      <c r="G3" s="2" t="s">
        <v>34</v>
      </c>
      <c r="H3" s="2" t="s">
        <v>35</v>
      </c>
      <c r="I3" s="2"/>
      <c r="J3" s="6"/>
      <c r="K3" s="2"/>
      <c r="L3" s="6"/>
      <c r="M3" s="2"/>
      <c r="N3" s="2"/>
      <c r="O3" s="2"/>
      <c r="P3" s="2"/>
      <c r="Q3" s="23">
        <f>SUM(D3:D9998)-SUM(K3:K9998)</f>
        <v>7155.4221128451372</v>
      </c>
    </row>
    <row r="4" spans="1:17">
      <c r="A4" s="30" t="s">
        <v>2</v>
      </c>
      <c r="B4" s="30"/>
      <c r="C4" s="30"/>
      <c r="D4" s="38"/>
      <c r="E4" s="39"/>
      <c r="F4" s="40"/>
      <c r="G4" s="30"/>
      <c r="H4" s="30"/>
      <c r="I4" s="2" t="s">
        <v>36</v>
      </c>
      <c r="J4" s="6">
        <v>4</v>
      </c>
      <c r="K4" s="2">
        <v>270</v>
      </c>
      <c r="L4" s="6">
        <v>1080</v>
      </c>
      <c r="M4" s="2">
        <v>13405332154</v>
      </c>
      <c r="N4" s="2" t="s">
        <v>61</v>
      </c>
      <c r="O4" s="2"/>
      <c r="P4" s="2" t="s">
        <v>40</v>
      </c>
      <c r="Q4" s="17"/>
    </row>
    <row r="5" spans="1:17">
      <c r="A5" s="30"/>
      <c r="B5" s="30"/>
      <c r="C5" s="30"/>
      <c r="D5" s="38"/>
      <c r="E5" s="39"/>
      <c r="F5" s="40"/>
      <c r="G5" s="30"/>
      <c r="H5" s="30"/>
      <c r="I5" s="4" t="s">
        <v>37</v>
      </c>
      <c r="J5" s="7" t="s">
        <v>37</v>
      </c>
      <c r="K5" s="2">
        <v>400</v>
      </c>
      <c r="L5" s="7" t="s">
        <v>37</v>
      </c>
      <c r="M5" s="4" t="s">
        <v>37</v>
      </c>
      <c r="N5" s="4"/>
      <c r="O5" s="4" t="s">
        <v>37</v>
      </c>
      <c r="P5" s="5"/>
      <c r="Q5" s="17"/>
    </row>
    <row r="6" spans="1:17">
      <c r="A6" s="2" t="s">
        <v>4</v>
      </c>
      <c r="B6" s="2"/>
      <c r="C6" s="2"/>
      <c r="D6" s="17"/>
      <c r="E6" s="6"/>
      <c r="F6" s="20"/>
      <c r="G6" s="2"/>
      <c r="H6" s="2"/>
      <c r="I6" s="2"/>
      <c r="J6" s="6"/>
      <c r="K6" s="2"/>
      <c r="L6" s="6"/>
      <c r="M6" s="2"/>
      <c r="N6" s="2"/>
      <c r="O6" s="2"/>
      <c r="P6" s="2"/>
      <c r="Q6" s="17"/>
    </row>
    <row r="7" spans="1:17">
      <c r="A7" s="2" t="s">
        <v>5</v>
      </c>
      <c r="B7" s="2"/>
      <c r="C7" s="2"/>
      <c r="D7" s="17"/>
      <c r="E7" s="6"/>
      <c r="F7" s="20"/>
      <c r="G7" s="2"/>
      <c r="H7" s="2"/>
      <c r="I7" s="2"/>
      <c r="J7" s="6"/>
      <c r="K7" s="2"/>
      <c r="L7" s="6"/>
      <c r="M7" s="2"/>
      <c r="N7" s="2"/>
      <c r="O7" s="2"/>
      <c r="P7" s="2"/>
      <c r="Q7" s="17"/>
    </row>
    <row r="8" spans="1:17">
      <c r="A8" s="2" t="s">
        <v>6</v>
      </c>
      <c r="B8" s="2"/>
      <c r="C8" s="2"/>
      <c r="D8" s="17"/>
      <c r="E8" s="6"/>
      <c r="F8" s="20"/>
      <c r="G8" s="2"/>
      <c r="H8" s="2"/>
      <c r="I8" s="2"/>
      <c r="J8" s="6"/>
      <c r="K8" s="2"/>
      <c r="L8" s="6"/>
      <c r="M8" s="2"/>
      <c r="N8" s="2"/>
      <c r="O8" s="2"/>
      <c r="P8" s="2"/>
      <c r="Q8" s="17"/>
    </row>
    <row r="9" spans="1:17">
      <c r="A9" s="2" t="s">
        <v>7</v>
      </c>
      <c r="B9" s="2"/>
      <c r="C9" s="2"/>
      <c r="D9" s="17"/>
      <c r="E9" s="6"/>
      <c r="F9" s="20"/>
      <c r="G9" s="2"/>
      <c r="H9" s="2"/>
      <c r="I9" s="2"/>
      <c r="J9" s="6"/>
      <c r="K9" s="2"/>
      <c r="L9" s="6"/>
      <c r="M9" s="2"/>
      <c r="N9" s="2"/>
      <c r="O9" s="2"/>
      <c r="P9" s="2"/>
      <c r="Q9" s="17"/>
    </row>
    <row r="10" spans="1:17">
      <c r="A10" s="2" t="s">
        <v>3</v>
      </c>
      <c r="B10" s="2"/>
      <c r="C10" s="2"/>
      <c r="D10" s="17"/>
      <c r="E10" s="6"/>
      <c r="F10" s="20"/>
      <c r="G10" s="2"/>
      <c r="H10" s="2"/>
      <c r="I10" s="2"/>
      <c r="J10" s="6"/>
      <c r="K10" s="2"/>
      <c r="L10" s="6">
        <v>2247</v>
      </c>
      <c r="M10" s="2">
        <v>13405335669</v>
      </c>
      <c r="N10" s="2" t="s">
        <v>61</v>
      </c>
      <c r="O10" s="2"/>
      <c r="P10" s="2"/>
      <c r="Q10" s="17"/>
    </row>
    <row r="11" spans="1:17">
      <c r="A11" s="2" t="s">
        <v>8</v>
      </c>
      <c r="B11" s="2"/>
      <c r="C11" s="2"/>
      <c r="D11" s="17"/>
      <c r="E11" s="6"/>
      <c r="F11" s="20"/>
      <c r="G11" s="2"/>
      <c r="H11" s="2"/>
      <c r="I11" s="2"/>
      <c r="J11" s="6"/>
      <c r="K11" s="2"/>
      <c r="L11" s="6"/>
      <c r="M11" s="2"/>
      <c r="N11" s="2"/>
      <c r="O11" s="2"/>
      <c r="P11" s="2"/>
      <c r="Q11" s="17"/>
    </row>
    <row r="12" spans="1:17">
      <c r="A12" s="2" t="s">
        <v>9</v>
      </c>
      <c r="B12" s="2"/>
      <c r="C12" s="2"/>
      <c r="D12" s="17"/>
      <c r="E12" s="6"/>
      <c r="F12" s="20"/>
      <c r="G12" s="2"/>
      <c r="H12" s="2"/>
      <c r="I12" s="2"/>
      <c r="J12" s="6"/>
      <c r="K12" s="2"/>
      <c r="L12" s="6"/>
      <c r="M12" s="2"/>
      <c r="N12" s="2"/>
      <c r="O12" s="2"/>
      <c r="P12" s="2"/>
      <c r="Q12" s="17"/>
    </row>
    <row r="13" spans="1:17">
      <c r="A13" s="2" t="s">
        <v>10</v>
      </c>
      <c r="B13" s="2"/>
      <c r="C13" s="2"/>
      <c r="D13" s="17"/>
      <c r="E13" s="6"/>
      <c r="F13" s="20"/>
      <c r="G13" s="2"/>
      <c r="H13" s="2"/>
      <c r="I13" s="2"/>
      <c r="J13" s="6"/>
      <c r="K13" s="2"/>
      <c r="L13" s="6"/>
      <c r="M13" s="2"/>
      <c r="N13" s="2"/>
      <c r="O13" s="2"/>
      <c r="P13" s="2"/>
      <c r="Q13" s="17"/>
    </row>
    <row r="14" spans="1:17">
      <c r="A14" s="2" t="s">
        <v>11</v>
      </c>
      <c r="B14" s="2"/>
      <c r="C14" s="2"/>
      <c r="D14" s="17"/>
      <c r="E14" s="6"/>
      <c r="F14" s="20"/>
      <c r="G14" s="2"/>
      <c r="H14" s="2"/>
      <c r="I14" s="2"/>
      <c r="J14" s="6"/>
      <c r="K14" s="2"/>
      <c r="L14" s="6"/>
      <c r="M14" s="2"/>
      <c r="N14" s="2"/>
      <c r="O14" s="2"/>
      <c r="P14" s="2"/>
      <c r="Q14" s="17"/>
    </row>
    <row r="15" spans="1:17">
      <c r="A15" s="2" t="s">
        <v>12</v>
      </c>
      <c r="B15" s="2"/>
      <c r="C15" s="2"/>
      <c r="D15" s="17"/>
      <c r="E15" s="6"/>
      <c r="F15" s="20"/>
      <c r="G15" s="2"/>
      <c r="H15" s="2"/>
      <c r="I15" s="2"/>
      <c r="J15" s="6"/>
      <c r="K15" s="2"/>
      <c r="L15" s="6"/>
      <c r="M15" s="2"/>
      <c r="N15" s="2"/>
      <c r="O15" s="2"/>
      <c r="P15" s="2"/>
      <c r="Q15" s="17"/>
    </row>
    <row r="16" spans="1:17">
      <c r="A16" s="2" t="s">
        <v>13</v>
      </c>
      <c r="B16" s="2"/>
      <c r="C16" s="2"/>
      <c r="D16" s="17"/>
      <c r="E16" s="6"/>
      <c r="F16" s="20"/>
      <c r="G16" s="2"/>
      <c r="H16" s="2"/>
      <c r="I16" s="2" t="s">
        <v>38</v>
      </c>
      <c r="J16" s="6">
        <v>4</v>
      </c>
      <c r="K16" s="2">
        <v>134.25</v>
      </c>
      <c r="L16" s="15" t="s">
        <v>37</v>
      </c>
      <c r="M16" s="4" t="s">
        <v>37</v>
      </c>
      <c r="N16" s="2" t="s">
        <v>61</v>
      </c>
      <c r="O16" s="2">
        <v>1193</v>
      </c>
      <c r="P16" s="2" t="s">
        <v>40</v>
      </c>
      <c r="Q16" s="17"/>
    </row>
    <row r="17" spans="1:19">
      <c r="A17" s="30" t="s">
        <v>39</v>
      </c>
      <c r="B17" s="26">
        <v>4</v>
      </c>
      <c r="C17" s="33">
        <v>0.83299999999999996</v>
      </c>
      <c r="D17" s="34">
        <f>1000/C17*B17</f>
        <v>4801.9207683073228</v>
      </c>
      <c r="E17" s="35">
        <v>4650</v>
      </c>
      <c r="F17" s="36">
        <f t="shared" ref="F17" si="0">E17*B17</f>
        <v>18600</v>
      </c>
      <c r="G17" s="31" t="s">
        <v>22</v>
      </c>
      <c r="H17" s="31" t="s">
        <v>24</v>
      </c>
      <c r="I17" s="2" t="s">
        <v>58</v>
      </c>
      <c r="J17" s="6">
        <v>4.2</v>
      </c>
      <c r="K17" s="2">
        <v>184.77</v>
      </c>
      <c r="L17" s="6">
        <v>776</v>
      </c>
      <c r="M17" s="2">
        <v>13561625991</v>
      </c>
      <c r="N17" s="2" t="s">
        <v>61</v>
      </c>
      <c r="O17" s="2"/>
      <c r="P17" s="2" t="s">
        <v>40</v>
      </c>
      <c r="Q17" s="17"/>
    </row>
    <row r="18" spans="1:19">
      <c r="A18" s="30"/>
      <c r="B18" s="32"/>
      <c r="C18" s="33"/>
      <c r="D18" s="34"/>
      <c r="E18" s="35"/>
      <c r="F18" s="36"/>
      <c r="G18" s="31"/>
      <c r="H18" s="31"/>
      <c r="I18" s="2" t="s">
        <v>58</v>
      </c>
      <c r="J18" s="6">
        <v>4.2</v>
      </c>
      <c r="K18" s="2">
        <v>321.43</v>
      </c>
      <c r="L18" s="6">
        <v>1350</v>
      </c>
      <c r="M18" s="2">
        <v>13561625991</v>
      </c>
      <c r="N18" s="2" t="s">
        <v>61</v>
      </c>
      <c r="O18" s="2"/>
      <c r="P18" s="2" t="s">
        <v>40</v>
      </c>
      <c r="Q18" s="17"/>
    </row>
    <row r="19" spans="1:19">
      <c r="A19" s="30"/>
      <c r="B19" s="32"/>
      <c r="C19" s="33"/>
      <c r="D19" s="34"/>
      <c r="E19" s="35"/>
      <c r="F19" s="36"/>
      <c r="G19" s="31"/>
      <c r="H19" s="31"/>
      <c r="I19" s="2" t="s">
        <v>59</v>
      </c>
      <c r="J19" s="6">
        <v>4</v>
      </c>
      <c r="K19" s="2">
        <v>87.39</v>
      </c>
      <c r="L19" s="6">
        <v>367</v>
      </c>
      <c r="M19" s="2">
        <v>13953349718</v>
      </c>
      <c r="N19" s="2" t="s">
        <v>61</v>
      </c>
      <c r="O19" s="2"/>
      <c r="P19" s="2" t="s">
        <v>40</v>
      </c>
      <c r="Q19" s="17"/>
    </row>
    <row r="20" spans="1:19">
      <c r="A20" s="30"/>
      <c r="B20" s="32"/>
      <c r="C20" s="33"/>
      <c r="D20" s="34"/>
      <c r="E20" s="35"/>
      <c r="F20" s="36"/>
      <c r="G20" s="31"/>
      <c r="H20" s="31"/>
      <c r="I20" s="2"/>
      <c r="J20" s="6">
        <v>4.2</v>
      </c>
      <c r="K20" s="2">
        <v>94.77</v>
      </c>
      <c r="L20" s="6">
        <v>398</v>
      </c>
      <c r="M20" s="2">
        <v>15853387340</v>
      </c>
      <c r="N20" s="2" t="s">
        <v>61</v>
      </c>
      <c r="O20" s="2"/>
      <c r="P20" s="2" t="s">
        <v>62</v>
      </c>
      <c r="Q20" s="17"/>
      <c r="S20" s="24"/>
    </row>
    <row r="21" spans="1:19">
      <c r="A21" s="30"/>
      <c r="B21" s="32"/>
      <c r="C21" s="33"/>
      <c r="D21" s="34"/>
      <c r="E21" s="35"/>
      <c r="F21" s="36"/>
      <c r="G21" s="31"/>
      <c r="H21" s="31"/>
      <c r="I21" s="2"/>
      <c r="J21" s="6">
        <v>4.2</v>
      </c>
      <c r="K21" s="2">
        <v>225</v>
      </c>
      <c r="L21" s="6">
        <v>945</v>
      </c>
      <c r="M21" s="2">
        <v>15853387340</v>
      </c>
      <c r="N21" s="2" t="s">
        <v>61</v>
      </c>
      <c r="O21" s="2"/>
      <c r="P21" s="2" t="s">
        <v>62</v>
      </c>
      <c r="Q21" s="17"/>
    </row>
    <row r="22" spans="1:19">
      <c r="A22" s="30"/>
      <c r="B22" s="32"/>
      <c r="C22" s="33"/>
      <c r="D22" s="34"/>
      <c r="E22" s="35"/>
      <c r="F22" s="36"/>
      <c r="G22" s="31"/>
      <c r="H22" s="31"/>
      <c r="I22" s="2" t="s">
        <v>60</v>
      </c>
      <c r="J22" s="6">
        <v>4.2</v>
      </c>
      <c r="K22" s="2">
        <v>190.72</v>
      </c>
      <c r="L22" s="6">
        <v>801</v>
      </c>
      <c r="M22" s="2">
        <v>13789899400</v>
      </c>
      <c r="N22" s="2" t="s">
        <v>61</v>
      </c>
      <c r="O22" s="2"/>
      <c r="P22" s="2" t="s">
        <v>62</v>
      </c>
      <c r="Q22" s="17"/>
    </row>
    <row r="23" spans="1:19">
      <c r="A23" s="2" t="s">
        <v>14</v>
      </c>
      <c r="B23" s="2"/>
      <c r="C23" s="2"/>
      <c r="D23" s="17"/>
      <c r="E23" s="6"/>
      <c r="F23" s="20"/>
      <c r="G23" s="2"/>
      <c r="H23" s="2"/>
      <c r="I23" s="6" t="s">
        <v>42</v>
      </c>
      <c r="J23" s="6">
        <v>4.2</v>
      </c>
      <c r="K23" s="2">
        <v>1190.5</v>
      </c>
      <c r="L23" s="6">
        <v>500</v>
      </c>
      <c r="M23" s="2">
        <v>18053308789</v>
      </c>
      <c r="N23" s="2" t="s">
        <v>61</v>
      </c>
      <c r="O23" s="2"/>
      <c r="P23" s="2" t="s">
        <v>40</v>
      </c>
      <c r="Q23" s="17"/>
      <c r="S23" s="25"/>
    </row>
    <row r="24" spans="1:19">
      <c r="A24" s="2" t="s">
        <v>14</v>
      </c>
      <c r="B24" s="2"/>
      <c r="C24" s="2"/>
      <c r="D24" s="17"/>
      <c r="E24" s="6"/>
      <c r="F24" s="20"/>
      <c r="G24" s="2"/>
      <c r="H24" s="2"/>
      <c r="I24" s="6" t="s">
        <v>43</v>
      </c>
      <c r="J24" s="6">
        <v>4.2</v>
      </c>
      <c r="K24" s="2">
        <v>47.39</v>
      </c>
      <c r="L24" s="6">
        <v>199</v>
      </c>
      <c r="M24" s="2">
        <v>13573391458</v>
      </c>
      <c r="N24" s="2" t="s">
        <v>61</v>
      </c>
      <c r="O24" s="2"/>
      <c r="P24" s="2" t="s">
        <v>40</v>
      </c>
      <c r="Q24" s="17"/>
      <c r="S24" s="25"/>
    </row>
    <row r="25" spans="1:19">
      <c r="A25" s="2" t="s">
        <v>14</v>
      </c>
      <c r="B25" s="2"/>
      <c r="C25" s="2"/>
      <c r="D25" s="17"/>
      <c r="E25" s="6"/>
      <c r="F25" s="20"/>
      <c r="G25" s="2"/>
      <c r="H25" s="2"/>
      <c r="I25" s="6" t="s">
        <v>43</v>
      </c>
      <c r="J25" s="6">
        <v>4.2</v>
      </c>
      <c r="K25" s="2">
        <v>166.67</v>
      </c>
      <c r="L25" s="6">
        <v>700</v>
      </c>
      <c r="M25" s="2">
        <v>13573391458</v>
      </c>
      <c r="N25" s="2" t="s">
        <v>61</v>
      </c>
      <c r="O25" s="2"/>
      <c r="P25" s="2" t="s">
        <v>40</v>
      </c>
      <c r="Q25" s="17"/>
      <c r="S25" s="25"/>
    </row>
    <row r="26" spans="1:19">
      <c r="A26" s="2" t="s">
        <v>14</v>
      </c>
      <c r="B26" s="2"/>
      <c r="C26" s="2"/>
      <c r="D26" s="17"/>
      <c r="E26" s="6"/>
      <c r="F26" s="20"/>
      <c r="G26" s="2"/>
      <c r="H26" s="2"/>
      <c r="I26" s="6" t="s">
        <v>44</v>
      </c>
      <c r="J26" s="6">
        <v>4.2</v>
      </c>
      <c r="K26" s="2">
        <v>158.58000000000001</v>
      </c>
      <c r="L26" s="6">
        <v>666</v>
      </c>
      <c r="M26" s="2">
        <v>13869328506</v>
      </c>
      <c r="N26" s="2" t="s">
        <v>61</v>
      </c>
      <c r="O26" s="2"/>
      <c r="P26" s="2" t="s">
        <v>40</v>
      </c>
      <c r="Q26" s="17"/>
      <c r="S26" s="25"/>
    </row>
    <row r="27" spans="1:19">
      <c r="A27" s="2" t="s">
        <v>14</v>
      </c>
      <c r="B27" s="2"/>
      <c r="C27" s="2"/>
      <c r="D27" s="17"/>
      <c r="E27" s="6"/>
      <c r="F27" s="20"/>
      <c r="G27" s="2"/>
      <c r="H27" s="2"/>
      <c r="I27" s="6" t="s">
        <v>45</v>
      </c>
      <c r="J27" s="6">
        <v>4.2</v>
      </c>
      <c r="K27" s="2">
        <v>233.34</v>
      </c>
      <c r="L27" s="6">
        <v>980</v>
      </c>
      <c r="M27" s="2">
        <v>13869328506</v>
      </c>
      <c r="N27" s="2" t="s">
        <v>61</v>
      </c>
      <c r="O27" s="2"/>
      <c r="P27" s="2" t="s">
        <v>40</v>
      </c>
      <c r="Q27" s="17"/>
      <c r="S27" s="25"/>
    </row>
    <row r="28" spans="1:19">
      <c r="A28" s="2" t="s">
        <v>14</v>
      </c>
      <c r="B28" s="2"/>
      <c r="C28" s="2"/>
      <c r="D28" s="17"/>
      <c r="E28" s="6"/>
      <c r="F28" s="20"/>
      <c r="G28" s="2"/>
      <c r="H28" s="2"/>
      <c r="I28" s="6" t="s">
        <v>46</v>
      </c>
      <c r="J28" s="6">
        <v>4.2</v>
      </c>
      <c r="K28" s="2">
        <v>27.86</v>
      </c>
      <c r="L28" s="6">
        <v>117</v>
      </c>
      <c r="M28" s="2">
        <v>13969334728</v>
      </c>
      <c r="N28" s="2" t="s">
        <v>61</v>
      </c>
      <c r="O28" s="2"/>
      <c r="P28" s="2" t="s">
        <v>40</v>
      </c>
      <c r="Q28" s="17"/>
      <c r="S28" s="25"/>
    </row>
    <row r="29" spans="1:19">
      <c r="A29" s="2" t="s">
        <v>14</v>
      </c>
      <c r="B29" s="2"/>
      <c r="C29" s="2"/>
      <c r="D29" s="17"/>
      <c r="E29" s="6"/>
      <c r="F29" s="20"/>
      <c r="G29" s="2"/>
      <c r="H29" s="2"/>
      <c r="I29" s="6" t="s">
        <v>47</v>
      </c>
      <c r="J29" s="6">
        <v>4.2</v>
      </c>
      <c r="K29" s="2">
        <v>120</v>
      </c>
      <c r="L29" s="6">
        <v>504</v>
      </c>
      <c r="M29" s="2">
        <v>15169309266</v>
      </c>
      <c r="N29" s="2" t="s">
        <v>61</v>
      </c>
      <c r="O29" s="2"/>
      <c r="P29" s="2" t="s">
        <v>40</v>
      </c>
      <c r="Q29" s="17"/>
      <c r="S29" s="25"/>
    </row>
    <row r="30" spans="1:19">
      <c r="A30" s="2" t="s">
        <v>14</v>
      </c>
      <c r="B30" s="2"/>
      <c r="C30" s="2"/>
      <c r="D30" s="17"/>
      <c r="E30" s="6"/>
      <c r="F30" s="20"/>
      <c r="G30" s="2"/>
      <c r="H30" s="2"/>
      <c r="I30" s="6" t="s">
        <v>46</v>
      </c>
      <c r="J30" s="6">
        <v>4.2</v>
      </c>
      <c r="K30" s="2">
        <v>23.8</v>
      </c>
      <c r="L30" s="6">
        <v>100</v>
      </c>
      <c r="M30" s="2">
        <v>13869394952</v>
      </c>
      <c r="N30" s="2" t="s">
        <v>61</v>
      </c>
      <c r="O30" s="2"/>
      <c r="P30" s="2" t="s">
        <v>40</v>
      </c>
      <c r="Q30" s="17"/>
      <c r="S30" s="25"/>
    </row>
    <row r="31" spans="1:19">
      <c r="A31" s="2" t="s">
        <v>14</v>
      </c>
      <c r="B31" s="2"/>
      <c r="C31" s="2"/>
      <c r="D31" s="17"/>
      <c r="E31" s="6"/>
      <c r="F31" s="20"/>
      <c r="G31" s="2"/>
      <c r="H31" s="2"/>
      <c r="I31" s="6" t="s">
        <v>48</v>
      </c>
      <c r="J31" s="6">
        <v>4.2</v>
      </c>
      <c r="K31" s="2">
        <v>143.81</v>
      </c>
      <c r="L31" s="6">
        <v>604</v>
      </c>
      <c r="M31" s="2">
        <v>15153337832</v>
      </c>
      <c r="N31" s="2" t="s">
        <v>61</v>
      </c>
      <c r="O31" s="2"/>
      <c r="P31" s="2" t="s">
        <v>40</v>
      </c>
      <c r="Q31" s="17"/>
      <c r="S31" s="25"/>
    </row>
    <row r="32" spans="1:19">
      <c r="A32" s="2" t="s">
        <v>14</v>
      </c>
      <c r="B32" s="2"/>
      <c r="C32" s="2"/>
      <c r="D32" s="17"/>
      <c r="E32" s="6"/>
      <c r="F32" s="20"/>
      <c r="G32" s="2"/>
      <c r="H32" s="2"/>
      <c r="I32" s="6" t="s">
        <v>49</v>
      </c>
      <c r="J32" s="6">
        <v>4.2</v>
      </c>
      <c r="K32" s="2">
        <v>50</v>
      </c>
      <c r="L32" s="6">
        <v>210</v>
      </c>
      <c r="M32" s="2">
        <v>13561625991</v>
      </c>
      <c r="N32" s="2" t="s">
        <v>61</v>
      </c>
      <c r="O32" s="2"/>
      <c r="P32" s="2" t="s">
        <v>40</v>
      </c>
      <c r="Q32" s="17"/>
      <c r="S32" s="25"/>
    </row>
    <row r="33" spans="1:19">
      <c r="A33" s="2" t="s">
        <v>14</v>
      </c>
      <c r="B33" s="2"/>
      <c r="C33" s="2"/>
      <c r="D33" s="17"/>
      <c r="E33" s="6"/>
      <c r="F33" s="20"/>
      <c r="G33" s="2"/>
      <c r="H33" s="2"/>
      <c r="I33" s="6" t="s">
        <v>49</v>
      </c>
      <c r="J33" s="6">
        <v>4.2</v>
      </c>
      <c r="K33" s="2">
        <v>114.53</v>
      </c>
      <c r="L33" s="6">
        <v>481</v>
      </c>
      <c r="M33" s="2">
        <v>13561625991</v>
      </c>
      <c r="N33" s="2" t="s">
        <v>61</v>
      </c>
      <c r="O33" s="2"/>
      <c r="P33" s="2" t="s">
        <v>40</v>
      </c>
      <c r="Q33" s="17"/>
      <c r="S33" s="25"/>
    </row>
    <row r="34" spans="1:19">
      <c r="A34" s="2" t="s">
        <v>14</v>
      </c>
      <c r="B34" s="2"/>
      <c r="C34" s="2"/>
      <c r="D34" s="17"/>
      <c r="E34" s="6"/>
      <c r="F34" s="20"/>
      <c r="G34" s="2"/>
      <c r="H34" s="2"/>
      <c r="I34" s="6" t="s">
        <v>50</v>
      </c>
      <c r="J34" s="6">
        <v>4.2</v>
      </c>
      <c r="K34" s="2">
        <v>121.43</v>
      </c>
      <c r="L34" s="6">
        <v>510</v>
      </c>
      <c r="M34" s="2">
        <v>13964469709</v>
      </c>
      <c r="N34" s="2" t="s">
        <v>61</v>
      </c>
      <c r="O34" s="2"/>
      <c r="P34" s="2" t="s">
        <v>40</v>
      </c>
      <c r="Q34" s="17"/>
      <c r="S34" s="25"/>
    </row>
    <row r="35" spans="1:19">
      <c r="A35" s="2" t="s">
        <v>14</v>
      </c>
      <c r="B35" s="2"/>
      <c r="C35" s="2"/>
      <c r="D35" s="17"/>
      <c r="E35" s="6"/>
      <c r="F35" s="20"/>
      <c r="G35" s="2"/>
      <c r="H35" s="2"/>
      <c r="I35" s="6" t="s">
        <v>51</v>
      </c>
      <c r="J35" s="6">
        <v>4.2</v>
      </c>
      <c r="K35" s="2">
        <v>165.72</v>
      </c>
      <c r="L35" s="6">
        <v>515</v>
      </c>
      <c r="M35" s="2">
        <v>13805337112</v>
      </c>
      <c r="N35" s="2" t="s">
        <v>61</v>
      </c>
      <c r="O35" s="2"/>
      <c r="P35" s="2" t="s">
        <v>40</v>
      </c>
      <c r="Q35" s="17"/>
      <c r="S35" s="25"/>
    </row>
    <row r="36" spans="1:19">
      <c r="A36" s="2" t="s">
        <v>14</v>
      </c>
      <c r="B36" s="2"/>
      <c r="C36" s="2"/>
      <c r="D36" s="17"/>
      <c r="E36" s="6"/>
      <c r="F36" s="20"/>
      <c r="G36" s="2"/>
      <c r="H36" s="2"/>
      <c r="I36" s="6" t="s">
        <v>51</v>
      </c>
      <c r="J36" s="6">
        <v>4.2</v>
      </c>
      <c r="K36" s="2">
        <v>165.72</v>
      </c>
      <c r="L36" s="6">
        <v>696</v>
      </c>
      <c r="M36" s="2">
        <v>13805337112</v>
      </c>
      <c r="N36" s="2" t="s">
        <v>61</v>
      </c>
      <c r="O36" s="2"/>
      <c r="P36" s="2" t="s">
        <v>40</v>
      </c>
      <c r="Q36" s="17"/>
    </row>
    <row r="37" spans="1:19">
      <c r="A37" s="2" t="s">
        <v>15</v>
      </c>
      <c r="B37" s="2"/>
      <c r="C37" s="2"/>
      <c r="D37" s="17"/>
      <c r="E37" s="6"/>
      <c r="F37" s="20"/>
      <c r="G37" s="2"/>
      <c r="H37" s="2"/>
      <c r="I37" s="6" t="s">
        <v>52</v>
      </c>
      <c r="J37" s="6">
        <v>4.2</v>
      </c>
      <c r="K37" s="2">
        <v>190.48</v>
      </c>
      <c r="L37" s="6">
        <v>800</v>
      </c>
      <c r="M37" s="2">
        <v>15966958188</v>
      </c>
      <c r="N37" s="2" t="s">
        <v>61</v>
      </c>
      <c r="O37" s="2"/>
      <c r="P37" s="2" t="s">
        <v>40</v>
      </c>
      <c r="Q37" s="17"/>
    </row>
    <row r="38" spans="1:19">
      <c r="A38" s="2" t="s">
        <v>15</v>
      </c>
      <c r="B38" s="2"/>
      <c r="C38" s="2"/>
      <c r="D38" s="17"/>
      <c r="E38" s="6"/>
      <c r="F38" s="20"/>
      <c r="G38" s="2"/>
      <c r="H38" s="2"/>
      <c r="I38" s="6" t="s">
        <v>53</v>
      </c>
      <c r="J38" s="6">
        <v>4.2</v>
      </c>
      <c r="K38" s="2">
        <v>324.77</v>
      </c>
      <c r="L38" s="6">
        <v>1364</v>
      </c>
      <c r="M38" s="2">
        <v>13953377583</v>
      </c>
      <c r="N38" s="2" t="s">
        <v>61</v>
      </c>
      <c r="O38" s="2"/>
      <c r="P38" s="2" t="s">
        <v>40</v>
      </c>
      <c r="Q38" s="17"/>
    </row>
    <row r="39" spans="1:19">
      <c r="A39" s="2" t="s">
        <v>15</v>
      </c>
      <c r="B39" s="2"/>
      <c r="C39" s="2"/>
      <c r="D39" s="17"/>
      <c r="E39" s="6"/>
      <c r="F39" s="20"/>
      <c r="G39" s="2"/>
      <c r="H39" s="2"/>
      <c r="I39" s="6" t="s">
        <v>54</v>
      </c>
      <c r="J39" s="6">
        <v>4.2</v>
      </c>
      <c r="K39" s="2">
        <v>247.86</v>
      </c>
      <c r="L39" s="6">
        <v>1041</v>
      </c>
      <c r="M39" s="2">
        <v>13561636327</v>
      </c>
      <c r="N39" s="2" t="s">
        <v>61</v>
      </c>
      <c r="O39" s="2"/>
      <c r="P39" s="2" t="s">
        <v>40</v>
      </c>
      <c r="Q39" s="17"/>
    </row>
    <row r="40" spans="1:19">
      <c r="A40" s="2" t="s">
        <v>15</v>
      </c>
      <c r="B40" s="2"/>
      <c r="C40" s="2"/>
      <c r="D40" s="17"/>
      <c r="E40" s="6"/>
      <c r="F40" s="20"/>
      <c r="G40" s="2"/>
      <c r="H40" s="2"/>
      <c r="I40" s="6" t="s">
        <v>55</v>
      </c>
      <c r="J40" s="6">
        <v>4.2</v>
      </c>
      <c r="K40" s="2">
        <v>214.29</v>
      </c>
      <c r="L40" s="6">
        <v>900</v>
      </c>
      <c r="M40" s="2">
        <v>15069301702</v>
      </c>
      <c r="N40" s="2" t="s">
        <v>61</v>
      </c>
      <c r="O40" s="2"/>
      <c r="P40" s="2" t="s">
        <v>40</v>
      </c>
      <c r="Q40" s="17"/>
    </row>
    <row r="41" spans="1:19">
      <c r="A41" s="2" t="s">
        <v>15</v>
      </c>
      <c r="B41" s="2"/>
      <c r="C41" s="2"/>
      <c r="D41" s="17"/>
      <c r="E41" s="6"/>
      <c r="F41" s="20"/>
      <c r="G41" s="2"/>
      <c r="H41" s="2"/>
      <c r="I41" s="6" t="s">
        <v>56</v>
      </c>
      <c r="J41" s="6">
        <v>4.2</v>
      </c>
      <c r="K41" s="2">
        <v>120.96</v>
      </c>
      <c r="L41" s="6">
        <v>508</v>
      </c>
      <c r="M41" s="2">
        <v>13964311801</v>
      </c>
      <c r="N41" s="2" t="s">
        <v>61</v>
      </c>
      <c r="O41" s="2"/>
      <c r="P41" s="2" t="s">
        <v>40</v>
      </c>
      <c r="Q41" s="17"/>
    </row>
    <row r="42" spans="1:19">
      <c r="A42" s="2" t="s">
        <v>15</v>
      </c>
      <c r="B42" s="2"/>
      <c r="C42" s="2"/>
      <c r="D42" s="17"/>
      <c r="E42" s="6"/>
      <c r="F42" s="20"/>
      <c r="G42" s="2"/>
      <c r="H42" s="2"/>
      <c r="I42" s="6" t="s">
        <v>46</v>
      </c>
      <c r="J42" s="6">
        <v>4.2</v>
      </c>
      <c r="K42" s="2">
        <v>86.43</v>
      </c>
      <c r="L42" s="6">
        <v>363</v>
      </c>
      <c r="M42" s="2">
        <v>13964311801</v>
      </c>
      <c r="N42" s="2" t="s">
        <v>61</v>
      </c>
      <c r="O42" s="2"/>
      <c r="P42" s="2" t="s">
        <v>40</v>
      </c>
      <c r="Q42" s="17"/>
    </row>
    <row r="43" spans="1:19">
      <c r="A43" s="2" t="s">
        <v>57</v>
      </c>
      <c r="B43" s="26">
        <v>5</v>
      </c>
      <c r="C43" s="26">
        <v>0.83299999999999996</v>
      </c>
      <c r="D43" s="28">
        <f>1000/C43*B43</f>
        <v>6002.4009603841532</v>
      </c>
      <c r="E43" s="26"/>
      <c r="F43" s="28">
        <v>18600</v>
      </c>
      <c r="G43" s="26"/>
      <c r="H43" s="26"/>
      <c r="I43" s="6" t="s">
        <v>46</v>
      </c>
      <c r="J43" s="6">
        <v>4.2</v>
      </c>
      <c r="K43" s="2">
        <v>227.39</v>
      </c>
      <c r="L43" s="6">
        <v>955</v>
      </c>
      <c r="M43" s="2">
        <v>13869306038</v>
      </c>
      <c r="N43" s="2" t="s">
        <v>61</v>
      </c>
      <c r="O43" s="2"/>
      <c r="P43" s="2" t="s">
        <v>40</v>
      </c>
      <c r="Q43" s="17"/>
    </row>
    <row r="44" spans="1:19">
      <c r="A44" s="2" t="s">
        <v>57</v>
      </c>
      <c r="B44" s="27"/>
      <c r="C44" s="27"/>
      <c r="D44" s="29"/>
      <c r="E44" s="27"/>
      <c r="F44" s="29"/>
      <c r="G44" s="27"/>
      <c r="H44" s="27"/>
      <c r="I44" s="6"/>
      <c r="J44" s="6"/>
      <c r="K44" s="2"/>
      <c r="L44" s="6"/>
      <c r="M44" s="2"/>
      <c r="N44" s="2"/>
      <c r="O44" s="2"/>
      <c r="P44" s="2"/>
      <c r="Q44" s="17"/>
    </row>
    <row r="54" spans="18:19">
      <c r="R54" s="6"/>
      <c r="S54" s="25"/>
    </row>
    <row r="55" spans="18:19">
      <c r="R55" s="6"/>
      <c r="S55" s="25"/>
    </row>
    <row r="56" spans="18:19">
      <c r="R56" s="6"/>
      <c r="S56" s="25"/>
    </row>
    <row r="57" spans="18:19">
      <c r="R57" s="6"/>
    </row>
    <row r="58" spans="18:19">
      <c r="R58" s="6"/>
    </row>
    <row r="59" spans="18:19">
      <c r="R59" s="6"/>
    </row>
    <row r="60" spans="18:19">
      <c r="R60" s="6"/>
      <c r="S60" s="25"/>
    </row>
    <row r="61" spans="18:19">
      <c r="R61" s="6"/>
      <c r="S61" s="25"/>
    </row>
    <row r="62" spans="18:19">
      <c r="R62" s="6"/>
      <c r="S62" s="25"/>
    </row>
    <row r="63" spans="18:19">
      <c r="R63" s="6"/>
      <c r="S63" s="25"/>
    </row>
    <row r="64" spans="18:19">
      <c r="R64" s="6"/>
      <c r="S64" s="25"/>
    </row>
    <row r="65" spans="18:19">
      <c r="R65" s="6"/>
      <c r="S65" s="25"/>
    </row>
    <row r="66" spans="18:19">
      <c r="R66" s="6"/>
      <c r="S66" s="25"/>
    </row>
    <row r="67" spans="18:19">
      <c r="R67" s="6"/>
    </row>
  </sheetData>
  <mergeCells count="24">
    <mergeCell ref="A1:Q1"/>
    <mergeCell ref="A4:A5"/>
    <mergeCell ref="B4:B5"/>
    <mergeCell ref="C4:C5"/>
    <mergeCell ref="D4:D5"/>
    <mergeCell ref="E4:E5"/>
    <mergeCell ref="F4:F5"/>
    <mergeCell ref="G4:G5"/>
    <mergeCell ref="H4:H5"/>
    <mergeCell ref="A17:A22"/>
    <mergeCell ref="G17:G22"/>
    <mergeCell ref="H17:H22"/>
    <mergeCell ref="B17:B22"/>
    <mergeCell ref="C17:C22"/>
    <mergeCell ref="D17:D22"/>
    <mergeCell ref="E17:E22"/>
    <mergeCell ref="F17:F22"/>
    <mergeCell ref="G43:G44"/>
    <mergeCell ref="H43:H44"/>
    <mergeCell ref="B43:B44"/>
    <mergeCell ref="C43:C44"/>
    <mergeCell ref="D43:D44"/>
    <mergeCell ref="E43:E44"/>
    <mergeCell ref="F43:F4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2017-08-19T13:29:00Z</dcterms:modified>
</cp:coreProperties>
</file>