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0a71db4d8b9f4d0e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I:\Engineer\Zachary Z\Development\Pythonscripts\ExcelGraph\"/>
    </mc:Choice>
  </mc:AlternateContent>
  <xr:revisionPtr revIDLastSave="0" documentId="13_ncr:1_{482CA7DE-3E0C-42D1-89BF-30BE26EDF9D8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H18" i="1"/>
  <c r="G18" i="1"/>
  <c r="F18" i="1"/>
  <c r="E18" i="1"/>
  <c r="D18" i="1"/>
  <c r="C18" i="1"/>
  <c r="N17" i="1"/>
  <c r="M17" i="1"/>
  <c r="L17" i="1"/>
  <c r="K17" i="1"/>
  <c r="J17" i="1"/>
  <c r="I17" i="1"/>
  <c r="H17" i="1"/>
  <c r="G17" i="1"/>
  <c r="F17" i="1"/>
  <c r="E17" i="1"/>
  <c r="D17" i="1"/>
  <c r="C17" i="1"/>
  <c r="N16" i="1"/>
  <c r="M16" i="1"/>
  <c r="L16" i="1"/>
  <c r="K16" i="1"/>
  <c r="J16" i="1"/>
  <c r="I16" i="1"/>
  <c r="H16" i="1"/>
  <c r="G16" i="1"/>
  <c r="F16" i="1"/>
  <c r="E16" i="1"/>
  <c r="D16" i="1"/>
  <c r="C16" i="1"/>
  <c r="N15" i="1"/>
  <c r="M15" i="1"/>
  <c r="L15" i="1"/>
  <c r="K15" i="1"/>
  <c r="J15" i="1"/>
  <c r="I15" i="1"/>
  <c r="H15" i="1"/>
  <c r="G15" i="1"/>
  <c r="F15" i="1"/>
  <c r="E15" i="1"/>
  <c r="D15" i="1"/>
  <c r="C15" i="1"/>
</calcChain>
</file>

<file path=xl/sharedStrings.xml><?xml version="1.0" encoding="utf-8"?>
<sst xmlns="http://schemas.openxmlformats.org/spreadsheetml/2006/main" count="53" uniqueCount="33">
  <si>
    <t>Device No</t>
  </si>
  <si>
    <t>BIN</t>
  </si>
  <si>
    <t>Max Limit</t>
  </si>
  <si>
    <t>Min Limit</t>
  </si>
  <si>
    <t>1.03.01</t>
  </si>
  <si>
    <t>1.04.01</t>
  </si>
  <si>
    <t>1.05.01</t>
  </si>
  <si>
    <t>1.06.01</t>
  </si>
  <si>
    <t>1.07.01</t>
  </si>
  <si>
    <t>1.08.01</t>
  </si>
  <si>
    <t>1.09.01</t>
  </si>
  <si>
    <t>1.10.01</t>
  </si>
  <si>
    <t>1.11.01</t>
  </si>
  <si>
    <t>1.12.01</t>
  </si>
  <si>
    <t>1.13.01</t>
  </si>
  <si>
    <t>1.14.01</t>
  </si>
  <si>
    <t>Temperature</t>
  </si>
  <si>
    <t>Vbr P/F</t>
  </si>
  <si>
    <t>Ir</t>
  </si>
  <si>
    <t>Vf</t>
  </si>
  <si>
    <t>V=200 IBR&lt;100uA</t>
  </si>
  <si>
    <t>Vr=150V</t>
  </si>
  <si>
    <t>If = 200mA</t>
  </si>
  <si>
    <t>V=200V IBR&lt;100u</t>
  </si>
  <si>
    <t>If=200mA</t>
  </si>
  <si>
    <t xml:space="preserve"> C</t>
  </si>
  <si>
    <t xml:space="preserve"> P/F</t>
  </si>
  <si>
    <t>nA</t>
  </si>
  <si>
    <t xml:space="preserve"> V</t>
  </si>
  <si>
    <t>Min reading</t>
  </si>
  <si>
    <t>Max reading</t>
  </si>
  <si>
    <t>Avg reading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</si>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</sst>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pane ySplit="18" topLeftCell="A22" activePane="bottomLeft" state="frozen"/>
      <selection pane="bottomLeft" activeCell="B36" sqref="B36:O44"/>
    </sheetView>
  </sheetViews>
  <sheetFormatPr defaultRowHeight="15" x14ac:dyDescent="0.25"/>
  <sheetData>
    <row r="1" spans="1:14" s="1" customFormat="1" ht="11.25" x14ac:dyDescent="0.2"/>
    <row r="2" spans="1:14" s="1" customFormat="1" ht="11.25" x14ac:dyDescent="0.2"/>
    <row r="3" spans="1:14" s="2" customFormat="1" ht="11.25" x14ac:dyDescent="0.2"/>
    <row r="4" spans="1:14" s="2" customFormat="1" ht="11.25" x14ac:dyDescent="0.2"/>
    <row r="5" spans="1:14" s="2" customFormat="1" ht="11.25" x14ac:dyDescent="0.2"/>
    <row r="6" spans="1:14" s="2" customFormat="1" ht="11.25" x14ac:dyDescent="0.2"/>
    <row r="7" spans="1:14" s="2" customFormat="1" ht="11.25" x14ac:dyDescent="0.2"/>
    <row r="8" spans="1:14" s="1" customFormat="1" ht="11.25" x14ac:dyDescent="0.2"/>
    <row r="9" spans="1:14" s="1" customFormat="1" ht="11.25" x14ac:dyDescent="0.2">
      <c r="C9" s="1" t="s">
        <v>16</v>
      </c>
      <c r="D9" s="1" t="s">
        <v>17</v>
      </c>
      <c r="E9" s="1" t="s">
        <v>18</v>
      </c>
      <c r="F9" s="1" t="s">
        <v>19</v>
      </c>
      <c r="G9" s="1" t="s">
        <v>16</v>
      </c>
      <c r="H9" s="1" t="s">
        <v>17</v>
      </c>
      <c r="I9" s="1" t="s">
        <v>18</v>
      </c>
      <c r="J9" s="1" t="s">
        <v>19</v>
      </c>
      <c r="K9" s="1" t="s">
        <v>16</v>
      </c>
      <c r="L9" s="1" t="s">
        <v>17</v>
      </c>
      <c r="M9" s="1" t="s">
        <v>18</v>
      </c>
      <c r="N9" s="1" t="s">
        <v>19</v>
      </c>
    </row>
    <row r="10" spans="1:14" s="1" customFormat="1" ht="11.25" x14ac:dyDescent="0.2">
      <c r="A10" s="2" t="s">
        <v>0</v>
      </c>
      <c r="B10" s="2" t="s">
        <v>1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M10" s="1" t="s">
        <v>14</v>
      </c>
      <c r="N10" s="1" t="s">
        <v>15</v>
      </c>
    </row>
    <row r="11" spans="1:14" s="1" customFormat="1" ht="11.25" x14ac:dyDescent="0.2">
      <c r="D11" s="1" t="s">
        <v>20</v>
      </c>
      <c r="E11" s="1" t="s">
        <v>21</v>
      </c>
      <c r="F11" s="1" t="s">
        <v>22</v>
      </c>
      <c r="H11" s="1" t="s">
        <v>23</v>
      </c>
      <c r="I11" s="1" t="s">
        <v>21</v>
      </c>
      <c r="J11" s="1" t="s">
        <v>24</v>
      </c>
      <c r="L11" s="1" t="s">
        <v>20</v>
      </c>
      <c r="M11" s="1" t="s">
        <v>21</v>
      </c>
      <c r="N11" s="1" t="s">
        <v>24</v>
      </c>
    </row>
    <row r="12" spans="1:14" s="1" customFormat="1" ht="11.25" x14ac:dyDescent="0.2">
      <c r="C12" s="1" t="s">
        <v>25</v>
      </c>
      <c r="D12" s="1" t="s">
        <v>26</v>
      </c>
      <c r="E12" s="1" t="s">
        <v>27</v>
      </c>
      <c r="F12" s="1" t="s">
        <v>28</v>
      </c>
      <c r="G12" s="1" t="s">
        <v>25</v>
      </c>
      <c r="H12" s="1" t="s">
        <v>26</v>
      </c>
      <c r="I12" s="1" t="s">
        <v>27</v>
      </c>
      <c r="J12" s="1" t="s">
        <v>28</v>
      </c>
      <c r="K12" s="1" t="s">
        <v>25</v>
      </c>
      <c r="L12" s="1" t="s">
        <v>26</v>
      </c>
      <c r="M12" s="1" t="s">
        <v>27</v>
      </c>
      <c r="N12" s="1" t="s">
        <v>28</v>
      </c>
    </row>
    <row r="13" spans="1:14" s="1" customFormat="1" ht="11.25" x14ac:dyDescent="0.2">
      <c r="A13" s="2" t="s">
        <v>2</v>
      </c>
      <c r="C13" s="1">
        <v>27</v>
      </c>
      <c r="D13" s="1">
        <v>1.5</v>
      </c>
      <c r="E13" s="1">
        <v>1000</v>
      </c>
      <c r="F13" s="1">
        <v>1.25</v>
      </c>
      <c r="G13" s="1">
        <v>-53</v>
      </c>
      <c r="H13" s="1">
        <v>1.5</v>
      </c>
      <c r="I13" s="1">
        <v>500</v>
      </c>
      <c r="J13" s="1">
        <v>1.25</v>
      </c>
      <c r="K13" s="1">
        <v>87</v>
      </c>
      <c r="L13" s="1">
        <v>1.5</v>
      </c>
      <c r="M13" s="1">
        <v>2000</v>
      </c>
      <c r="N13" s="1">
        <v>1.25</v>
      </c>
    </row>
    <row r="14" spans="1:14" s="1" customFormat="1" ht="11.25" x14ac:dyDescent="0.2">
      <c r="A14" s="2" t="s">
        <v>3</v>
      </c>
      <c r="C14" s="1">
        <v>23</v>
      </c>
      <c r="D14" s="1">
        <v>0.5</v>
      </c>
      <c r="E14" s="1">
        <v>-1000</v>
      </c>
      <c r="F14" s="1">
        <v>0.6</v>
      </c>
      <c r="G14" s="1">
        <v>-57</v>
      </c>
      <c r="H14" s="1">
        <v>0.5</v>
      </c>
      <c r="I14" s="1">
        <v>-500</v>
      </c>
      <c r="J14" s="1">
        <v>0.6</v>
      </c>
      <c r="K14" s="1">
        <v>83</v>
      </c>
      <c r="L14" s="1">
        <v>0.5</v>
      </c>
      <c r="M14" s="1">
        <v>-2000</v>
      </c>
      <c r="N14" s="1">
        <v>0.6</v>
      </c>
    </row>
    <row r="15" spans="1:14" s="2" customFormat="1" ht="11.25" x14ac:dyDescent="0.2">
      <c r="A15" s="2" t="s">
        <v>29</v>
      </c>
      <c r="C15" s="2">
        <f t="shared" ref="C15:N15" si="0">MIN(C19:C33)</f>
        <v>25</v>
      </c>
      <c r="D15" s="2">
        <f t="shared" si="0"/>
        <v>1</v>
      </c>
      <c r="E15" s="2">
        <f t="shared" si="0"/>
        <v>4.1211000000000002</v>
      </c>
      <c r="F15" s="2">
        <f t="shared" si="0"/>
        <v>0.75509999999999999</v>
      </c>
      <c r="G15" s="2">
        <f t="shared" si="0"/>
        <v>-55.9</v>
      </c>
      <c r="H15" s="2">
        <f t="shared" si="0"/>
        <v>1</v>
      </c>
      <c r="I15" s="2">
        <f t="shared" si="0"/>
        <v>1.9359</v>
      </c>
      <c r="J15" s="2">
        <f t="shared" si="0"/>
        <v>0.83169999999999999</v>
      </c>
      <c r="K15" s="2">
        <f t="shared" si="0"/>
        <v>85.1</v>
      </c>
      <c r="L15" s="2">
        <f t="shared" si="0"/>
        <v>1</v>
      </c>
      <c r="M15" s="2">
        <f t="shared" si="0"/>
        <v>119.2743</v>
      </c>
      <c r="N15" s="2">
        <f t="shared" si="0"/>
        <v>0.69979999999999998</v>
      </c>
    </row>
    <row r="16" spans="1:14" s="2" customFormat="1" ht="11.25" x14ac:dyDescent="0.2">
      <c r="A16" s="2" t="s">
        <v>30</v>
      </c>
      <c r="C16" s="2">
        <f t="shared" ref="C16:N16" si="1">MAX(C19:C33)</f>
        <v>25.1</v>
      </c>
      <c r="D16" s="2">
        <f t="shared" si="1"/>
        <v>1</v>
      </c>
      <c r="E16" s="2">
        <f t="shared" si="1"/>
        <v>5.7385999999999999</v>
      </c>
      <c r="F16" s="2">
        <f t="shared" si="1"/>
        <v>0.76980000000000004</v>
      </c>
      <c r="G16" s="2">
        <f t="shared" si="1"/>
        <v>-55</v>
      </c>
      <c r="H16" s="2">
        <f t="shared" si="1"/>
        <v>1</v>
      </c>
      <c r="I16" s="2">
        <f t="shared" si="1"/>
        <v>2.3544999999999998</v>
      </c>
      <c r="J16" s="2">
        <f t="shared" si="1"/>
        <v>0.85270000000000001</v>
      </c>
      <c r="K16" s="2">
        <f t="shared" si="1"/>
        <v>85.9</v>
      </c>
      <c r="L16" s="2">
        <f t="shared" si="1"/>
        <v>1</v>
      </c>
      <c r="M16" s="2">
        <f t="shared" si="1"/>
        <v>283.2817</v>
      </c>
      <c r="N16" s="2">
        <f t="shared" si="1"/>
        <v>0.71189999999999998</v>
      </c>
    </row>
    <row r="17" spans="1:14" s="2" customFormat="1" ht="11.25" x14ac:dyDescent="0.2">
      <c r="A17" s="2" t="s">
        <v>31</v>
      </c>
      <c r="C17" s="2">
        <f t="shared" ref="C17:N17" si="2">AVERAGE(C19:C33)</f>
        <v>25.060000000000002</v>
      </c>
      <c r="D17" s="2">
        <f t="shared" si="2"/>
        <v>1</v>
      </c>
      <c r="E17" s="2">
        <f t="shared" si="2"/>
        <v>4.8789866666666661</v>
      </c>
      <c r="F17" s="2">
        <f t="shared" si="2"/>
        <v>0.76389333333333342</v>
      </c>
      <c r="G17" s="2">
        <f t="shared" si="2"/>
        <v>-55.200000000000017</v>
      </c>
      <c r="H17" s="2">
        <f t="shared" si="2"/>
        <v>1</v>
      </c>
      <c r="I17" s="2">
        <f t="shared" si="2"/>
        <v>2.1380866666666667</v>
      </c>
      <c r="J17" s="2">
        <f t="shared" si="2"/>
        <v>0.84385333333333323</v>
      </c>
      <c r="K17" s="2">
        <f t="shared" si="2"/>
        <v>85.420000000000016</v>
      </c>
      <c r="L17" s="2">
        <f t="shared" si="2"/>
        <v>1</v>
      </c>
      <c r="M17" s="2">
        <f t="shared" si="2"/>
        <v>192.12463333333332</v>
      </c>
      <c r="N17" s="2">
        <f t="shared" si="2"/>
        <v>0.70783999999999991</v>
      </c>
    </row>
    <row r="18" spans="1:14" s="2" customFormat="1" ht="11.25" x14ac:dyDescent="0.2">
      <c r="A18" s="2" t="s">
        <v>32</v>
      </c>
      <c r="C18" s="2">
        <f t="shared" ref="C18:N18" si="3">STDEV(C19:C33)</f>
        <v>5.0709255283711716E-2</v>
      </c>
      <c r="D18" s="2">
        <f t="shared" si="3"/>
        <v>0</v>
      </c>
      <c r="E18" s="2">
        <f t="shared" si="3"/>
        <v>0.59250007578862585</v>
      </c>
      <c r="F18" s="2">
        <f t="shared" si="3"/>
        <v>3.9147097441512005E-3</v>
      </c>
      <c r="G18" s="2">
        <f t="shared" si="3"/>
        <v>0.21044171232365988</v>
      </c>
      <c r="H18" s="2">
        <f t="shared" si="3"/>
        <v>0</v>
      </c>
      <c r="I18" s="2">
        <f t="shared" si="3"/>
        <v>0.14111896129895243</v>
      </c>
      <c r="J18" s="2">
        <f t="shared" si="3"/>
        <v>4.8932704031246013E-3</v>
      </c>
      <c r="K18" s="2">
        <f t="shared" si="3"/>
        <v>0.22103651928390292</v>
      </c>
      <c r="L18" s="2">
        <f t="shared" si="3"/>
        <v>0</v>
      </c>
      <c r="M18" s="2">
        <f t="shared" si="3"/>
        <v>50.834040932411689</v>
      </c>
      <c r="N18" s="2">
        <f t="shared" si="3"/>
        <v>3.4962837413459466E-3</v>
      </c>
    </row>
    <row r="19" spans="1:14" s="1" customFormat="1" ht="11.25" x14ac:dyDescent="0.2">
      <c r="A19" s="1">
        <v>1</v>
      </c>
      <c r="B19" s="1">
        <v>1</v>
      </c>
      <c r="C19" s="1">
        <v>25</v>
      </c>
      <c r="D19" s="1">
        <v>1</v>
      </c>
      <c r="E19" s="1">
        <v>4.2202000000000002</v>
      </c>
      <c r="F19" s="1">
        <v>0.76639999999999997</v>
      </c>
      <c r="G19" s="1">
        <v>-55</v>
      </c>
      <c r="H19" s="1">
        <v>1</v>
      </c>
      <c r="I19" s="1">
        <v>1.9389000000000001</v>
      </c>
      <c r="J19" s="1">
        <v>0.8468</v>
      </c>
      <c r="K19" s="1">
        <v>85.2</v>
      </c>
      <c r="L19" s="1">
        <v>1</v>
      </c>
      <c r="M19" s="1">
        <v>167.5001</v>
      </c>
      <c r="N19" s="1">
        <v>0.70989999999999998</v>
      </c>
    </row>
    <row r="20" spans="1:14" s="1" customFormat="1" ht="11.25" x14ac:dyDescent="0.2">
      <c r="A20" s="1">
        <v>2</v>
      </c>
      <c r="B20" s="1">
        <v>1</v>
      </c>
      <c r="C20" s="1">
        <v>25.1</v>
      </c>
      <c r="D20" s="1">
        <v>1</v>
      </c>
      <c r="E20" s="1">
        <v>5.4550999999999998</v>
      </c>
      <c r="F20" s="1">
        <v>0.76590000000000003</v>
      </c>
      <c r="G20" s="1">
        <v>-55.2</v>
      </c>
      <c r="H20" s="1">
        <v>1</v>
      </c>
      <c r="I20" s="1">
        <v>1.9359</v>
      </c>
      <c r="J20" s="1">
        <v>0.84440000000000004</v>
      </c>
      <c r="K20" s="1">
        <v>85.8</v>
      </c>
      <c r="L20" s="1">
        <v>1</v>
      </c>
      <c r="M20" s="1">
        <v>254.82919999999999</v>
      </c>
      <c r="N20" s="1">
        <v>0.70989999999999998</v>
      </c>
    </row>
    <row r="21" spans="1:14" s="1" customFormat="1" ht="11.25" x14ac:dyDescent="0.2">
      <c r="A21" s="1">
        <v>3</v>
      </c>
      <c r="B21" s="1">
        <v>1</v>
      </c>
      <c r="C21" s="1">
        <v>25.1</v>
      </c>
      <c r="D21" s="1">
        <v>1</v>
      </c>
      <c r="E21" s="1">
        <v>4.9589999999999996</v>
      </c>
      <c r="F21" s="1">
        <v>0.76490000000000002</v>
      </c>
      <c r="G21" s="1">
        <v>-55.1</v>
      </c>
      <c r="H21" s="1">
        <v>1</v>
      </c>
      <c r="I21" s="1">
        <v>1.9502999999999999</v>
      </c>
      <c r="J21" s="1">
        <v>0.84419999999999995</v>
      </c>
      <c r="K21" s="1">
        <v>85.1</v>
      </c>
      <c r="L21" s="1">
        <v>1</v>
      </c>
      <c r="M21" s="1">
        <v>188.3329</v>
      </c>
      <c r="N21" s="1">
        <v>0.70989999999999998</v>
      </c>
    </row>
    <row r="22" spans="1:14" s="1" customFormat="1" ht="11.25" x14ac:dyDescent="0.2">
      <c r="A22" s="1">
        <v>4</v>
      </c>
      <c r="B22" s="1">
        <v>1</v>
      </c>
      <c r="C22" s="1">
        <v>25.1</v>
      </c>
      <c r="D22" s="1">
        <v>1</v>
      </c>
      <c r="E22" s="1">
        <v>5.3505000000000003</v>
      </c>
      <c r="F22" s="1">
        <v>0.76619999999999999</v>
      </c>
      <c r="G22" s="1">
        <v>-55.2</v>
      </c>
      <c r="H22" s="1">
        <v>1</v>
      </c>
      <c r="I22" s="1">
        <v>2.0312999999999999</v>
      </c>
      <c r="J22" s="1">
        <v>0.84340000000000004</v>
      </c>
      <c r="K22" s="1">
        <v>85.5</v>
      </c>
      <c r="L22" s="1">
        <v>1</v>
      </c>
      <c r="M22" s="1">
        <v>208.88059999999999</v>
      </c>
      <c r="N22" s="1">
        <v>0.71189999999999998</v>
      </c>
    </row>
    <row r="23" spans="1:14" s="1" customFormat="1" ht="11.25" x14ac:dyDescent="0.2">
      <c r="A23" s="1">
        <v>5</v>
      </c>
      <c r="B23" s="1">
        <v>1</v>
      </c>
      <c r="C23" s="1">
        <v>25</v>
      </c>
      <c r="D23" s="1">
        <v>1</v>
      </c>
      <c r="E23" s="1">
        <v>4.3250000000000002</v>
      </c>
      <c r="F23" s="1">
        <v>0.76170000000000004</v>
      </c>
      <c r="G23" s="1">
        <v>-55.1</v>
      </c>
      <c r="H23" s="1">
        <v>1</v>
      </c>
      <c r="I23" s="1">
        <v>2.0326</v>
      </c>
      <c r="J23" s="1">
        <v>0.84399999999999997</v>
      </c>
      <c r="K23" s="1">
        <v>85.3</v>
      </c>
      <c r="L23" s="1">
        <v>1</v>
      </c>
      <c r="M23" s="1">
        <v>155.48339999999999</v>
      </c>
      <c r="N23" s="1">
        <v>0.70699999999999996</v>
      </c>
    </row>
    <row r="24" spans="1:14" s="1" customFormat="1" ht="11.25" x14ac:dyDescent="0.2">
      <c r="A24" s="1">
        <v>6</v>
      </c>
      <c r="B24" s="1">
        <v>1</v>
      </c>
      <c r="C24" s="1">
        <v>25.1</v>
      </c>
      <c r="D24" s="1">
        <v>1</v>
      </c>
      <c r="E24" s="1">
        <v>5.3926999999999996</v>
      </c>
      <c r="F24" s="1">
        <v>0.76839999999999997</v>
      </c>
      <c r="G24" s="1">
        <v>-55.1</v>
      </c>
      <c r="H24" s="1">
        <v>1</v>
      </c>
      <c r="I24" s="1">
        <v>2.1623999999999999</v>
      </c>
      <c r="J24" s="1">
        <v>0.84809999999999997</v>
      </c>
      <c r="K24" s="1">
        <v>85.3</v>
      </c>
      <c r="L24" s="1">
        <v>1</v>
      </c>
      <c r="M24" s="1">
        <v>227.51410000000001</v>
      </c>
      <c r="N24" s="1">
        <v>0.70879999999999999</v>
      </c>
    </row>
    <row r="25" spans="1:14" s="1" customFormat="1" ht="11.25" x14ac:dyDescent="0.2">
      <c r="A25" s="1">
        <v>7</v>
      </c>
      <c r="B25" s="1">
        <v>1</v>
      </c>
      <c r="C25" s="1">
        <v>25</v>
      </c>
      <c r="D25" s="1">
        <v>1</v>
      </c>
      <c r="E25" s="1">
        <v>5.7195</v>
      </c>
      <c r="F25" s="1">
        <v>0.76629999999999998</v>
      </c>
      <c r="G25" s="1">
        <v>-55.9</v>
      </c>
      <c r="H25" s="1">
        <v>1</v>
      </c>
      <c r="I25" s="1">
        <v>2.0872000000000002</v>
      </c>
      <c r="J25" s="1">
        <v>0.84619999999999995</v>
      </c>
      <c r="K25" s="1">
        <v>85.9</v>
      </c>
      <c r="L25" s="1">
        <v>1</v>
      </c>
      <c r="M25" s="1">
        <v>247.40049999999999</v>
      </c>
      <c r="N25" s="1">
        <v>0.71109999999999995</v>
      </c>
    </row>
    <row r="26" spans="1:14" s="1" customFormat="1" ht="11.25" x14ac:dyDescent="0.2">
      <c r="A26" s="1">
        <v>8</v>
      </c>
      <c r="B26" s="1">
        <v>1</v>
      </c>
      <c r="C26" s="1">
        <v>25.1</v>
      </c>
      <c r="D26" s="1">
        <v>1</v>
      </c>
      <c r="E26" s="1">
        <v>5.3874000000000004</v>
      </c>
      <c r="F26" s="1">
        <v>0.76639999999999997</v>
      </c>
      <c r="G26" s="1">
        <v>-55.2</v>
      </c>
      <c r="H26" s="1">
        <v>1</v>
      </c>
      <c r="I26" s="1">
        <v>2.1044</v>
      </c>
      <c r="J26" s="1">
        <v>0.84909999999999997</v>
      </c>
      <c r="K26" s="1">
        <v>85.4</v>
      </c>
      <c r="L26" s="1">
        <v>1</v>
      </c>
      <c r="M26" s="1">
        <v>235.68629999999999</v>
      </c>
      <c r="N26" s="1">
        <v>0.70879999999999999</v>
      </c>
    </row>
    <row r="27" spans="1:14" s="1" customFormat="1" ht="11.25" x14ac:dyDescent="0.2">
      <c r="A27" s="1">
        <v>9</v>
      </c>
      <c r="B27" s="1">
        <v>1</v>
      </c>
      <c r="C27" s="1">
        <v>25.1</v>
      </c>
      <c r="D27" s="1">
        <v>1</v>
      </c>
      <c r="E27" s="1">
        <v>5.7385999999999999</v>
      </c>
      <c r="F27" s="1">
        <v>0.76429999999999998</v>
      </c>
      <c r="G27" s="1">
        <v>-55.3</v>
      </c>
      <c r="H27" s="1">
        <v>1</v>
      </c>
      <c r="I27" s="1">
        <v>2.1577999999999999</v>
      </c>
      <c r="J27" s="1">
        <v>0.84519999999999995</v>
      </c>
      <c r="K27" s="1">
        <v>85.3</v>
      </c>
      <c r="L27" s="1">
        <v>1</v>
      </c>
      <c r="M27" s="1">
        <v>283.2817</v>
      </c>
      <c r="N27" s="1">
        <v>0.70589999999999997</v>
      </c>
    </row>
    <row r="28" spans="1:14" s="1" customFormat="1" ht="11.25" x14ac:dyDescent="0.2">
      <c r="A28" s="1">
        <v>10</v>
      </c>
      <c r="B28" s="1">
        <v>1</v>
      </c>
      <c r="C28" s="1">
        <v>25.1</v>
      </c>
      <c r="D28" s="1">
        <v>1</v>
      </c>
      <c r="E28" s="1">
        <v>4.9153000000000002</v>
      </c>
      <c r="F28" s="1">
        <v>0.76980000000000004</v>
      </c>
      <c r="G28" s="1">
        <v>-55.2</v>
      </c>
      <c r="H28" s="1">
        <v>1</v>
      </c>
      <c r="I28" s="1">
        <v>2.1903000000000001</v>
      </c>
      <c r="J28" s="1">
        <v>0.85270000000000001</v>
      </c>
      <c r="K28" s="1">
        <v>85.6</v>
      </c>
      <c r="L28" s="1">
        <v>1</v>
      </c>
      <c r="M28" s="1">
        <v>214.13929999999999</v>
      </c>
      <c r="N28" s="1">
        <v>0.71160000000000001</v>
      </c>
    </row>
    <row r="29" spans="1:14" s="1" customFormat="1" ht="11.25" x14ac:dyDescent="0.2">
      <c r="A29" s="1">
        <v>11</v>
      </c>
      <c r="B29" s="1">
        <v>1</v>
      </c>
      <c r="C29" s="1">
        <v>25</v>
      </c>
      <c r="D29" s="1">
        <v>1</v>
      </c>
      <c r="E29" s="1">
        <v>4.6669999999999998</v>
      </c>
      <c r="F29" s="1">
        <v>0.7611</v>
      </c>
      <c r="G29" s="1">
        <v>-55.1</v>
      </c>
      <c r="H29" s="1">
        <v>1</v>
      </c>
      <c r="I29" s="1">
        <v>2.2332999999999998</v>
      </c>
      <c r="J29" s="1">
        <v>0.84089999999999998</v>
      </c>
      <c r="K29" s="1">
        <v>85.5</v>
      </c>
      <c r="L29" s="1">
        <v>1</v>
      </c>
      <c r="M29" s="1">
        <v>146.3289</v>
      </c>
      <c r="N29" s="1">
        <v>0.7077</v>
      </c>
    </row>
    <row r="30" spans="1:14" s="1" customFormat="1" ht="11.25" x14ac:dyDescent="0.2">
      <c r="A30" s="1">
        <v>12</v>
      </c>
      <c r="B30" s="1">
        <v>1</v>
      </c>
      <c r="C30" s="1">
        <v>25.1</v>
      </c>
      <c r="D30" s="1">
        <v>1</v>
      </c>
      <c r="E30" s="1">
        <v>4.4607999999999999</v>
      </c>
      <c r="F30" s="1">
        <v>0.75980000000000003</v>
      </c>
      <c r="G30" s="1">
        <v>-55.2</v>
      </c>
      <c r="H30" s="1">
        <v>1</v>
      </c>
      <c r="I30" s="1">
        <v>2.2886000000000002</v>
      </c>
      <c r="J30" s="1">
        <v>0.83950000000000002</v>
      </c>
      <c r="K30" s="1">
        <v>85.3</v>
      </c>
      <c r="L30" s="1">
        <v>1</v>
      </c>
      <c r="M30" s="1">
        <v>153.87190000000001</v>
      </c>
      <c r="N30" s="1">
        <v>0.70450000000000002</v>
      </c>
    </row>
    <row r="31" spans="1:14" s="1" customFormat="1" ht="11.25" x14ac:dyDescent="0.2">
      <c r="A31" s="1">
        <v>13</v>
      </c>
      <c r="B31" s="1">
        <v>1</v>
      </c>
      <c r="C31" s="1">
        <v>25</v>
      </c>
      <c r="D31" s="1">
        <v>1</v>
      </c>
      <c r="E31" s="1">
        <v>4.1211000000000002</v>
      </c>
      <c r="F31" s="1">
        <v>0.76300000000000001</v>
      </c>
      <c r="G31" s="1">
        <v>-55.2</v>
      </c>
      <c r="H31" s="1">
        <v>1</v>
      </c>
      <c r="I31" s="1">
        <v>2.2818999999999998</v>
      </c>
      <c r="J31" s="1">
        <v>0.84019999999999995</v>
      </c>
      <c r="K31" s="1">
        <v>85.5</v>
      </c>
      <c r="L31" s="1">
        <v>1</v>
      </c>
      <c r="M31" s="1">
        <v>119.2743</v>
      </c>
      <c r="N31" s="1">
        <v>0.70879999999999999</v>
      </c>
    </row>
    <row r="32" spans="1:14" s="1" customFormat="1" ht="11.25" x14ac:dyDescent="0.2">
      <c r="A32" s="1">
        <v>14</v>
      </c>
      <c r="B32" s="1">
        <v>1</v>
      </c>
      <c r="C32" s="1">
        <v>25</v>
      </c>
      <c r="D32" s="1">
        <v>1</v>
      </c>
      <c r="E32" s="1">
        <v>4.3455000000000004</v>
      </c>
      <c r="F32" s="1">
        <v>0.7591</v>
      </c>
      <c r="G32" s="1">
        <v>-55.2</v>
      </c>
      <c r="H32" s="1">
        <v>1</v>
      </c>
      <c r="I32" s="1">
        <v>2.3218999999999999</v>
      </c>
      <c r="J32" s="1">
        <v>0.84140000000000004</v>
      </c>
      <c r="K32" s="1">
        <v>85.4</v>
      </c>
      <c r="L32" s="1">
        <v>1</v>
      </c>
      <c r="M32" s="1">
        <v>157.44569999999999</v>
      </c>
      <c r="N32" s="1">
        <v>0.70199999999999996</v>
      </c>
    </row>
    <row r="33" spans="1:14" s="1" customFormat="1" ht="11.25" x14ac:dyDescent="0.2">
      <c r="A33" s="1">
        <v>15</v>
      </c>
      <c r="B33" s="1">
        <v>1</v>
      </c>
      <c r="C33" s="1">
        <v>25.1</v>
      </c>
      <c r="D33" s="1">
        <v>1</v>
      </c>
      <c r="E33" s="1">
        <v>4.1271000000000004</v>
      </c>
      <c r="F33" s="1">
        <v>0.75509999999999999</v>
      </c>
      <c r="G33" s="1">
        <v>-55</v>
      </c>
      <c r="H33" s="1">
        <v>1</v>
      </c>
      <c r="I33" s="1">
        <v>2.3544999999999998</v>
      </c>
      <c r="J33" s="1">
        <v>0.83169999999999999</v>
      </c>
      <c r="K33" s="1">
        <v>85.2</v>
      </c>
      <c r="L33" s="1">
        <v>1</v>
      </c>
      <c r="M33" s="1">
        <v>121.9006</v>
      </c>
      <c r="N33" s="1">
        <v>0.69979999999999998</v>
      </c>
    </row>
  </sheetData>
  <conditionalFormatting sqref="A19:A50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Zachary Zarn</cp:lastModifiedBy>
  <dcterms:created xsi:type="dcterms:W3CDTF">2025-02-05T15:28:08Z</dcterms:created>
  <dcterms:modified xsi:type="dcterms:W3CDTF">2025-05-23T14:31:29Z</dcterms:modified>
</cp:coreProperties>
</file>

<file path=docProps/custom.xml><?xml version="1.0" encoding="utf-8"?>
<op:Properties xmlns:op="http://schemas.openxmlformats.org/officeDocument/2006/custom-properties"/>
</file>