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u dublin\tu060\Machine Learning\week-2\"/>
    </mc:Choice>
  </mc:AlternateContent>
  <xr:revisionPtr revIDLastSave="0" documentId="13_ncr:1_{748A931C-ABD9-471F-B451-5C35A1787DD0}" xr6:coauthVersionLast="47" xr6:coauthVersionMax="47" xr10:uidLastSave="{00000000-0000-0000-0000-000000000000}"/>
  <bookViews>
    <workbookView xWindow="3240" yWindow="2775" windowWidth="28800" windowHeight="15375" activeTab="1" xr2:uid="{9837FEB3-9C20-4C73-ACD6-AA3CDCF656F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E31" i="2"/>
  <c r="D31" i="2"/>
  <c r="C31" i="2"/>
  <c r="B31" i="2"/>
  <c r="B30" i="2"/>
  <c r="C30" i="2"/>
  <c r="G30" i="2" s="1"/>
  <c r="D30" i="2"/>
  <c r="E30" i="2"/>
  <c r="F30" i="2"/>
  <c r="G29" i="2"/>
  <c r="E29" i="2"/>
  <c r="C29" i="2"/>
  <c r="B29" i="2"/>
  <c r="F29" i="2"/>
  <c r="D29" i="2"/>
  <c r="B25" i="2"/>
  <c r="E21" i="2"/>
  <c r="E25" i="2" s="1"/>
  <c r="E20" i="2"/>
  <c r="E24" i="2" s="1"/>
  <c r="E19" i="2"/>
  <c r="E23" i="2" s="1"/>
  <c r="B21" i="2"/>
  <c r="B20" i="2"/>
  <c r="B24" i="2" s="1"/>
  <c r="B19" i="2"/>
  <c r="B23" i="2" s="1"/>
  <c r="F24" i="2"/>
  <c r="F25" i="2"/>
  <c r="D24" i="2"/>
  <c r="D25" i="2"/>
  <c r="C24" i="2"/>
  <c r="C25" i="2"/>
  <c r="F23" i="2"/>
  <c r="D23" i="2"/>
  <c r="C23" i="2"/>
  <c r="B8" i="2"/>
  <c r="B7" i="1"/>
  <c r="B10" i="1"/>
  <c r="B9" i="1"/>
  <c r="B6" i="1"/>
</calcChain>
</file>

<file path=xl/sharedStrings.xml><?xml version="1.0" encoding="utf-8"?>
<sst xmlns="http://schemas.openxmlformats.org/spreadsheetml/2006/main" count="53" uniqueCount="37">
  <si>
    <t>eculidean(4,5)</t>
  </si>
  <si>
    <t>eculidean(10,19)</t>
  </si>
  <si>
    <t>manhattan(10,19)</t>
  </si>
  <si>
    <t>manhattan(4,5)</t>
  </si>
  <si>
    <t>minkowski(a,b)</t>
  </si>
  <si>
    <t>p value gives how important 1 =mathattan and 2 = eculidean</t>
  </si>
  <si>
    <t>x</t>
  </si>
  <si>
    <t>gender</t>
  </si>
  <si>
    <t>weight</t>
  </si>
  <si>
    <t>amount</t>
  </si>
  <si>
    <t>meal</t>
  </si>
  <si>
    <t>duration</t>
  </si>
  <si>
    <t>class</t>
  </si>
  <si>
    <t>over</t>
  </si>
  <si>
    <t>full</t>
  </si>
  <si>
    <t>female</t>
  </si>
  <si>
    <t>male</t>
  </si>
  <si>
    <t>snack</t>
  </si>
  <si>
    <t>sepal length</t>
  </si>
  <si>
    <t>A</t>
  </si>
  <si>
    <t>B</t>
  </si>
  <si>
    <t>?</t>
  </si>
  <si>
    <t>eculidean can be used for this example</t>
  </si>
  <si>
    <t>petal length</t>
  </si>
  <si>
    <t>sepal width</t>
  </si>
  <si>
    <t xml:space="preserve"> </t>
  </si>
  <si>
    <t>petal width</t>
  </si>
  <si>
    <t>1-NN eculidean(1,2):</t>
  </si>
  <si>
    <t>Normalise</t>
  </si>
  <si>
    <t>Bmax</t>
  </si>
  <si>
    <t>Amin</t>
  </si>
  <si>
    <t>amin</t>
  </si>
  <si>
    <t>bmax</t>
  </si>
  <si>
    <t>under</t>
  </si>
  <si>
    <t>gender_overlap difference</t>
  </si>
  <si>
    <t>meal_absolute value difference</t>
  </si>
  <si>
    <t>absolute for weight, amount and duration, overlap for cats and sum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</si>
</sst>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0F9-98EF-4F88-8425-214659FB58A2}">
  <dimension ref="A1:C19"/>
  <sheetViews>
    <sheetView workbookViewId="0">
      <selection activeCell="A7" sqref="A7:B7"/>
    </sheetView>
  </sheetViews>
  <sheetFormatPr defaultRowHeight="15" x14ac:dyDescent="0.25"/>
  <cols>
    <col min="1" max="1" width="16.7109375" bestFit="1" customWidth="1"/>
  </cols>
  <sheetData>
    <row r="1" spans="1:3" x14ac:dyDescent="0.25">
      <c r="A1">
        <v>4</v>
      </c>
      <c r="B1">
        <v>3.25</v>
      </c>
      <c r="C1">
        <v>8.25</v>
      </c>
    </row>
    <row r="2" spans="1:3" x14ac:dyDescent="0.25">
      <c r="A2">
        <v>5</v>
      </c>
      <c r="B2">
        <v>2.75</v>
      </c>
      <c r="C2">
        <v>7.5</v>
      </c>
    </row>
    <row r="3" spans="1:3" x14ac:dyDescent="0.25">
      <c r="A3">
        <v>10</v>
      </c>
      <c r="B3">
        <v>4.25</v>
      </c>
      <c r="C3">
        <v>3.75</v>
      </c>
    </row>
    <row r="4" spans="1:3" x14ac:dyDescent="0.25">
      <c r="A4">
        <v>19</v>
      </c>
      <c r="B4">
        <v>7.5</v>
      </c>
      <c r="C4">
        <v>8</v>
      </c>
    </row>
    <row r="6" spans="1:3" x14ac:dyDescent="0.25">
      <c r="A6" t="s">
        <v>0</v>
      </c>
      <c r="B6" s="1">
        <f>SQRT((B1-B2)^2 + (C1-C2)^2)</f>
        <v>0.90138781886599728</v>
      </c>
    </row>
    <row r="7" spans="1:3" x14ac:dyDescent="0.25">
      <c r="A7" t="s">
        <v>1</v>
      </c>
      <c r="B7" s="2">
        <f>SQRT((B3-B4)^2 + (C3-C4)^2)</f>
        <v>5.3502336397581738</v>
      </c>
    </row>
    <row r="9" spans="1:3" x14ac:dyDescent="0.25">
      <c r="A9" t="s">
        <v>3</v>
      </c>
      <c r="B9">
        <f>ABS(B1-B2)+ABS(C1-C2)</f>
        <v>1.25</v>
      </c>
    </row>
    <row r="10" spans="1:3" x14ac:dyDescent="0.25">
      <c r="A10" t="s">
        <v>2</v>
      </c>
      <c r="B10">
        <f>ABS(B3-B4)+ABS(C3-C4)</f>
        <v>7.5</v>
      </c>
    </row>
    <row r="12" spans="1:3" x14ac:dyDescent="0.25">
      <c r="A12" t="s">
        <v>4</v>
      </c>
      <c r="B12" t="s">
        <v>5</v>
      </c>
    </row>
    <row r="19" spans="1:1" x14ac:dyDescent="0.25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A9C8-0FAB-4C75-AD2D-4A0D6412F993}">
  <dimension ref="A1:G31"/>
  <sheetViews>
    <sheetView tabSelected="1" workbookViewId="0">
      <selection activeCell="E22" sqref="E22"/>
    </sheetView>
  </sheetViews>
  <sheetFormatPr defaultRowHeight="15" x14ac:dyDescent="0.25"/>
  <cols>
    <col min="1" max="1" width="36.28515625" customWidth="1"/>
    <col min="2" max="2" width="25.140625" bestFit="1" customWidth="1"/>
    <col min="3" max="3" width="11.28515625" bestFit="1" customWidth="1"/>
    <col min="4" max="4" width="11.7109375" bestFit="1" customWidth="1"/>
    <col min="5" max="5" width="29.85546875" bestFit="1" customWidth="1"/>
    <col min="6" max="6" width="8.5703125" bestFit="1" customWidth="1"/>
    <col min="7" max="7" width="8.42578125" bestFit="1" customWidth="1"/>
  </cols>
  <sheetData>
    <row r="1" spans="1:7" x14ac:dyDescent="0.25">
      <c r="A1" s="4" t="s">
        <v>6</v>
      </c>
      <c r="B1" t="s">
        <v>18</v>
      </c>
      <c r="C1" t="s">
        <v>24</v>
      </c>
      <c r="D1" t="s">
        <v>23</v>
      </c>
      <c r="E1" t="s">
        <v>26</v>
      </c>
    </row>
    <row r="2" spans="1:7" x14ac:dyDescent="0.25">
      <c r="A2">
        <v>1</v>
      </c>
      <c r="B2">
        <v>4.4000000000000004</v>
      </c>
      <c r="C2">
        <v>2.9</v>
      </c>
      <c r="D2">
        <v>1.4</v>
      </c>
      <c r="E2">
        <v>0.2</v>
      </c>
      <c r="F2" t="s">
        <v>19</v>
      </c>
    </row>
    <row r="3" spans="1:7" x14ac:dyDescent="0.25">
      <c r="A3">
        <v>2</v>
      </c>
      <c r="B3">
        <v>5.6</v>
      </c>
      <c r="C3">
        <v>3</v>
      </c>
      <c r="D3">
        <v>4.5</v>
      </c>
      <c r="E3">
        <v>1.5</v>
      </c>
      <c r="F3" t="s">
        <v>20</v>
      </c>
    </row>
    <row r="4" spans="1:7" x14ac:dyDescent="0.25">
      <c r="A4">
        <v>3</v>
      </c>
      <c r="B4">
        <v>6.1</v>
      </c>
      <c r="C4">
        <v>3</v>
      </c>
      <c r="D4">
        <v>4.5999999999999996</v>
      </c>
      <c r="E4">
        <v>1.4</v>
      </c>
      <c r="F4" t="s">
        <v>21</v>
      </c>
    </row>
    <row r="6" spans="1:7" x14ac:dyDescent="0.25">
      <c r="E6" t="s">
        <v>25</v>
      </c>
    </row>
    <row r="7" spans="1:7" x14ac:dyDescent="0.25">
      <c r="A7" t="s">
        <v>22</v>
      </c>
    </row>
    <row r="8" spans="1:7" x14ac:dyDescent="0.25">
      <c r="A8" t="s">
        <v>27</v>
      </c>
      <c r="B8" s="2">
        <f>SQRT((B2-B3)^2 + (C2-C3)^2)</f>
        <v>1.204159457879229</v>
      </c>
    </row>
    <row r="10" spans="1:7" x14ac:dyDescent="0.25">
      <c r="A10" s="4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7" x14ac:dyDescent="0.25">
      <c r="A11">
        <v>1</v>
      </c>
      <c r="B11" t="s">
        <v>15</v>
      </c>
      <c r="C11">
        <v>60</v>
      </c>
      <c r="D11">
        <v>4</v>
      </c>
      <c r="E11" t="s">
        <v>14</v>
      </c>
      <c r="F11">
        <v>90</v>
      </c>
      <c r="G11" t="s">
        <v>13</v>
      </c>
    </row>
    <row r="12" spans="1:7" x14ac:dyDescent="0.25">
      <c r="A12">
        <v>2</v>
      </c>
      <c r="B12" t="s">
        <v>16</v>
      </c>
      <c r="C12">
        <v>75</v>
      </c>
      <c r="D12">
        <v>2</v>
      </c>
      <c r="E12" t="s">
        <v>14</v>
      </c>
      <c r="F12">
        <v>60</v>
      </c>
      <c r="G12" t="s">
        <v>33</v>
      </c>
    </row>
    <row r="13" spans="1:7" x14ac:dyDescent="0.25">
      <c r="A13">
        <v>3</v>
      </c>
      <c r="B13" t="s">
        <v>16</v>
      </c>
      <c r="C13">
        <v>70</v>
      </c>
      <c r="D13">
        <v>1</v>
      </c>
      <c r="E13" t="s">
        <v>17</v>
      </c>
      <c r="F13">
        <v>30</v>
      </c>
      <c r="G13" t="s">
        <v>21</v>
      </c>
    </row>
    <row r="15" spans="1:7" x14ac:dyDescent="0.25">
      <c r="A15" s="4" t="s">
        <v>28</v>
      </c>
      <c r="B15" t="s">
        <v>30</v>
      </c>
      <c r="C15">
        <v>1</v>
      </c>
      <c r="E15" t="s">
        <v>31</v>
      </c>
      <c r="F15">
        <v>0</v>
      </c>
    </row>
    <row r="16" spans="1:7" x14ac:dyDescent="0.25">
      <c r="B16" t="s">
        <v>29</v>
      </c>
      <c r="C16">
        <v>90</v>
      </c>
      <c r="E16" t="s">
        <v>32</v>
      </c>
      <c r="F16">
        <v>1</v>
      </c>
    </row>
    <row r="18" spans="1:7" x14ac:dyDescent="0.25">
      <c r="B18" t="s">
        <v>34</v>
      </c>
      <c r="C18" t="s">
        <v>8</v>
      </c>
      <c r="D18" t="s">
        <v>9</v>
      </c>
      <c r="E18" t="s">
        <v>35</v>
      </c>
      <c r="F18" t="s">
        <v>11</v>
      </c>
      <c r="G18" t="s">
        <v>12</v>
      </c>
    </row>
    <row r="19" spans="1:7" x14ac:dyDescent="0.25">
      <c r="B19">
        <f>IF(B11=B12,0,1)</f>
        <v>1</v>
      </c>
      <c r="E19">
        <f>IF(E11=E12,0,1)</f>
        <v>0</v>
      </c>
    </row>
    <row r="20" spans="1:7" x14ac:dyDescent="0.25">
      <c r="B20">
        <f>IF(B11=B13,0,1)</f>
        <v>1</v>
      </c>
      <c r="E20">
        <f>IF(E11=E13,0,1)</f>
        <v>1</v>
      </c>
    </row>
    <row r="21" spans="1:7" x14ac:dyDescent="0.25">
      <c r="B21">
        <f>IF(B13=B12,0,1)</f>
        <v>0</v>
      </c>
      <c r="E21">
        <f>IF(E13=E12,0,1)</f>
        <v>1</v>
      </c>
    </row>
    <row r="22" spans="1:7" x14ac:dyDescent="0.25">
      <c r="A22" s="4" t="s">
        <v>6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</row>
    <row r="23" spans="1:7" x14ac:dyDescent="0.25">
      <c r="A23">
        <v>1</v>
      </c>
      <c r="B23" s="3">
        <f>($F$15+(B19-$C$15)*($F$16-$F$15))/($C$16-$C$15)</f>
        <v>0</v>
      </c>
      <c r="C23" s="3">
        <f t="shared" ref="C23:D25" si="0">($F$15+(C11-$C$15)*($F$16-$F$15))/($C$16-$C$15)</f>
        <v>0.6629213483146067</v>
      </c>
      <c r="D23" s="3">
        <f t="shared" si="0"/>
        <v>3.3707865168539325E-2</v>
      </c>
      <c r="E23" s="3">
        <f>($F$15+(E19-$C$15)*($F$16-$F$15))/($C$16-$C$15)</f>
        <v>-1.1235955056179775E-2</v>
      </c>
      <c r="F23" s="3">
        <f>($F$15+(F11-$C$15)*($F$16-$F$15))/($C$16-$C$15)</f>
        <v>1</v>
      </c>
      <c r="G23">
        <v>1</v>
      </c>
    </row>
    <row r="24" spans="1:7" x14ac:dyDescent="0.25">
      <c r="A24">
        <v>2</v>
      </c>
      <c r="B24" s="3">
        <f t="shared" ref="B24" si="1">($F$15+(B20-$C$15)*($F$16-$F$15))/($C$16-$C$15)</f>
        <v>0</v>
      </c>
      <c r="C24" s="3">
        <f t="shared" si="0"/>
        <v>0.8314606741573034</v>
      </c>
      <c r="D24" s="3">
        <f t="shared" si="0"/>
        <v>1.1235955056179775E-2</v>
      </c>
      <c r="E24" s="3">
        <f t="shared" ref="E24:E25" si="2">($F$15+(E20-$C$15)*($F$16-$F$15))/($C$16-$C$15)</f>
        <v>0</v>
      </c>
      <c r="F24" s="3">
        <f>($F$15+(F12-$C$15)*($F$16-$F$15))/($C$16-$C$15)</f>
        <v>0.6629213483146067</v>
      </c>
      <c r="G24">
        <v>0</v>
      </c>
    </row>
    <row r="25" spans="1:7" x14ac:dyDescent="0.25">
      <c r="A25">
        <v>3</v>
      </c>
      <c r="B25" s="3">
        <f>($F$15+(B21-$C$15)*($F$16-$F$15))/($C$16-$C$15)</f>
        <v>-1.1235955056179775E-2</v>
      </c>
      <c r="C25" s="3">
        <f t="shared" si="0"/>
        <v>0.7752808988764045</v>
      </c>
      <c r="D25" s="3">
        <f t="shared" si="0"/>
        <v>0</v>
      </c>
      <c r="E25" s="3">
        <f t="shared" si="2"/>
        <v>0</v>
      </c>
      <c r="F25" s="3">
        <f>($F$15+(F13-$C$15)*($F$16-$F$15))/($C$16-$C$15)</f>
        <v>0.3258426966292135</v>
      </c>
      <c r="G25" t="s">
        <v>21</v>
      </c>
    </row>
    <row r="28" spans="1:7" x14ac:dyDescent="0.25">
      <c r="A28" t="s">
        <v>36</v>
      </c>
    </row>
    <row r="29" spans="1:7" x14ac:dyDescent="0.25">
      <c r="B29" s="2">
        <f>B23</f>
        <v>0</v>
      </c>
      <c r="C29" s="2">
        <f>ABS(C24-C23)</f>
        <v>0.16853932584269671</v>
      </c>
      <c r="D29" s="2">
        <f>ABS(D24-D23)</f>
        <v>2.247191011235955E-2</v>
      </c>
      <c r="E29" s="2">
        <f>E23</f>
        <v>-1.1235955056179775E-2</v>
      </c>
      <c r="F29" s="2">
        <f>ABS(F24-F23)</f>
        <v>0.3370786516853933</v>
      </c>
      <c r="G29" s="2">
        <f>SUM(B29:F29)</f>
        <v>0.51685393258426982</v>
      </c>
    </row>
    <row r="30" spans="1:7" x14ac:dyDescent="0.25">
      <c r="B30" s="2">
        <f>B24</f>
        <v>0</v>
      </c>
      <c r="C30" s="2">
        <f>ABS(C25-C24)</f>
        <v>5.6179775280898903E-2</v>
      </c>
      <c r="D30" s="2">
        <f>ABS(D25-D24)</f>
        <v>1.1235955056179775E-2</v>
      </c>
      <c r="E30" s="2">
        <f>E24</f>
        <v>0</v>
      </c>
      <c r="F30" s="2">
        <f>ABS(F25-F24)</f>
        <v>0.33707865168539319</v>
      </c>
      <c r="G30" s="2">
        <f>SUM(B30:F30)</f>
        <v>0.4044943820224719</v>
      </c>
    </row>
    <row r="31" spans="1:7" x14ac:dyDescent="0.25">
      <c r="B31" s="2">
        <f>B25</f>
        <v>-1.1235955056179775E-2</v>
      </c>
      <c r="C31" s="2">
        <f>ABS(C23-C25)</f>
        <v>0.11235955056179781</v>
      </c>
      <c r="D31" s="2">
        <f>ABS(D23-D25)</f>
        <v>3.3707865168539325E-2</v>
      </c>
      <c r="E31" s="2">
        <f>E25</f>
        <v>0</v>
      </c>
      <c r="F31" s="2">
        <f>ABS(F23-F25)</f>
        <v>0.6741573033707865</v>
      </c>
      <c r="G31" s="2">
        <f>SUM(B31:F31)</f>
        <v>0.8089887640449438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Sullivan</dc:creator>
  <cp:lastModifiedBy>Rob Sullivan</cp:lastModifiedBy>
  <dcterms:created xsi:type="dcterms:W3CDTF">2022-01-31T18:20:22Z</dcterms:created>
  <dcterms:modified xsi:type="dcterms:W3CDTF">2022-01-31T21:23:42Z</dcterms:modified>
</cp:coreProperties>
</file>