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04E71E5A-7B2D-4278-A09E-6C578A53F9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96" i="1" l="1"/>
  <c r="S96" i="1"/>
  <c r="S47" i="1"/>
  <c r="AY47" i="1"/>
  <c r="BC96" i="1"/>
  <c r="BA96" i="1"/>
  <c r="AW96" i="1"/>
  <c r="BC47" i="1"/>
  <c r="BA47" i="1"/>
  <c r="AW47" i="1"/>
  <c r="BF88" i="1" l="1"/>
  <c r="BF87" i="1"/>
  <c r="BF86" i="1"/>
  <c r="BF85" i="1"/>
  <c r="BH82" i="1"/>
  <c r="BF82" i="1"/>
  <c r="BH81" i="1"/>
  <c r="BF81" i="1"/>
  <c r="BH80" i="1"/>
  <c r="BF80" i="1"/>
  <c r="BJ79" i="1"/>
  <c r="BH79" i="1"/>
  <c r="BF79" i="1"/>
  <c r="BJ78" i="1"/>
  <c r="BH78" i="1"/>
  <c r="BF78" i="1"/>
  <c r="AP72" i="1"/>
  <c r="AN72" i="1"/>
  <c r="AO72" i="1" s="1"/>
  <c r="BG71" i="1" s="1"/>
  <c r="AL72" i="1"/>
  <c r="AM72" i="1" s="1"/>
  <c r="BC71" i="1" s="1"/>
  <c r="AI71" i="1"/>
  <c r="AK72" i="1" s="1"/>
  <c r="AP71" i="1"/>
  <c r="AY94" i="1" s="1"/>
  <c r="AN71" i="1"/>
  <c r="AO71" i="1" s="1"/>
  <c r="BF70" i="1" s="1"/>
  <c r="AL71" i="1"/>
  <c r="AM71" i="1" s="1"/>
  <c r="AI70" i="1"/>
  <c r="AK71" i="1" s="1"/>
  <c r="AP70" i="1"/>
  <c r="AN70" i="1"/>
  <c r="AO70" i="1" s="1"/>
  <c r="BG69" i="1" s="1"/>
  <c r="AL70" i="1"/>
  <c r="AM70" i="1" s="1"/>
  <c r="BD69" i="1" s="1"/>
  <c r="AI69" i="1"/>
  <c r="AK70" i="1" s="1"/>
  <c r="AP69" i="1"/>
  <c r="AN69" i="1"/>
  <c r="AO69" i="1" s="1"/>
  <c r="AL69" i="1"/>
  <c r="AM69" i="1" s="1"/>
  <c r="BD68" i="1" s="1"/>
  <c r="AI68" i="1"/>
  <c r="AK69" i="1" s="1"/>
  <c r="AP68" i="1"/>
  <c r="AN68" i="1"/>
  <c r="AO68" i="1" s="1"/>
  <c r="BG67" i="1" s="1"/>
  <c r="AL68" i="1"/>
  <c r="AM68" i="1" s="1"/>
  <c r="BC67" i="1" s="1"/>
  <c r="AI67" i="1"/>
  <c r="AK68" i="1" s="1"/>
  <c r="AP67" i="1"/>
  <c r="AN67" i="1"/>
  <c r="AO67" i="1" s="1"/>
  <c r="BF66" i="1" s="1"/>
  <c r="AL67" i="1"/>
  <c r="AM67" i="1" s="1"/>
  <c r="AI66" i="1"/>
  <c r="AK67" i="1" s="1"/>
  <c r="AP66" i="1"/>
  <c r="AN66" i="1"/>
  <c r="AO66" i="1" s="1"/>
  <c r="BG65" i="1" s="1"/>
  <c r="AL66" i="1"/>
  <c r="AM66" i="1" s="1"/>
  <c r="BD65" i="1" s="1"/>
  <c r="AI65" i="1"/>
  <c r="AK66" i="1" s="1"/>
  <c r="AU65" i="1" s="1"/>
  <c r="AP65" i="1"/>
  <c r="AY88" i="1" s="1"/>
  <c r="AN65" i="1"/>
  <c r="AO65" i="1" s="1"/>
  <c r="BF64" i="1" s="1"/>
  <c r="AL65" i="1"/>
  <c r="AM65" i="1" s="1"/>
  <c r="AZ64" i="1" s="1"/>
  <c r="AI64" i="1"/>
  <c r="AK65" i="1" s="1"/>
  <c r="AV64" i="1" s="1"/>
  <c r="AP64" i="1"/>
  <c r="AN64" i="1"/>
  <c r="AO64" i="1" s="1"/>
  <c r="BG63" i="1" s="1"/>
  <c r="AL64" i="1"/>
  <c r="AM64" i="1" s="1"/>
  <c r="BA63" i="1" s="1"/>
  <c r="AI63" i="1"/>
  <c r="AK64" i="1" s="1"/>
  <c r="AP63" i="1"/>
  <c r="AN63" i="1"/>
  <c r="AO63" i="1" s="1"/>
  <c r="BF62" i="1" s="1"/>
  <c r="AL63" i="1"/>
  <c r="AM63" i="1" s="1"/>
  <c r="BB62" i="1" s="1"/>
  <c r="AI62" i="1"/>
  <c r="AK63" i="1" s="1"/>
  <c r="AP62" i="1"/>
  <c r="AN62" i="1"/>
  <c r="AO62" i="1" s="1"/>
  <c r="BG61" i="1" s="1"/>
  <c r="AL62" i="1"/>
  <c r="AM62" i="1" s="1"/>
  <c r="BA61" i="1" s="1"/>
  <c r="AI61" i="1"/>
  <c r="AK62" i="1" s="1"/>
  <c r="AP61" i="1"/>
  <c r="AN61" i="1"/>
  <c r="AO61" i="1" s="1"/>
  <c r="BF60" i="1" s="1"/>
  <c r="AL61" i="1"/>
  <c r="AM61" i="1" s="1"/>
  <c r="BD60" i="1" s="1"/>
  <c r="AI60" i="1"/>
  <c r="AK61" i="1" s="1"/>
  <c r="AV60" i="1" s="1"/>
  <c r="AP60" i="1"/>
  <c r="AN60" i="1"/>
  <c r="AO60" i="1" s="1"/>
  <c r="BG59" i="1" s="1"/>
  <c r="AL60" i="1"/>
  <c r="AM60" i="1" s="1"/>
  <c r="BA59" i="1" s="1"/>
  <c r="AI59" i="1"/>
  <c r="AK60" i="1" s="1"/>
  <c r="AP59" i="1"/>
  <c r="AN59" i="1"/>
  <c r="AO59" i="1" s="1"/>
  <c r="BF58" i="1" s="1"/>
  <c r="AL59" i="1"/>
  <c r="AM59" i="1" s="1"/>
  <c r="BB58" i="1" s="1"/>
  <c r="AI58" i="1"/>
  <c r="AK59" i="1" s="1"/>
  <c r="AP58" i="1"/>
  <c r="AN58" i="1"/>
  <c r="AO58" i="1" s="1"/>
  <c r="BG57" i="1" s="1"/>
  <c r="AL58" i="1"/>
  <c r="AM58" i="1" s="1"/>
  <c r="BC57" i="1" s="1"/>
  <c r="AI57" i="1"/>
  <c r="AK58" i="1" s="1"/>
  <c r="AU57" i="1" s="1"/>
  <c r="AP57" i="1"/>
  <c r="AY80" i="1" s="1"/>
  <c r="AN57" i="1"/>
  <c r="AO57" i="1" s="1"/>
  <c r="BF56" i="1" s="1"/>
  <c r="AL57" i="1"/>
  <c r="AM57" i="1" s="1"/>
  <c r="BB56" i="1" s="1"/>
  <c r="AI56" i="1"/>
  <c r="AK57" i="1" s="1"/>
  <c r="AV56" i="1" s="1"/>
  <c r="AP56" i="1"/>
  <c r="AY79" i="1" s="1"/>
  <c r="AN56" i="1"/>
  <c r="AO56" i="1" s="1"/>
  <c r="AL56" i="1"/>
  <c r="AM56" i="1" s="1"/>
  <c r="AI55" i="1"/>
  <c r="AK56" i="1" s="1"/>
  <c r="BF39" i="1"/>
  <c r="BF38" i="1"/>
  <c r="BF37" i="1"/>
  <c r="BF36" i="1"/>
  <c r="BH33" i="1"/>
  <c r="BF33" i="1"/>
  <c r="BH32" i="1"/>
  <c r="BF32" i="1"/>
  <c r="BH31" i="1"/>
  <c r="BF31" i="1"/>
  <c r="BJ30" i="1"/>
  <c r="BH30" i="1"/>
  <c r="BF30" i="1"/>
  <c r="BJ29" i="1"/>
  <c r="BH29" i="1"/>
  <c r="BF29" i="1"/>
  <c r="AP23" i="1"/>
  <c r="AN23" i="1"/>
  <c r="AO23" i="1" s="1"/>
  <c r="BG22" i="1" s="1"/>
  <c r="AL23" i="1"/>
  <c r="AM23" i="1" s="1"/>
  <c r="BC22" i="1" s="1"/>
  <c r="AI22" i="1"/>
  <c r="AK23" i="1" s="1"/>
  <c r="AP22" i="1"/>
  <c r="AN22" i="1"/>
  <c r="AO22" i="1" s="1"/>
  <c r="BF21" i="1" s="1"/>
  <c r="AL22" i="1"/>
  <c r="AM22" i="1" s="1"/>
  <c r="AI21" i="1"/>
  <c r="AK22" i="1" s="1"/>
  <c r="AP21" i="1"/>
  <c r="AN21" i="1"/>
  <c r="AO21" i="1" s="1"/>
  <c r="BG20" i="1" s="1"/>
  <c r="AL21" i="1"/>
  <c r="AM21" i="1" s="1"/>
  <c r="AI20" i="1"/>
  <c r="AK21" i="1" s="1"/>
  <c r="AP20" i="1"/>
  <c r="AN20" i="1"/>
  <c r="AO20" i="1" s="1"/>
  <c r="AL20" i="1"/>
  <c r="AM20" i="1" s="1"/>
  <c r="BD19" i="1" s="1"/>
  <c r="AI19" i="1"/>
  <c r="AK20" i="1" s="1"/>
  <c r="AP19" i="1"/>
  <c r="AN19" i="1"/>
  <c r="AO19" i="1" s="1"/>
  <c r="BG18" i="1" s="1"/>
  <c r="AL19" i="1"/>
  <c r="AM19" i="1" s="1"/>
  <c r="BC18" i="1" s="1"/>
  <c r="AI18" i="1"/>
  <c r="AK19" i="1" s="1"/>
  <c r="AV18" i="1" s="1"/>
  <c r="AP18" i="1"/>
  <c r="AN18" i="1"/>
  <c r="AO18" i="1" s="1"/>
  <c r="BF17" i="1" s="1"/>
  <c r="AL18" i="1"/>
  <c r="AM18" i="1" s="1"/>
  <c r="AI17" i="1"/>
  <c r="AK18" i="1" s="1"/>
  <c r="AP17" i="1"/>
  <c r="AN17" i="1"/>
  <c r="AO17" i="1" s="1"/>
  <c r="BG16" i="1" s="1"/>
  <c r="AL17" i="1"/>
  <c r="AM17" i="1" s="1"/>
  <c r="AI16" i="1"/>
  <c r="AK17" i="1" s="1"/>
  <c r="AU16" i="1" s="1"/>
  <c r="AP16" i="1"/>
  <c r="AY39" i="1" s="1"/>
  <c r="AN16" i="1"/>
  <c r="AO16" i="1" s="1"/>
  <c r="AL16" i="1"/>
  <c r="AM16" i="1" s="1"/>
  <c r="BD15" i="1" s="1"/>
  <c r="AI15" i="1"/>
  <c r="AK16" i="1" s="1"/>
  <c r="AP15" i="1"/>
  <c r="AN15" i="1"/>
  <c r="AO15" i="1" s="1"/>
  <c r="AL15" i="1"/>
  <c r="AM15" i="1" s="1"/>
  <c r="BC14" i="1" s="1"/>
  <c r="AI14" i="1"/>
  <c r="AK15" i="1" s="1"/>
  <c r="AP14" i="1"/>
  <c r="AY37" i="1" s="1"/>
  <c r="AN14" i="1"/>
  <c r="AO14" i="1" s="1"/>
  <c r="BF13" i="1" s="1"/>
  <c r="AL14" i="1"/>
  <c r="AM14" i="1" s="1"/>
  <c r="BB13" i="1" s="1"/>
  <c r="AI13" i="1"/>
  <c r="AK14" i="1" s="1"/>
  <c r="AP13" i="1"/>
  <c r="AN13" i="1"/>
  <c r="AO13" i="1" s="1"/>
  <c r="BG12" i="1" s="1"/>
  <c r="AL13" i="1"/>
  <c r="AM13" i="1" s="1"/>
  <c r="AI12" i="1"/>
  <c r="AK13" i="1" s="1"/>
  <c r="AP12" i="1"/>
  <c r="AN12" i="1"/>
  <c r="AO12" i="1" s="1"/>
  <c r="BF11" i="1" s="1"/>
  <c r="AL12" i="1"/>
  <c r="AM12" i="1" s="1"/>
  <c r="AI11" i="1"/>
  <c r="AK12" i="1" s="1"/>
  <c r="AV11" i="1" s="1"/>
  <c r="AP11" i="1"/>
  <c r="AN11" i="1"/>
  <c r="AO11" i="1" s="1"/>
  <c r="AL11" i="1"/>
  <c r="AM11" i="1" s="1"/>
  <c r="BA10" i="1" s="1"/>
  <c r="AI10" i="1"/>
  <c r="AK11" i="1" s="1"/>
  <c r="AP10" i="1"/>
  <c r="AN10" i="1"/>
  <c r="AO10" i="1" s="1"/>
  <c r="BF9" i="1" s="1"/>
  <c r="AL10" i="1"/>
  <c r="AM10" i="1" s="1"/>
  <c r="AZ9" i="1" s="1"/>
  <c r="AI9" i="1"/>
  <c r="AK10" i="1" s="1"/>
  <c r="AP9" i="1"/>
  <c r="AN9" i="1"/>
  <c r="AO9" i="1" s="1"/>
  <c r="BG8" i="1" s="1"/>
  <c r="AL9" i="1"/>
  <c r="AM9" i="1" s="1"/>
  <c r="BA8" i="1" s="1"/>
  <c r="AI8" i="1"/>
  <c r="AK9" i="1" s="1"/>
  <c r="AS8" i="1" s="1"/>
  <c r="AP8" i="1"/>
  <c r="AY31" i="1" s="1"/>
  <c r="AN8" i="1"/>
  <c r="AO8" i="1" s="1"/>
  <c r="BF7" i="1" s="1"/>
  <c r="AL8" i="1"/>
  <c r="AM8" i="1" s="1"/>
  <c r="BD7" i="1" s="1"/>
  <c r="AI7" i="1"/>
  <c r="AK8" i="1" s="1"/>
  <c r="AV7" i="1" s="1"/>
  <c r="AP7" i="1"/>
  <c r="AY30" i="1" s="1"/>
  <c r="AN7" i="1"/>
  <c r="AO7" i="1" s="1"/>
  <c r="AL7" i="1"/>
  <c r="AM7" i="1" s="1"/>
  <c r="AI6" i="1"/>
  <c r="AK7" i="1" s="1"/>
  <c r="W96" i="1"/>
  <c r="U96" i="1"/>
  <c r="Q96" i="1"/>
  <c r="Z88" i="1"/>
  <c r="Z87" i="1"/>
  <c r="Z86" i="1"/>
  <c r="Z85" i="1"/>
  <c r="AB82" i="1"/>
  <c r="Z82" i="1"/>
  <c r="AB81" i="1"/>
  <c r="Z81" i="1"/>
  <c r="AB80" i="1"/>
  <c r="Z80" i="1"/>
  <c r="AD79" i="1"/>
  <c r="AB79" i="1"/>
  <c r="Z79" i="1"/>
  <c r="AD78" i="1"/>
  <c r="AB78" i="1"/>
  <c r="Z78" i="1"/>
  <c r="J71" i="1"/>
  <c r="S95" i="1" s="1"/>
  <c r="H71" i="1"/>
  <c r="I71" i="1" s="1"/>
  <c r="Z71" i="1" s="1"/>
  <c r="F71" i="1"/>
  <c r="G71" i="1" s="1"/>
  <c r="V71" i="1" s="1"/>
  <c r="C71" i="1"/>
  <c r="E71" i="1" s="1"/>
  <c r="J70" i="1"/>
  <c r="H70" i="1"/>
  <c r="I70" i="1" s="1"/>
  <c r="AA70" i="1" s="1"/>
  <c r="F70" i="1"/>
  <c r="G70" i="1" s="1"/>
  <c r="C70" i="1"/>
  <c r="E70" i="1" s="1"/>
  <c r="O70" i="1" s="1"/>
  <c r="J69" i="1"/>
  <c r="H69" i="1"/>
  <c r="I69" i="1" s="1"/>
  <c r="Z69" i="1" s="1"/>
  <c r="F69" i="1"/>
  <c r="G69" i="1" s="1"/>
  <c r="T69" i="1" s="1"/>
  <c r="C69" i="1"/>
  <c r="E69" i="1" s="1"/>
  <c r="P69" i="1" s="1"/>
  <c r="J68" i="1"/>
  <c r="H68" i="1"/>
  <c r="I68" i="1" s="1"/>
  <c r="AA68" i="1" s="1"/>
  <c r="F68" i="1"/>
  <c r="G68" i="1" s="1"/>
  <c r="U68" i="1" s="1"/>
  <c r="C68" i="1"/>
  <c r="E68" i="1" s="1"/>
  <c r="J67" i="1"/>
  <c r="H67" i="1"/>
  <c r="I67" i="1" s="1"/>
  <c r="Z67" i="1" s="1"/>
  <c r="F67" i="1"/>
  <c r="G67" i="1" s="1"/>
  <c r="X67" i="1" s="1"/>
  <c r="C67" i="1"/>
  <c r="E67" i="1" s="1"/>
  <c r="J66" i="1"/>
  <c r="H66" i="1"/>
  <c r="I66" i="1" s="1"/>
  <c r="AA66" i="1" s="1"/>
  <c r="F66" i="1"/>
  <c r="G66" i="1" s="1"/>
  <c r="U66" i="1" s="1"/>
  <c r="C66" i="1"/>
  <c r="E66" i="1" s="1"/>
  <c r="M66" i="1" s="1"/>
  <c r="J65" i="1"/>
  <c r="H65" i="1"/>
  <c r="I65" i="1" s="1"/>
  <c r="Z65" i="1" s="1"/>
  <c r="F65" i="1"/>
  <c r="G65" i="1" s="1"/>
  <c r="X65" i="1" s="1"/>
  <c r="C65" i="1"/>
  <c r="E65" i="1" s="1"/>
  <c r="J64" i="1"/>
  <c r="H64" i="1"/>
  <c r="I64" i="1" s="1"/>
  <c r="F64" i="1"/>
  <c r="G64" i="1" s="1"/>
  <c r="U64" i="1" s="1"/>
  <c r="C64" i="1"/>
  <c r="E64" i="1" s="1"/>
  <c r="O64" i="1" s="1"/>
  <c r="J63" i="1"/>
  <c r="H63" i="1"/>
  <c r="I63" i="1" s="1"/>
  <c r="Z63" i="1" s="1"/>
  <c r="F63" i="1"/>
  <c r="G63" i="1" s="1"/>
  <c r="T63" i="1" s="1"/>
  <c r="C63" i="1"/>
  <c r="E63" i="1" s="1"/>
  <c r="J62" i="1"/>
  <c r="H62" i="1"/>
  <c r="I62" i="1" s="1"/>
  <c r="AA62" i="1" s="1"/>
  <c r="F62" i="1"/>
  <c r="G62" i="1" s="1"/>
  <c r="C62" i="1"/>
  <c r="E62" i="1" s="1"/>
  <c r="J61" i="1"/>
  <c r="H61" i="1"/>
  <c r="I61" i="1" s="1"/>
  <c r="Z61" i="1" s="1"/>
  <c r="F61" i="1"/>
  <c r="G61" i="1" s="1"/>
  <c r="C61" i="1"/>
  <c r="E61" i="1" s="1"/>
  <c r="P61" i="1" s="1"/>
  <c r="J60" i="1"/>
  <c r="H60" i="1"/>
  <c r="I60" i="1" s="1"/>
  <c r="F60" i="1"/>
  <c r="G60" i="1" s="1"/>
  <c r="U60" i="1" s="1"/>
  <c r="C60" i="1"/>
  <c r="E60" i="1" s="1"/>
  <c r="J59" i="1"/>
  <c r="H59" i="1"/>
  <c r="I59" i="1" s="1"/>
  <c r="Z59" i="1" s="1"/>
  <c r="F59" i="1"/>
  <c r="G59" i="1" s="1"/>
  <c r="X59" i="1" s="1"/>
  <c r="C59" i="1"/>
  <c r="E59" i="1" s="1"/>
  <c r="P59" i="1" s="1"/>
  <c r="J58" i="1"/>
  <c r="H58" i="1"/>
  <c r="I58" i="1" s="1"/>
  <c r="AA58" i="1" s="1"/>
  <c r="F58" i="1"/>
  <c r="G58" i="1" s="1"/>
  <c r="U58" i="1" s="1"/>
  <c r="C58" i="1"/>
  <c r="E58" i="1" s="1"/>
  <c r="J57" i="1"/>
  <c r="H57" i="1"/>
  <c r="I57" i="1" s="1"/>
  <c r="F57" i="1"/>
  <c r="G57" i="1" s="1"/>
  <c r="C57" i="1"/>
  <c r="E57" i="1" s="1"/>
  <c r="J56" i="1"/>
  <c r="S80" i="1" s="1"/>
  <c r="H56" i="1"/>
  <c r="I56" i="1" s="1"/>
  <c r="F56" i="1"/>
  <c r="G56" i="1" s="1"/>
  <c r="C56" i="1"/>
  <c r="E56" i="1" s="1"/>
  <c r="J55" i="1"/>
  <c r="S79" i="1" s="1"/>
  <c r="H55" i="1"/>
  <c r="I55" i="1" s="1"/>
  <c r="AA55" i="1" s="1"/>
  <c r="F55" i="1"/>
  <c r="G55" i="1" s="1"/>
  <c r="C55" i="1"/>
  <c r="E55" i="1" s="1"/>
  <c r="N55" i="1" s="1"/>
  <c r="Z39" i="1"/>
  <c r="Z38" i="1"/>
  <c r="Z37" i="1"/>
  <c r="Z36" i="1"/>
  <c r="AD30" i="1"/>
  <c r="AD29" i="1"/>
  <c r="AB33" i="1"/>
  <c r="AB32" i="1"/>
  <c r="AB31" i="1"/>
  <c r="AB30" i="1"/>
  <c r="AB29" i="1"/>
  <c r="Z33" i="1"/>
  <c r="Z32" i="1"/>
  <c r="Z31" i="1"/>
  <c r="Z30" i="1"/>
  <c r="Z29" i="1"/>
  <c r="W47" i="1"/>
  <c r="U47" i="1"/>
  <c r="Q4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14" i="1"/>
  <c r="I14" i="1" s="1"/>
  <c r="Z14" i="1" s="1"/>
  <c r="H15" i="1"/>
  <c r="I15" i="1" s="1"/>
  <c r="Z15" i="1" s="1"/>
  <c r="H16" i="1"/>
  <c r="I16" i="1" s="1"/>
  <c r="AA16" i="1" s="1"/>
  <c r="H17" i="1"/>
  <c r="I17" i="1" s="1"/>
  <c r="Z17" i="1" s="1"/>
  <c r="H18" i="1"/>
  <c r="I18" i="1" s="1"/>
  <c r="Z18" i="1" s="1"/>
  <c r="H19" i="1"/>
  <c r="I19" i="1" s="1"/>
  <c r="Z19" i="1" s="1"/>
  <c r="H20" i="1"/>
  <c r="I20" i="1" s="1"/>
  <c r="AA20" i="1" s="1"/>
  <c r="H21" i="1"/>
  <c r="I21" i="1" s="1"/>
  <c r="Z21" i="1" s="1"/>
  <c r="H22" i="1"/>
  <c r="I22" i="1" s="1"/>
  <c r="Z22" i="1" s="1"/>
  <c r="F14" i="1"/>
  <c r="G14" i="1" s="1"/>
  <c r="T14" i="1" s="1"/>
  <c r="F15" i="1"/>
  <c r="G15" i="1" s="1"/>
  <c r="T15" i="1" s="1"/>
  <c r="F16" i="1"/>
  <c r="G16" i="1" s="1"/>
  <c r="T16" i="1" s="1"/>
  <c r="F17" i="1"/>
  <c r="G17" i="1" s="1"/>
  <c r="T17" i="1" s="1"/>
  <c r="F18" i="1"/>
  <c r="G18" i="1" s="1"/>
  <c r="T18" i="1" s="1"/>
  <c r="F19" i="1"/>
  <c r="G19" i="1" s="1"/>
  <c r="T19" i="1" s="1"/>
  <c r="F20" i="1"/>
  <c r="G20" i="1" s="1"/>
  <c r="T20" i="1" s="1"/>
  <c r="F21" i="1"/>
  <c r="G21" i="1" s="1"/>
  <c r="T21" i="1" s="1"/>
  <c r="F22" i="1"/>
  <c r="G22" i="1" s="1"/>
  <c r="T22" i="1" s="1"/>
  <c r="C14" i="1"/>
  <c r="E14" i="1" s="1"/>
  <c r="M14" i="1" s="1"/>
  <c r="C15" i="1"/>
  <c r="E15" i="1" s="1"/>
  <c r="M15" i="1" s="1"/>
  <c r="C16" i="1"/>
  <c r="E16" i="1" s="1"/>
  <c r="M16" i="1" s="1"/>
  <c r="C17" i="1"/>
  <c r="E17" i="1" s="1"/>
  <c r="M17" i="1" s="1"/>
  <c r="C18" i="1"/>
  <c r="E18" i="1" s="1"/>
  <c r="M18" i="1" s="1"/>
  <c r="C19" i="1"/>
  <c r="E19" i="1" s="1"/>
  <c r="M19" i="1" s="1"/>
  <c r="C20" i="1"/>
  <c r="E20" i="1" s="1"/>
  <c r="M20" i="1" s="1"/>
  <c r="C21" i="1"/>
  <c r="E21" i="1" s="1"/>
  <c r="M21" i="1" s="1"/>
  <c r="C22" i="1"/>
  <c r="E22" i="1" s="1"/>
  <c r="M22" i="1" s="1"/>
  <c r="J6" i="1"/>
  <c r="H7" i="1"/>
  <c r="I7" i="1" s="1"/>
  <c r="Z7" i="1" s="1"/>
  <c r="H8" i="1"/>
  <c r="I8" i="1" s="1"/>
  <c r="Z8" i="1" s="1"/>
  <c r="H9" i="1"/>
  <c r="I9" i="1" s="1"/>
  <c r="Z9" i="1" s="1"/>
  <c r="H10" i="1"/>
  <c r="I10" i="1" s="1"/>
  <c r="Z10" i="1" s="1"/>
  <c r="H11" i="1"/>
  <c r="I11" i="1" s="1"/>
  <c r="Z11" i="1" s="1"/>
  <c r="H12" i="1"/>
  <c r="I12" i="1" s="1"/>
  <c r="Z12" i="1" s="1"/>
  <c r="H13" i="1"/>
  <c r="I13" i="1" s="1"/>
  <c r="Z13" i="1" s="1"/>
  <c r="H6" i="1"/>
  <c r="I6" i="1" s="1"/>
  <c r="Z6" i="1" s="1"/>
  <c r="F7" i="1"/>
  <c r="G7" i="1" s="1"/>
  <c r="T7" i="1" s="1"/>
  <c r="F8" i="1"/>
  <c r="G8" i="1" s="1"/>
  <c r="T8" i="1" s="1"/>
  <c r="F9" i="1"/>
  <c r="G9" i="1" s="1"/>
  <c r="T9" i="1" s="1"/>
  <c r="F10" i="1"/>
  <c r="G10" i="1" s="1"/>
  <c r="T10" i="1" s="1"/>
  <c r="F11" i="1"/>
  <c r="G11" i="1" s="1"/>
  <c r="T11" i="1" s="1"/>
  <c r="F12" i="1"/>
  <c r="G12" i="1" s="1"/>
  <c r="T12" i="1" s="1"/>
  <c r="F13" i="1"/>
  <c r="G13" i="1" s="1"/>
  <c r="T13" i="1" s="1"/>
  <c r="F6" i="1"/>
  <c r="G6" i="1" s="1"/>
  <c r="T6" i="1" s="1"/>
  <c r="C7" i="1"/>
  <c r="E7" i="1" s="1"/>
  <c r="M7" i="1" s="1"/>
  <c r="C8" i="1"/>
  <c r="E8" i="1" s="1"/>
  <c r="M8" i="1" s="1"/>
  <c r="C9" i="1"/>
  <c r="E9" i="1" s="1"/>
  <c r="M9" i="1" s="1"/>
  <c r="C10" i="1"/>
  <c r="E10" i="1" s="1"/>
  <c r="M10" i="1" s="1"/>
  <c r="C11" i="1"/>
  <c r="E11" i="1" s="1"/>
  <c r="M11" i="1" s="1"/>
  <c r="C12" i="1"/>
  <c r="E12" i="1" s="1"/>
  <c r="M12" i="1" s="1"/>
  <c r="C13" i="1"/>
  <c r="E13" i="1" s="1"/>
  <c r="M13" i="1" s="1"/>
  <c r="C6" i="1"/>
  <c r="E6" i="1" s="1"/>
  <c r="M6" i="1" s="1"/>
  <c r="BC81" i="1" l="1"/>
  <c r="AY81" i="1"/>
  <c r="AW82" i="1"/>
  <c r="AY82" i="1"/>
  <c r="BC83" i="1"/>
  <c r="AY83" i="1"/>
  <c r="AW84" i="1"/>
  <c r="AY84" i="1"/>
  <c r="BC85" i="1"/>
  <c r="AY85" i="1"/>
  <c r="BA86" i="1"/>
  <c r="AY86" i="1"/>
  <c r="BC87" i="1"/>
  <c r="AY87" i="1"/>
  <c r="BC89" i="1"/>
  <c r="AY89" i="1"/>
  <c r="AW90" i="1"/>
  <c r="AY90" i="1"/>
  <c r="BC91" i="1"/>
  <c r="AY91" i="1"/>
  <c r="BC92" i="1"/>
  <c r="AY92" i="1"/>
  <c r="BC93" i="1"/>
  <c r="AY93" i="1"/>
  <c r="BC95" i="1"/>
  <c r="AY95" i="1"/>
  <c r="U84" i="1"/>
  <c r="S84" i="1"/>
  <c r="U82" i="1"/>
  <c r="S82" i="1"/>
  <c r="Q86" i="1"/>
  <c r="S86" i="1"/>
  <c r="Q88" i="1"/>
  <c r="S88" i="1"/>
  <c r="U90" i="1"/>
  <c r="S90" i="1"/>
  <c r="W93" i="1"/>
  <c r="S93" i="1"/>
  <c r="W81" i="1"/>
  <c r="S81" i="1"/>
  <c r="W83" i="1"/>
  <c r="S83" i="1"/>
  <c r="W85" i="1"/>
  <c r="S85" i="1"/>
  <c r="W87" i="1"/>
  <c r="S87" i="1"/>
  <c r="W89" i="1"/>
  <c r="S89" i="1"/>
  <c r="W91" i="1"/>
  <c r="S91" i="1"/>
  <c r="U92" i="1"/>
  <c r="S92" i="1"/>
  <c r="U94" i="1"/>
  <c r="S94" i="1"/>
  <c r="Q46" i="1"/>
  <c r="S46" i="1"/>
  <c r="Q42" i="1"/>
  <c r="S42" i="1"/>
  <c r="Q38" i="1"/>
  <c r="S38" i="1"/>
  <c r="Q34" i="1"/>
  <c r="S34" i="1"/>
  <c r="Q43" i="1"/>
  <c r="S43" i="1"/>
  <c r="Q45" i="1"/>
  <c r="S45" i="1"/>
  <c r="Q41" i="1"/>
  <c r="S41" i="1"/>
  <c r="Q37" i="1"/>
  <c r="S37" i="1"/>
  <c r="Q33" i="1"/>
  <c r="S33" i="1"/>
  <c r="Q39" i="1"/>
  <c r="S39" i="1"/>
  <c r="Q35" i="1"/>
  <c r="S35" i="1"/>
  <c r="Q31" i="1"/>
  <c r="S31" i="1"/>
  <c r="Q44" i="1"/>
  <c r="S44" i="1"/>
  <c r="Q40" i="1"/>
  <c r="S40" i="1"/>
  <c r="Q36" i="1"/>
  <c r="S36" i="1"/>
  <c r="Q32" i="1"/>
  <c r="S32" i="1"/>
  <c r="Q30" i="1"/>
  <c r="S30" i="1"/>
  <c r="BC32" i="1"/>
  <c r="AY32" i="1"/>
  <c r="AW33" i="1"/>
  <c r="AY33" i="1"/>
  <c r="BC34" i="1"/>
  <c r="AY34" i="1"/>
  <c r="AW35" i="1"/>
  <c r="AY35" i="1"/>
  <c r="BC36" i="1"/>
  <c r="AY36" i="1"/>
  <c r="BC38" i="1"/>
  <c r="AY38" i="1"/>
  <c r="BC40" i="1"/>
  <c r="AY40" i="1"/>
  <c r="AW41" i="1"/>
  <c r="AY41" i="1"/>
  <c r="BC42" i="1"/>
  <c r="AY42" i="1"/>
  <c r="BC43" i="1"/>
  <c r="AY43" i="1"/>
  <c r="BC44" i="1"/>
  <c r="AY44" i="1"/>
  <c r="AW45" i="1"/>
  <c r="AY45" i="1"/>
  <c r="BC46" i="1"/>
  <c r="AY46" i="1"/>
  <c r="BG56" i="1"/>
  <c r="BG64" i="1"/>
  <c r="AW87" i="1"/>
  <c r="AW42" i="1"/>
  <c r="AS63" i="1"/>
  <c r="AU63" i="1"/>
  <c r="AU59" i="1"/>
  <c r="AS59" i="1"/>
  <c r="AV71" i="1"/>
  <c r="AS71" i="1"/>
  <c r="BD62" i="1"/>
  <c r="AA61" i="1"/>
  <c r="AW83" i="1"/>
  <c r="AZ62" i="1"/>
  <c r="AV67" i="1"/>
  <c r="AW67" i="1"/>
  <c r="AS67" i="1"/>
  <c r="O68" i="1"/>
  <c r="M68" i="1"/>
  <c r="V65" i="1"/>
  <c r="AA67" i="1"/>
  <c r="BB60" i="1"/>
  <c r="BA65" i="1"/>
  <c r="AW71" i="1"/>
  <c r="AW85" i="1"/>
  <c r="AW92" i="1"/>
  <c r="BD58" i="1"/>
  <c r="BA69" i="1"/>
  <c r="W90" i="1"/>
  <c r="AS57" i="1"/>
  <c r="BG60" i="1"/>
  <c r="BF63" i="1"/>
  <c r="AW81" i="1"/>
  <c r="AW93" i="1"/>
  <c r="AW91" i="1"/>
  <c r="AZ13" i="1"/>
  <c r="AZ58" i="1"/>
  <c r="BF59" i="1"/>
  <c r="AW89" i="1"/>
  <c r="AW95" i="1"/>
  <c r="O62" i="1"/>
  <c r="M62" i="1"/>
  <c r="BG10" i="1"/>
  <c r="BF10" i="1"/>
  <c r="BD16" i="1"/>
  <c r="BA16" i="1"/>
  <c r="BD20" i="1"/>
  <c r="BA20" i="1"/>
  <c r="AV55" i="1"/>
  <c r="AT55" i="1"/>
  <c r="AW55" i="1"/>
  <c r="AU55" i="1"/>
  <c r="AS55" i="1"/>
  <c r="AS14" i="1"/>
  <c r="AW14" i="1"/>
  <c r="AV22" i="1"/>
  <c r="AW22" i="1"/>
  <c r="AS22" i="1"/>
  <c r="BB55" i="1"/>
  <c r="BD55" i="1"/>
  <c r="AZ55" i="1"/>
  <c r="BA55" i="1"/>
  <c r="BC55" i="1"/>
  <c r="AS10" i="1"/>
  <c r="AU10" i="1"/>
  <c r="AU12" i="1"/>
  <c r="AS12" i="1"/>
  <c r="BG55" i="1"/>
  <c r="BF55" i="1"/>
  <c r="AW79" i="1"/>
  <c r="BC79" i="1"/>
  <c r="AU62" i="1"/>
  <c r="AW62" i="1"/>
  <c r="AS62" i="1"/>
  <c r="AW68" i="1"/>
  <c r="AS68" i="1"/>
  <c r="AV68" i="1"/>
  <c r="AU68" i="1"/>
  <c r="AT68" i="1"/>
  <c r="BC94" i="1"/>
  <c r="BA94" i="1"/>
  <c r="BD9" i="1"/>
  <c r="BG11" i="1"/>
  <c r="AW34" i="1"/>
  <c r="AW38" i="1"/>
  <c r="AW40" i="1"/>
  <c r="AW46" i="1"/>
  <c r="AZ56" i="1"/>
  <c r="BF57" i="1"/>
  <c r="BC82" i="1"/>
  <c r="BA82" i="1"/>
  <c r="AV59" i="1"/>
  <c r="AT59" i="1"/>
  <c r="AW59" i="1"/>
  <c r="AW60" i="1"/>
  <c r="AS60" i="1"/>
  <c r="AU60" i="1"/>
  <c r="AT60" i="1"/>
  <c r="BA62" i="1"/>
  <c r="BC62" i="1"/>
  <c r="AV62" i="1"/>
  <c r="BG62" i="1"/>
  <c r="BB63" i="1"/>
  <c r="BD63" i="1"/>
  <c r="AZ63" i="1"/>
  <c r="BC63" i="1"/>
  <c r="BG66" i="1"/>
  <c r="BB67" i="1"/>
  <c r="BA67" i="1"/>
  <c r="BD67" i="1"/>
  <c r="AZ67" i="1"/>
  <c r="BC68" i="1"/>
  <c r="BB68" i="1"/>
  <c r="BA68" i="1"/>
  <c r="AZ68" i="1"/>
  <c r="AU70" i="1"/>
  <c r="AT70" i="1"/>
  <c r="AW70" i="1"/>
  <c r="AS70" i="1"/>
  <c r="AV70" i="1"/>
  <c r="AW94" i="1"/>
  <c r="BB9" i="1"/>
  <c r="AW44" i="1"/>
  <c r="AT61" i="1"/>
  <c r="AV61" i="1"/>
  <c r="AW61" i="1"/>
  <c r="BC64" i="1"/>
  <c r="BA64" i="1"/>
  <c r="BA66" i="1"/>
  <c r="BD66" i="1"/>
  <c r="AZ66" i="1"/>
  <c r="BC66" i="1"/>
  <c r="BB66" i="1"/>
  <c r="AT69" i="1"/>
  <c r="AW69" i="1"/>
  <c r="AS69" i="1"/>
  <c r="AV69" i="1"/>
  <c r="BF69" i="1"/>
  <c r="BB7" i="1"/>
  <c r="AS18" i="1"/>
  <c r="AW36" i="1"/>
  <c r="BC80" i="1"/>
  <c r="BA80" i="1"/>
  <c r="AT57" i="1"/>
  <c r="AV57" i="1"/>
  <c r="AW57" i="1"/>
  <c r="AU58" i="1"/>
  <c r="AW58" i="1"/>
  <c r="AS58" i="1"/>
  <c r="AT58" i="1"/>
  <c r="BC60" i="1"/>
  <c r="BA60" i="1"/>
  <c r="BD61" i="1"/>
  <c r="AZ61" i="1"/>
  <c r="BB61" i="1"/>
  <c r="AS61" i="1"/>
  <c r="BC61" i="1"/>
  <c r="AW88" i="1"/>
  <c r="BC88" i="1"/>
  <c r="BB64" i="1"/>
  <c r="AT65" i="1"/>
  <c r="AW65" i="1"/>
  <c r="AS65" i="1"/>
  <c r="AV65" i="1"/>
  <c r="BF65" i="1"/>
  <c r="BC90" i="1"/>
  <c r="BA90" i="1"/>
  <c r="BG68" i="1"/>
  <c r="BF68" i="1"/>
  <c r="AU69" i="1"/>
  <c r="BA70" i="1"/>
  <c r="BD70" i="1"/>
  <c r="AZ70" i="1"/>
  <c r="BC70" i="1"/>
  <c r="BB70" i="1"/>
  <c r="BA79" i="1"/>
  <c r="BA88" i="1"/>
  <c r="BC56" i="1"/>
  <c r="BA56" i="1"/>
  <c r="BD57" i="1"/>
  <c r="AZ57" i="1"/>
  <c r="BB57" i="1"/>
  <c r="BC84" i="1"/>
  <c r="BA84" i="1"/>
  <c r="AT62" i="1"/>
  <c r="BG7" i="1"/>
  <c r="BD13" i="1"/>
  <c r="AW18" i="1"/>
  <c r="AW32" i="1"/>
  <c r="BA39" i="1"/>
  <c r="AW43" i="1"/>
  <c r="AW56" i="1"/>
  <c r="AS56" i="1"/>
  <c r="AU56" i="1"/>
  <c r="AT56" i="1"/>
  <c r="BD56" i="1"/>
  <c r="BA57" i="1"/>
  <c r="BA58" i="1"/>
  <c r="BC58" i="1"/>
  <c r="AV58" i="1"/>
  <c r="BG58" i="1"/>
  <c r="BB59" i="1"/>
  <c r="BD59" i="1"/>
  <c r="AZ59" i="1"/>
  <c r="BC59" i="1"/>
  <c r="AZ60" i="1"/>
  <c r="AU61" i="1"/>
  <c r="BF61" i="1"/>
  <c r="AW86" i="1"/>
  <c r="BC86" i="1"/>
  <c r="AV63" i="1"/>
  <c r="AT63" i="1"/>
  <c r="AW63" i="1"/>
  <c r="AW64" i="1"/>
  <c r="AS64" i="1"/>
  <c r="AU64" i="1"/>
  <c r="AT64" i="1"/>
  <c r="BD64" i="1"/>
  <c r="AU66" i="1"/>
  <c r="AT66" i="1"/>
  <c r="AW66" i="1"/>
  <c r="AS66" i="1"/>
  <c r="AV66" i="1"/>
  <c r="BG70" i="1"/>
  <c r="BB71" i="1"/>
  <c r="BA71" i="1"/>
  <c r="BD71" i="1"/>
  <c r="AZ71" i="1"/>
  <c r="AW80" i="1"/>
  <c r="BB65" i="1"/>
  <c r="AT67" i="1"/>
  <c r="BB69" i="1"/>
  <c r="AT71" i="1"/>
  <c r="BC65" i="1"/>
  <c r="AU67" i="1"/>
  <c r="BF67" i="1"/>
  <c r="BC69" i="1"/>
  <c r="AU71" i="1"/>
  <c r="BF71" i="1"/>
  <c r="BA81" i="1"/>
  <c r="BA83" i="1"/>
  <c r="BA85" i="1"/>
  <c r="BA87" i="1"/>
  <c r="BA89" i="1"/>
  <c r="BA91" i="1"/>
  <c r="BA92" i="1"/>
  <c r="BA93" i="1"/>
  <c r="BA95" i="1"/>
  <c r="AZ65" i="1"/>
  <c r="AZ69" i="1"/>
  <c r="AA60" i="1"/>
  <c r="Z60" i="1"/>
  <c r="AA64" i="1"/>
  <c r="Z64" i="1"/>
  <c r="X70" i="1"/>
  <c r="U70" i="1"/>
  <c r="BB6" i="1"/>
  <c r="BD6" i="1"/>
  <c r="AZ6" i="1"/>
  <c r="BC6" i="1"/>
  <c r="BA6" i="1"/>
  <c r="M60" i="1"/>
  <c r="O60" i="1"/>
  <c r="BG6" i="1"/>
  <c r="BF6" i="1"/>
  <c r="AV6" i="1"/>
  <c r="AT6" i="1"/>
  <c r="AS6" i="1"/>
  <c r="AU6" i="1"/>
  <c r="AW6" i="1"/>
  <c r="AU9" i="1"/>
  <c r="AW9" i="1"/>
  <c r="AS9" i="1"/>
  <c r="BC11" i="1"/>
  <c r="BA11" i="1"/>
  <c r="BG15" i="1"/>
  <c r="BF15" i="1"/>
  <c r="AW19" i="1"/>
  <c r="AS19" i="1"/>
  <c r="AV19" i="1"/>
  <c r="AU19" i="1"/>
  <c r="BF20" i="1"/>
  <c r="X63" i="1"/>
  <c r="AA69" i="1"/>
  <c r="W92" i="1"/>
  <c r="AW7" i="1"/>
  <c r="AS7" i="1"/>
  <c r="AU7" i="1"/>
  <c r="AT7" i="1"/>
  <c r="BA9" i="1"/>
  <c r="BC9" i="1"/>
  <c r="AV9" i="1"/>
  <c r="BG9" i="1"/>
  <c r="BB10" i="1"/>
  <c r="BD10" i="1"/>
  <c r="AZ10" i="1"/>
  <c r="BC10" i="1"/>
  <c r="AZ11" i="1"/>
  <c r="BF12" i="1"/>
  <c r="AW37" i="1"/>
  <c r="BC37" i="1"/>
  <c r="AV14" i="1"/>
  <c r="AU14" i="1"/>
  <c r="AT14" i="1"/>
  <c r="BG14" i="1"/>
  <c r="BF14" i="1"/>
  <c r="BG17" i="1"/>
  <c r="BB18" i="1"/>
  <c r="BA18" i="1"/>
  <c r="BD18" i="1"/>
  <c r="AZ18" i="1"/>
  <c r="BC19" i="1"/>
  <c r="BB19" i="1"/>
  <c r="BA19" i="1"/>
  <c r="AZ19" i="1"/>
  <c r="AU21" i="1"/>
  <c r="AT21" i="1"/>
  <c r="AW21" i="1"/>
  <c r="AS21" i="1"/>
  <c r="AV21" i="1"/>
  <c r="BA37" i="1"/>
  <c r="V63" i="1"/>
  <c r="BC31" i="1"/>
  <c r="BA31" i="1"/>
  <c r="AT20" i="1"/>
  <c r="AW20" i="1"/>
  <c r="AS20" i="1"/>
  <c r="AV20" i="1"/>
  <c r="BC45" i="1"/>
  <c r="BA45" i="1"/>
  <c r="Z62" i="1"/>
  <c r="AA65" i="1"/>
  <c r="W84" i="1"/>
  <c r="AW30" i="1"/>
  <c r="BC30" i="1"/>
  <c r="BC7" i="1"/>
  <c r="BA7" i="1"/>
  <c r="BD8" i="1"/>
  <c r="AZ8" i="1"/>
  <c r="BB8" i="1"/>
  <c r="BC8" i="1"/>
  <c r="BC35" i="1"/>
  <c r="BA35" i="1"/>
  <c r="BB11" i="1"/>
  <c r="AT12" i="1"/>
  <c r="AV12" i="1"/>
  <c r="AW12" i="1"/>
  <c r="AU13" i="1"/>
  <c r="AW13" i="1"/>
  <c r="AS13" i="1"/>
  <c r="AT13" i="1"/>
  <c r="AW15" i="1"/>
  <c r="AS15" i="1"/>
  <c r="AV15" i="1"/>
  <c r="AU15" i="1"/>
  <c r="AT15" i="1"/>
  <c r="AT16" i="1"/>
  <c r="AW16" i="1"/>
  <c r="AS16" i="1"/>
  <c r="AV16" i="1"/>
  <c r="BF16" i="1"/>
  <c r="BC41" i="1"/>
  <c r="BA41" i="1"/>
  <c r="BG19" i="1"/>
  <c r="BF19" i="1"/>
  <c r="AU20" i="1"/>
  <c r="BA21" i="1"/>
  <c r="BD21" i="1"/>
  <c r="AZ21" i="1"/>
  <c r="BC21" i="1"/>
  <c r="BB21" i="1"/>
  <c r="BA30" i="1"/>
  <c r="AT8" i="1"/>
  <c r="AV8" i="1"/>
  <c r="AW8" i="1"/>
  <c r="AT9" i="1"/>
  <c r="BD12" i="1"/>
  <c r="AZ12" i="1"/>
  <c r="BB12" i="1"/>
  <c r="BC12" i="1"/>
  <c r="BA17" i="1"/>
  <c r="BD17" i="1"/>
  <c r="AZ17" i="1"/>
  <c r="BC17" i="1"/>
  <c r="BB17" i="1"/>
  <c r="AT19" i="1"/>
  <c r="AA59" i="1"/>
  <c r="Z68" i="1"/>
  <c r="W82" i="1"/>
  <c r="W94" i="1"/>
  <c r="AZ7" i="1"/>
  <c r="AU8" i="1"/>
  <c r="BF8" i="1"/>
  <c r="BC33" i="1"/>
  <c r="BA33" i="1"/>
  <c r="AV10" i="1"/>
  <c r="AT10" i="1"/>
  <c r="AW10" i="1"/>
  <c r="AW11" i="1"/>
  <c r="AS11" i="1"/>
  <c r="AU11" i="1"/>
  <c r="AT11" i="1"/>
  <c r="BD11" i="1"/>
  <c r="BA12" i="1"/>
  <c r="BA13" i="1"/>
  <c r="BC13" i="1"/>
  <c r="AV13" i="1"/>
  <c r="BG13" i="1"/>
  <c r="BB14" i="1"/>
  <c r="BA14" i="1"/>
  <c r="BD14" i="1"/>
  <c r="AZ14" i="1"/>
  <c r="BC15" i="1"/>
  <c r="BB15" i="1"/>
  <c r="BA15" i="1"/>
  <c r="AZ15" i="1"/>
  <c r="AU17" i="1"/>
  <c r="AT17" i="1"/>
  <c r="AW17" i="1"/>
  <c r="AS17" i="1"/>
  <c r="AV17" i="1"/>
  <c r="BG21" i="1"/>
  <c r="BB22" i="1"/>
  <c r="BA22" i="1"/>
  <c r="BD22" i="1"/>
  <c r="AZ22" i="1"/>
  <c r="AW31" i="1"/>
  <c r="BB16" i="1"/>
  <c r="AT18" i="1"/>
  <c r="BB20" i="1"/>
  <c r="AT22" i="1"/>
  <c r="BC39" i="1"/>
  <c r="BC16" i="1"/>
  <c r="AU18" i="1"/>
  <c r="BF18" i="1"/>
  <c r="BC20" i="1"/>
  <c r="AU22" i="1"/>
  <c r="BF22" i="1"/>
  <c r="BA32" i="1"/>
  <c r="BA34" i="1"/>
  <c r="BA36" i="1"/>
  <c r="BA38" i="1"/>
  <c r="AW39" i="1"/>
  <c r="BA40" i="1"/>
  <c r="BA42" i="1"/>
  <c r="BA43" i="1"/>
  <c r="BA44" i="1"/>
  <c r="BA46" i="1"/>
  <c r="AZ16" i="1"/>
  <c r="AZ20" i="1"/>
  <c r="Z56" i="1"/>
  <c r="AA56" i="1"/>
  <c r="Z57" i="1"/>
  <c r="AA57" i="1"/>
  <c r="X55" i="1"/>
  <c r="T55" i="1"/>
  <c r="W55" i="1"/>
  <c r="U55" i="1"/>
  <c r="V55" i="1"/>
  <c r="O56" i="1"/>
  <c r="P56" i="1"/>
  <c r="N56" i="1"/>
  <c r="Q56" i="1"/>
  <c r="M56" i="1"/>
  <c r="Q57" i="1"/>
  <c r="O57" i="1"/>
  <c r="M57" i="1"/>
  <c r="P57" i="1"/>
  <c r="N57" i="1"/>
  <c r="U56" i="1"/>
  <c r="X56" i="1"/>
  <c r="T56" i="1"/>
  <c r="V56" i="1"/>
  <c r="W56" i="1"/>
  <c r="Z55" i="1"/>
  <c r="W57" i="1"/>
  <c r="U57" i="1"/>
  <c r="N58" i="1"/>
  <c r="P58" i="1"/>
  <c r="Q58" i="1"/>
  <c r="W61" i="1"/>
  <c r="U61" i="1"/>
  <c r="X62" i="1"/>
  <c r="T62" i="1"/>
  <c r="V62" i="1"/>
  <c r="O67" i="1"/>
  <c r="Q67" i="1"/>
  <c r="M67" i="1"/>
  <c r="N67" i="1"/>
  <c r="Q79" i="1"/>
  <c r="W79" i="1"/>
  <c r="U79" i="1"/>
  <c r="P55" i="1"/>
  <c r="X57" i="1"/>
  <c r="U59" i="1"/>
  <c r="W59" i="1"/>
  <c r="V60" i="1"/>
  <c r="X60" i="1"/>
  <c r="T60" i="1"/>
  <c r="W60" i="1"/>
  <c r="T61" i="1"/>
  <c r="U87" i="1"/>
  <c r="Q87" i="1"/>
  <c r="P64" i="1"/>
  <c r="N64" i="1"/>
  <c r="Q64" i="1"/>
  <c r="Q65" i="1"/>
  <c r="M65" i="1"/>
  <c r="O65" i="1"/>
  <c r="N65" i="1"/>
  <c r="U67" i="1"/>
  <c r="W67" i="1"/>
  <c r="P67" i="1"/>
  <c r="V68" i="1"/>
  <c r="X68" i="1"/>
  <c r="T68" i="1"/>
  <c r="W68" i="1"/>
  <c r="AA71" i="1"/>
  <c r="U80" i="1"/>
  <c r="Q80" i="1"/>
  <c r="V57" i="1"/>
  <c r="O59" i="1"/>
  <c r="Q59" i="1"/>
  <c r="M59" i="1"/>
  <c r="W69" i="1"/>
  <c r="U69" i="1"/>
  <c r="U71" i="1"/>
  <c r="X71" i="1"/>
  <c r="T71" i="1"/>
  <c r="W71" i="1"/>
  <c r="W80" i="1"/>
  <c r="M55" i="1"/>
  <c r="Q55" i="1"/>
  <c r="X58" i="1"/>
  <c r="T58" i="1"/>
  <c r="V58" i="1"/>
  <c r="M58" i="1"/>
  <c r="W58" i="1"/>
  <c r="T59" i="1"/>
  <c r="U85" i="1"/>
  <c r="Q85" i="1"/>
  <c r="V61" i="1"/>
  <c r="N62" i="1"/>
  <c r="P62" i="1"/>
  <c r="Q62" i="1"/>
  <c r="O63" i="1"/>
  <c r="Q63" i="1"/>
  <c r="M63" i="1"/>
  <c r="N63" i="1"/>
  <c r="W65" i="1"/>
  <c r="U65" i="1"/>
  <c r="P65" i="1"/>
  <c r="X66" i="1"/>
  <c r="T66" i="1"/>
  <c r="V66" i="1"/>
  <c r="W66" i="1"/>
  <c r="T67" i="1"/>
  <c r="U93" i="1"/>
  <c r="Q93" i="1"/>
  <c r="V69" i="1"/>
  <c r="N70" i="1"/>
  <c r="Q70" i="1"/>
  <c r="M70" i="1"/>
  <c r="P70" i="1"/>
  <c r="Z70" i="1"/>
  <c r="U95" i="1"/>
  <c r="Q95" i="1"/>
  <c r="W95" i="1"/>
  <c r="O55" i="1"/>
  <c r="N59" i="1"/>
  <c r="W62" i="1"/>
  <c r="U89" i="1"/>
  <c r="Q89" i="1"/>
  <c r="N66" i="1"/>
  <c r="P66" i="1"/>
  <c r="Q66" i="1"/>
  <c r="U81" i="1"/>
  <c r="Q81" i="1"/>
  <c r="T57" i="1"/>
  <c r="O58" i="1"/>
  <c r="Z58" i="1"/>
  <c r="U83" i="1"/>
  <c r="Q83" i="1"/>
  <c r="V59" i="1"/>
  <c r="P60" i="1"/>
  <c r="N60" i="1"/>
  <c r="Q60" i="1"/>
  <c r="Q61" i="1"/>
  <c r="M61" i="1"/>
  <c r="O61" i="1"/>
  <c r="N61" i="1"/>
  <c r="X61" i="1"/>
  <c r="U62" i="1"/>
  <c r="U63" i="1"/>
  <c r="W63" i="1"/>
  <c r="P63" i="1"/>
  <c r="AA63" i="1"/>
  <c r="V64" i="1"/>
  <c r="X64" i="1"/>
  <c r="T64" i="1"/>
  <c r="M64" i="1"/>
  <c r="W64" i="1"/>
  <c r="T65" i="1"/>
  <c r="O66" i="1"/>
  <c r="Z66" i="1"/>
  <c r="U91" i="1"/>
  <c r="Q91" i="1"/>
  <c r="V67" i="1"/>
  <c r="P68" i="1"/>
  <c r="N68" i="1"/>
  <c r="Q68" i="1"/>
  <c r="Q69" i="1"/>
  <c r="M69" i="1"/>
  <c r="O69" i="1"/>
  <c r="N69" i="1"/>
  <c r="X69" i="1"/>
  <c r="O71" i="1"/>
  <c r="N71" i="1"/>
  <c r="Q71" i="1"/>
  <c r="M71" i="1"/>
  <c r="P71" i="1"/>
  <c r="V70" i="1"/>
  <c r="Q82" i="1"/>
  <c r="Q84" i="1"/>
  <c r="U86" i="1"/>
  <c r="U88" i="1"/>
  <c r="Q90" i="1"/>
  <c r="Q92" i="1"/>
  <c r="Q94" i="1"/>
  <c r="W70" i="1"/>
  <c r="W86" i="1"/>
  <c r="W88" i="1"/>
  <c r="T70" i="1"/>
  <c r="W44" i="1"/>
  <c r="W36" i="1"/>
  <c r="U42" i="1"/>
  <c r="U34" i="1"/>
  <c r="W42" i="1"/>
  <c r="W34" i="1"/>
  <c r="W40" i="1"/>
  <c r="W32" i="1"/>
  <c r="W46" i="1"/>
  <c r="W38" i="1"/>
  <c r="U38" i="1"/>
  <c r="W45" i="1"/>
  <c r="W41" i="1"/>
  <c r="W37" i="1"/>
  <c r="W33" i="1"/>
  <c r="U46" i="1"/>
  <c r="W43" i="1"/>
  <c r="W39" i="1"/>
  <c r="W35" i="1"/>
  <c r="W31" i="1"/>
  <c r="U45" i="1"/>
  <c r="U41" i="1"/>
  <c r="U37" i="1"/>
  <c r="U33" i="1"/>
  <c r="U44" i="1"/>
  <c r="U40" i="1"/>
  <c r="U36" i="1"/>
  <c r="U32" i="1"/>
  <c r="U43" i="1"/>
  <c r="U39" i="1"/>
  <c r="U35" i="1"/>
  <c r="U31" i="1"/>
  <c r="W30" i="1"/>
  <c r="U30" i="1"/>
  <c r="AA10" i="1"/>
  <c r="AA22" i="1"/>
  <c r="AA18" i="1"/>
  <c r="AA14" i="1"/>
  <c r="AA21" i="1"/>
  <c r="AA17" i="1"/>
  <c r="AA13" i="1"/>
  <c r="AA9" i="1"/>
  <c r="AA12" i="1"/>
  <c r="AA8" i="1"/>
  <c r="AA19" i="1"/>
  <c r="AA15" i="1"/>
  <c r="AA11" i="1"/>
  <c r="AA7" i="1"/>
  <c r="Z20" i="1"/>
  <c r="Z16" i="1"/>
  <c r="AA6" i="1"/>
  <c r="P22" i="1"/>
  <c r="Q22" i="1"/>
  <c r="Q18" i="1"/>
  <c r="Q14" i="1"/>
  <c r="Q10" i="1"/>
  <c r="P18" i="1"/>
  <c r="Q21" i="1"/>
  <c r="Q17" i="1"/>
  <c r="Q13" i="1"/>
  <c r="Q9" i="1"/>
  <c r="P14" i="1"/>
  <c r="Q20" i="1"/>
  <c r="Q16" i="1"/>
  <c r="Q12" i="1"/>
  <c r="Q8" i="1"/>
  <c r="O18" i="1"/>
  <c r="P10" i="1"/>
  <c r="Q19" i="1"/>
  <c r="Q15" i="1"/>
  <c r="Q11" i="1"/>
  <c r="Q7" i="1"/>
  <c r="O22" i="1"/>
  <c r="O17" i="1"/>
  <c r="P21" i="1"/>
  <c r="P17" i="1"/>
  <c r="P13" i="1"/>
  <c r="P9" i="1"/>
  <c r="O21" i="1"/>
  <c r="O16" i="1"/>
  <c r="P20" i="1"/>
  <c r="P16" i="1"/>
  <c r="P12" i="1"/>
  <c r="P8" i="1"/>
  <c r="O20" i="1"/>
  <c r="O14" i="1"/>
  <c r="P19" i="1"/>
  <c r="P15" i="1"/>
  <c r="P11" i="1"/>
  <c r="P7" i="1"/>
  <c r="O12" i="1"/>
  <c r="O8" i="1"/>
  <c r="O10" i="1"/>
  <c r="O13" i="1"/>
  <c r="O9" i="1"/>
  <c r="O19" i="1"/>
  <c r="O15" i="1"/>
  <c r="O11" i="1"/>
  <c r="O7" i="1"/>
  <c r="N22" i="1"/>
  <c r="N18" i="1"/>
  <c r="N14" i="1"/>
  <c r="N10" i="1"/>
  <c r="N21" i="1"/>
  <c r="N17" i="1"/>
  <c r="N13" i="1"/>
  <c r="N9" i="1"/>
  <c r="N20" i="1"/>
  <c r="N16" i="1"/>
  <c r="N12" i="1"/>
  <c r="N8" i="1"/>
  <c r="N19" i="1"/>
  <c r="N15" i="1"/>
  <c r="N11" i="1"/>
  <c r="N7" i="1"/>
  <c r="W14" i="1"/>
  <c r="W22" i="1"/>
  <c r="X22" i="1"/>
  <c r="X18" i="1"/>
  <c r="X14" i="1"/>
  <c r="X10" i="1"/>
  <c r="W18" i="1"/>
  <c r="X21" i="1"/>
  <c r="X17" i="1"/>
  <c r="X13" i="1"/>
  <c r="X9" i="1"/>
  <c r="X20" i="1"/>
  <c r="X16" i="1"/>
  <c r="X12" i="1"/>
  <c r="X8" i="1"/>
  <c r="V14" i="1"/>
  <c r="W10" i="1"/>
  <c r="X19" i="1"/>
  <c r="X15" i="1"/>
  <c r="X11" i="1"/>
  <c r="X7" i="1"/>
  <c r="U22" i="1"/>
  <c r="V13" i="1"/>
  <c r="W21" i="1"/>
  <c r="W17" i="1"/>
  <c r="W13" i="1"/>
  <c r="W9" i="1"/>
  <c r="V22" i="1"/>
  <c r="V10" i="1"/>
  <c r="W20" i="1"/>
  <c r="W16" i="1"/>
  <c r="W12" i="1"/>
  <c r="W8" i="1"/>
  <c r="V18" i="1"/>
  <c r="V9" i="1"/>
  <c r="W19" i="1"/>
  <c r="W15" i="1"/>
  <c r="W11" i="1"/>
  <c r="W7" i="1"/>
  <c r="V21" i="1"/>
  <c r="V17" i="1"/>
  <c r="U18" i="1"/>
  <c r="V20" i="1"/>
  <c r="V16" i="1"/>
  <c r="V12" i="1"/>
  <c r="V8" i="1"/>
  <c r="U14" i="1"/>
  <c r="V19" i="1"/>
  <c r="V15" i="1"/>
  <c r="V11" i="1"/>
  <c r="V7" i="1"/>
  <c r="U10" i="1"/>
  <c r="U21" i="1"/>
  <c r="U17" i="1"/>
  <c r="U13" i="1"/>
  <c r="U9" i="1"/>
  <c r="U20" i="1"/>
  <c r="U16" i="1"/>
  <c r="U12" i="1"/>
  <c r="U8" i="1"/>
  <c r="U19" i="1"/>
  <c r="U15" i="1"/>
  <c r="U11" i="1"/>
  <c r="U7" i="1"/>
  <c r="T23" i="1"/>
  <c r="X6" i="1"/>
  <c r="W6" i="1"/>
  <c r="V6" i="1"/>
  <c r="U6" i="1"/>
  <c r="M23" i="1"/>
  <c r="Q6" i="1"/>
  <c r="P6" i="1"/>
  <c r="O6" i="1"/>
  <c r="N6" i="1"/>
  <c r="Q48" i="1" l="1"/>
  <c r="Y36" i="1" s="1"/>
  <c r="BD72" i="1"/>
  <c r="BG82" i="1" s="1"/>
  <c r="BG72" i="1"/>
  <c r="BI79" i="1" s="1"/>
  <c r="AA72" i="1"/>
  <c r="AC79" i="1" s="1"/>
  <c r="AW97" i="1"/>
  <c r="BC72" i="1"/>
  <c r="BG81" i="1" s="1"/>
  <c r="BB72" i="1"/>
  <c r="BG80" i="1" s="1"/>
  <c r="AW72" i="1"/>
  <c r="BE82" i="1" s="1"/>
  <c r="AU72" i="1"/>
  <c r="BE80" i="1" s="1"/>
  <c r="BA97" i="1"/>
  <c r="BE87" i="1" s="1"/>
  <c r="AY97" i="1"/>
  <c r="BE86" i="1" s="1"/>
  <c r="BA72" i="1"/>
  <c r="BG79" i="1" s="1"/>
  <c r="AT72" i="1"/>
  <c r="BE79" i="1" s="1"/>
  <c r="BC97" i="1"/>
  <c r="BE88" i="1" s="1"/>
  <c r="BF72" i="1"/>
  <c r="AZ72" i="1"/>
  <c r="AS72" i="1"/>
  <c r="AV72" i="1"/>
  <c r="BE81" i="1" s="1"/>
  <c r="N72" i="1"/>
  <c r="Y79" i="1" s="1"/>
  <c r="BC48" i="1"/>
  <c r="BE39" i="1" s="1"/>
  <c r="AU23" i="1"/>
  <c r="BE31" i="1" s="1"/>
  <c r="BF23" i="1"/>
  <c r="BA23" i="1"/>
  <c r="BG30" i="1" s="1"/>
  <c r="BB23" i="1"/>
  <c r="BG31" i="1" s="1"/>
  <c r="S97" i="1"/>
  <c r="Y86" i="1" s="1"/>
  <c r="AW23" i="1"/>
  <c r="BE33" i="1" s="1"/>
  <c r="AV23" i="1"/>
  <c r="BE32" i="1" s="1"/>
  <c r="BA48" i="1"/>
  <c r="BE38" i="1" s="1"/>
  <c r="AW48" i="1"/>
  <c r="AS23" i="1"/>
  <c r="BG23" i="1"/>
  <c r="BI30" i="1" s="1"/>
  <c r="BC23" i="1"/>
  <c r="BG32" i="1" s="1"/>
  <c r="BD23" i="1"/>
  <c r="BG33" i="1" s="1"/>
  <c r="AY48" i="1"/>
  <c r="BE37" i="1" s="1"/>
  <c r="AT23" i="1"/>
  <c r="BE30" i="1" s="1"/>
  <c r="AZ23" i="1"/>
  <c r="U97" i="1"/>
  <c r="Y87" i="1" s="1"/>
  <c r="T72" i="1"/>
  <c r="Q72" i="1"/>
  <c r="Y82" i="1" s="1"/>
  <c r="W97" i="1"/>
  <c r="Y88" i="1" s="1"/>
  <c r="Z72" i="1"/>
  <c r="V72" i="1"/>
  <c r="AA80" i="1" s="1"/>
  <c r="X72" i="1"/>
  <c r="AA82" i="1" s="1"/>
  <c r="O72" i="1"/>
  <c r="Y80" i="1" s="1"/>
  <c r="M72" i="1"/>
  <c r="Q97" i="1"/>
  <c r="U72" i="1"/>
  <c r="AA79" i="1" s="1"/>
  <c r="P72" i="1"/>
  <c r="Y81" i="1" s="1"/>
  <c r="W72" i="1"/>
  <c r="AA81" i="1" s="1"/>
  <c r="AA29" i="1"/>
  <c r="Y29" i="1"/>
  <c r="W48" i="1"/>
  <c r="Y39" i="1" s="1"/>
  <c r="U48" i="1"/>
  <c r="Y38" i="1" s="1"/>
  <c r="S48" i="1"/>
  <c r="Y37" i="1" s="1"/>
  <c r="Z23" i="1"/>
  <c r="AA23" i="1"/>
  <c r="AC30" i="1" s="1"/>
  <c r="X23" i="1"/>
  <c r="AA33" i="1" s="1"/>
  <c r="W23" i="1"/>
  <c r="AA32" i="1" s="1"/>
  <c r="U23" i="1"/>
  <c r="AA30" i="1" s="1"/>
  <c r="V23" i="1"/>
  <c r="AA31" i="1" s="1"/>
  <c r="O23" i="1"/>
  <c r="Y31" i="1" s="1"/>
  <c r="Q23" i="1"/>
  <c r="Y33" i="1" s="1"/>
  <c r="P23" i="1"/>
  <c r="Y32" i="1" s="1"/>
  <c r="N23" i="1"/>
  <c r="Y30" i="1" s="1"/>
  <c r="AK81" i="1" l="1"/>
  <c r="BE78" i="1"/>
  <c r="AP81" i="1"/>
  <c r="BE85" i="1"/>
  <c r="BG78" i="1"/>
  <c r="AM81" i="1"/>
  <c r="BI78" i="1"/>
  <c r="AO81" i="1" s="1"/>
  <c r="BG29" i="1"/>
  <c r="AM32" i="1"/>
  <c r="AK32" i="1"/>
  <c r="BE29" i="1"/>
  <c r="BI29" i="1"/>
  <c r="AO32" i="1" s="1"/>
  <c r="AP32" i="1"/>
  <c r="BE36" i="1"/>
  <c r="Y85" i="1"/>
  <c r="J81" i="1"/>
  <c r="AA78" i="1"/>
  <c r="G81" i="1"/>
  <c r="E81" i="1"/>
  <c r="Y78" i="1"/>
  <c r="AC78" i="1"/>
  <c r="I81" i="1" s="1"/>
  <c r="J32" i="1"/>
  <c r="AC29" i="1"/>
  <c r="I32" i="1" s="1"/>
  <c r="G32" i="1"/>
  <c r="E32" i="1"/>
</calcChain>
</file>

<file path=xl/sharedStrings.xml><?xml version="1.0" encoding="utf-8"?>
<sst xmlns="http://schemas.openxmlformats.org/spreadsheetml/2006/main" count="181" uniqueCount="34">
  <si>
    <t>Movie Review System</t>
  </si>
  <si>
    <t>Type</t>
  </si>
  <si>
    <t>Popular actor</t>
  </si>
  <si>
    <t>Year</t>
  </si>
  <si>
    <t>Action</t>
  </si>
  <si>
    <t>Comedy</t>
  </si>
  <si>
    <t>Romantic</t>
  </si>
  <si>
    <t>Drama</t>
  </si>
  <si>
    <t>Horror</t>
  </si>
  <si>
    <t>English</t>
  </si>
  <si>
    <t>Hindi</t>
  </si>
  <si>
    <t>Bangla</t>
  </si>
  <si>
    <t>Korean</t>
  </si>
  <si>
    <t>Spanish</t>
  </si>
  <si>
    <t>Language</t>
  </si>
  <si>
    <t>Number of movie each type</t>
  </si>
  <si>
    <t>Sum</t>
  </si>
  <si>
    <t>Number of movie each language</t>
  </si>
  <si>
    <t>Yes</t>
  </si>
  <si>
    <t>No</t>
  </si>
  <si>
    <t>2000-2005</t>
  </si>
  <si>
    <t>2006-2010</t>
  </si>
  <si>
    <t>2011-2015</t>
  </si>
  <si>
    <t>2016-2020</t>
  </si>
  <si>
    <t>Movie Recommendation for User 1</t>
  </si>
  <si>
    <t>Movie Recommendation for User 2</t>
  </si>
  <si>
    <t>Movie Recommendation for User 3</t>
  </si>
  <si>
    <t>Movie Recommendation for User 4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</si>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</sst>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/>
    <xf numFmtId="0" fontId="0" fillId="0" borderId="11" xfId="0" applyFill="1" applyBorder="1"/>
    <xf numFmtId="0" fontId="0" fillId="0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5:J22" totalsRowShown="0" headerRowDxfId="35" headerRowBorderDxfId="34" tableBorderDxfId="33">
  <autoFilter ref="E5:J22" xr:uid="{00000000-0009-0000-0100-000001000000}"/>
  <tableColumns count="6">
    <tableColumn id="1" xr3:uid="{00000000-0010-0000-0000-000001000000}" name="Type" dataDxfId="32">
      <calculatedColumnFormula>VLOOKUP(C6,$A$6:$B$10,2)</calculatedColumnFormula>
    </tableColumn>
    <tableColumn id="2" xr3:uid="{00000000-0010-0000-0000-000002000000}" name="Column1" dataDxfId="31">
      <calculatedColumnFormula>RANDBETWEEN(1,5)</calculatedColumnFormula>
    </tableColumn>
    <tableColumn id="3" xr3:uid="{00000000-0010-0000-0000-000003000000}" name="Language" dataDxfId="30">
      <calculatedColumnFormula>VLOOKUP(F6,$A$14:$B$18,2)</calculatedColumnFormula>
    </tableColumn>
    <tableColumn id="4" xr3:uid="{00000000-0010-0000-0000-000004000000}" name="Column2" dataDxfId="29">
      <calculatedColumnFormula>RANDBETWEEN(1,2)</calculatedColumnFormula>
    </tableColumn>
    <tableColumn id="5" xr3:uid="{00000000-0010-0000-0000-000005000000}" name="Popular actor" dataDxfId="28">
      <calculatedColumnFormula>IF(H6=2,"Yes","No")</calculatedColumnFormula>
    </tableColumn>
    <tableColumn id="6" xr3:uid="{00000000-0010-0000-0000-000006000000}" name="Year" dataDxfId="27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54:J71" totalsRowShown="0" headerRowDxfId="26" headerRowBorderDxfId="25" tableBorderDxfId="24">
  <autoFilter ref="E54:J71" xr:uid="{00000000-0009-0000-0100-000002000000}"/>
  <tableColumns count="6">
    <tableColumn id="1" xr3:uid="{00000000-0010-0000-0100-000001000000}" name="Type" dataDxfId="23">
      <calculatedColumnFormula>VLOOKUP(C55,$A$6:$B$10,2)</calculatedColumnFormula>
    </tableColumn>
    <tableColumn id="2" xr3:uid="{00000000-0010-0000-0100-000002000000}" name="Column1" dataDxfId="22">
      <calculatedColumnFormula>RANDBETWEEN(1,5)</calculatedColumnFormula>
    </tableColumn>
    <tableColumn id="3" xr3:uid="{00000000-0010-0000-0100-000003000000}" name="Language" dataDxfId="21">
      <calculatedColumnFormula>VLOOKUP(F55,$A$14:$B$18,2)</calculatedColumnFormula>
    </tableColumn>
    <tableColumn id="4" xr3:uid="{00000000-0010-0000-0100-000004000000}" name="Column2" dataDxfId="20">
      <calculatedColumnFormula>RANDBETWEEN(1,2)</calculatedColumnFormula>
    </tableColumn>
    <tableColumn id="5" xr3:uid="{00000000-0010-0000-0100-000005000000}" name="Popular actor" dataDxfId="19">
      <calculatedColumnFormula>IF(H55=2,"Yes","No")</calculatedColumnFormula>
    </tableColumn>
    <tableColumn id="6" xr3:uid="{00000000-0010-0000-0100-000006000000}" name="Year" dataDxfId="18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K5:AP23" totalsRowShown="0" headerRowDxfId="17" headerRowBorderDxfId="16" tableBorderDxfId="15">
  <autoFilter ref="AK5:AP23" xr:uid="{00000000-0009-0000-0100-000003000000}"/>
  <tableColumns count="6">
    <tableColumn id="1" xr3:uid="{00000000-0010-0000-0200-000001000000}" name="Column1" dataDxfId="14">
      <calculatedColumnFormula>VLOOKUP(AI5,$A$6:$B$10,2)</calculatedColumnFormula>
    </tableColumn>
    <tableColumn id="2" xr3:uid="{00000000-0010-0000-0200-000002000000}" name="Column2" dataDxfId="13">
      <calculatedColumnFormula>RANDBETWEEN(1,5)</calculatedColumnFormula>
    </tableColumn>
    <tableColumn id="3" xr3:uid="{00000000-0010-0000-0200-000003000000}" name="Column3" dataDxfId="12">
      <calculatedColumnFormula>VLOOKUP(AL6,$A$14:$B$18,2)</calculatedColumnFormula>
    </tableColumn>
    <tableColumn id="4" xr3:uid="{00000000-0010-0000-0200-000004000000}" name="Column4" dataDxfId="11">
      <calculatedColumnFormula>RANDBETWEEN(1,2)</calculatedColumnFormula>
    </tableColumn>
    <tableColumn id="5" xr3:uid="{00000000-0010-0000-0200-000005000000}" name="Column5" dataDxfId="10">
      <calculatedColumnFormula>IF(AN6=2,"Yes","No")</calculatedColumnFormula>
    </tableColumn>
    <tableColumn id="6" xr3:uid="{00000000-0010-0000-0200-000006000000}" name="Column6" dataDxfId="9">
      <calculatedColumnFormula>RANDBETWEEN(2000,2020)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K54:AP72" totalsRowShown="0" headerRowDxfId="8" headerRowBorderDxfId="7" tableBorderDxfId="6">
  <autoFilter ref="AK54:AP72" xr:uid="{00000000-0009-0000-0100-000004000000}"/>
  <tableColumns count="6">
    <tableColumn id="1" xr3:uid="{00000000-0010-0000-0300-000001000000}" name="Column1" dataDxfId="5">
      <calculatedColumnFormula>VLOOKUP(AI54,$A$6:$B$10,2)</calculatedColumnFormula>
    </tableColumn>
    <tableColumn id="2" xr3:uid="{00000000-0010-0000-0300-000002000000}" name="Column2" dataDxfId="4">
      <calculatedColumnFormula>RANDBETWEEN(1,5)</calculatedColumnFormula>
    </tableColumn>
    <tableColumn id="3" xr3:uid="{00000000-0010-0000-0300-000003000000}" name="Column3" dataDxfId="3">
      <calculatedColumnFormula>VLOOKUP(AL55,$A$14:$B$18,2)</calculatedColumnFormula>
    </tableColumn>
    <tableColumn id="4" xr3:uid="{00000000-0010-0000-0300-000004000000}" name="Column4" dataDxfId="2">
      <calculatedColumnFormula>RANDBETWEEN(1,2)</calculatedColumnFormula>
    </tableColumn>
    <tableColumn id="5" xr3:uid="{00000000-0010-0000-0300-000005000000}" name="Column5" dataDxfId="1">
      <calculatedColumnFormula>IF(AN55=2,"Yes","No")</calculatedColumnFormula>
    </tableColumn>
    <tableColumn id="6" xr3:uid="{00000000-0010-0000-0300-000006000000}" name="Column6" dataDxfId="0">
      <calculatedColumnFormula>RANDBETWEEN(2000,2020)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98"/>
  <sheetViews>
    <sheetView showGridLines="0" tabSelected="1" zoomScale="60" zoomScaleNormal="60" workbookViewId="0">
      <selection activeCell="AP90" sqref="AP90"/>
    </sheetView>
  </sheetViews>
  <sheetFormatPr defaultRowHeight="15" x14ac:dyDescent="0.25"/>
  <cols>
    <col min="3" max="3" width="9.85546875" hidden="1" customWidth="1"/>
    <col min="4" max="4" width="9.85546875" customWidth="1"/>
    <col min="5" max="5" width="15.5703125" customWidth="1"/>
    <col min="6" max="6" width="15.5703125" hidden="1" customWidth="1"/>
    <col min="7" max="7" width="15.7109375" customWidth="1"/>
    <col min="8" max="8" width="15.7109375" hidden="1" customWidth="1"/>
    <col min="9" max="9" width="18.7109375" customWidth="1"/>
    <col min="10" max="10" width="15.85546875" customWidth="1"/>
    <col min="11" max="11" width="7" customWidth="1"/>
    <col min="37" max="37" width="12.85546875" customWidth="1"/>
    <col min="38" max="42" width="13.28515625" customWidth="1"/>
  </cols>
  <sheetData>
    <row r="2" spans="1:62" x14ac:dyDescent="0.25">
      <c r="A2" t="s">
        <v>0</v>
      </c>
    </row>
    <row r="3" spans="1:62" ht="15.75" thickBot="1" x14ac:dyDescent="0.3"/>
    <row r="4" spans="1:62" ht="15.75" thickBo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1" t="s">
        <v>15</v>
      </c>
      <c r="N4" s="43"/>
      <c r="O4" s="43"/>
      <c r="P4" s="43"/>
      <c r="Q4" s="42"/>
      <c r="R4" s="2"/>
      <c r="S4" s="2"/>
      <c r="T4" s="41" t="s">
        <v>17</v>
      </c>
      <c r="U4" s="43"/>
      <c r="V4" s="43"/>
      <c r="W4" s="43"/>
      <c r="X4" s="42"/>
      <c r="Y4" s="2"/>
      <c r="Z4" s="41" t="s">
        <v>2</v>
      </c>
      <c r="AA4" s="42"/>
      <c r="AB4" s="2"/>
      <c r="AC4" s="2"/>
      <c r="AD4" s="3"/>
      <c r="AG4" s="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1" t="s">
        <v>15</v>
      </c>
      <c r="AT4" s="43"/>
      <c r="AU4" s="43"/>
      <c r="AV4" s="43"/>
      <c r="AW4" s="42"/>
      <c r="AX4" s="2"/>
      <c r="AY4" s="2"/>
      <c r="AZ4" s="41" t="s">
        <v>17</v>
      </c>
      <c r="BA4" s="43"/>
      <c r="BB4" s="43"/>
      <c r="BC4" s="43"/>
      <c r="BD4" s="42"/>
      <c r="BE4" s="2"/>
      <c r="BF4" s="41" t="s">
        <v>2</v>
      </c>
      <c r="BG4" s="42"/>
      <c r="BH4" s="2"/>
      <c r="BI4" s="2"/>
      <c r="BJ4" s="3"/>
    </row>
    <row r="5" spans="1:62" ht="15.75" thickBot="1" x14ac:dyDescent="0.3">
      <c r="A5" s="4"/>
      <c r="B5" s="5"/>
      <c r="C5" s="5"/>
      <c r="D5" s="5"/>
      <c r="E5" s="36" t="s">
        <v>1</v>
      </c>
      <c r="F5" s="19" t="s">
        <v>28</v>
      </c>
      <c r="G5" s="18" t="s">
        <v>14</v>
      </c>
      <c r="H5" s="19" t="s">
        <v>29</v>
      </c>
      <c r="I5" s="18" t="s">
        <v>2</v>
      </c>
      <c r="J5" s="39" t="s">
        <v>3</v>
      </c>
      <c r="K5" s="16"/>
      <c r="L5" s="5"/>
      <c r="M5" s="20" t="s">
        <v>4</v>
      </c>
      <c r="N5" s="20" t="s">
        <v>5</v>
      </c>
      <c r="O5" s="20" t="s">
        <v>6</v>
      </c>
      <c r="P5" s="20" t="s">
        <v>7</v>
      </c>
      <c r="Q5" s="21" t="s">
        <v>8</v>
      </c>
      <c r="R5" s="5"/>
      <c r="S5" s="5"/>
      <c r="T5" s="20" t="s">
        <v>9</v>
      </c>
      <c r="U5" s="20" t="s">
        <v>10</v>
      </c>
      <c r="V5" s="20" t="s">
        <v>11</v>
      </c>
      <c r="W5" s="20" t="s">
        <v>12</v>
      </c>
      <c r="X5" s="21" t="s">
        <v>13</v>
      </c>
      <c r="Y5" s="5"/>
      <c r="Z5" s="21" t="s">
        <v>18</v>
      </c>
      <c r="AA5" s="21" t="s">
        <v>19</v>
      </c>
      <c r="AB5" s="5"/>
      <c r="AC5" s="5"/>
      <c r="AD5" s="6"/>
      <c r="AG5" s="4"/>
      <c r="AH5" s="5"/>
      <c r="AI5" s="5"/>
      <c r="AJ5" s="5"/>
      <c r="AK5" s="36" t="s">
        <v>28</v>
      </c>
      <c r="AL5" s="19" t="s">
        <v>29</v>
      </c>
      <c r="AM5" s="18" t="s">
        <v>30</v>
      </c>
      <c r="AN5" s="19" t="s">
        <v>31</v>
      </c>
      <c r="AO5" s="18" t="s">
        <v>32</v>
      </c>
      <c r="AP5" s="39" t="s">
        <v>33</v>
      </c>
      <c r="AQ5" s="16"/>
      <c r="AR5" s="5"/>
      <c r="AS5" s="20" t="s">
        <v>4</v>
      </c>
      <c r="AT5" s="20" t="s">
        <v>5</v>
      </c>
      <c r="AU5" s="20" t="s">
        <v>6</v>
      </c>
      <c r="AV5" s="20" t="s">
        <v>7</v>
      </c>
      <c r="AW5" s="21" t="s">
        <v>8</v>
      </c>
      <c r="AX5" s="5"/>
      <c r="AY5" s="5"/>
      <c r="AZ5" s="20" t="s">
        <v>9</v>
      </c>
      <c r="BA5" s="20" t="s">
        <v>10</v>
      </c>
      <c r="BB5" s="20" t="s">
        <v>11</v>
      </c>
      <c r="BC5" s="20" t="s">
        <v>12</v>
      </c>
      <c r="BD5" s="21" t="s">
        <v>13</v>
      </c>
      <c r="BE5" s="5"/>
      <c r="BF5" s="21" t="s">
        <v>18</v>
      </c>
      <c r="BG5" s="21" t="s">
        <v>19</v>
      </c>
      <c r="BH5" s="5"/>
      <c r="BI5" s="5"/>
      <c r="BJ5" s="6"/>
    </row>
    <row r="6" spans="1:62" ht="15.75" thickBot="1" x14ac:dyDescent="0.3">
      <c r="A6" s="4">
        <v>1</v>
      </c>
      <c r="B6" s="5" t="s">
        <v>4</v>
      </c>
      <c r="C6" s="5">
        <f ca="1">RANDBETWEEN(1,5)</f>
        <v>1</v>
      </c>
      <c r="D6" s="5"/>
      <c r="E6" s="34" t="str">
        <f ca="1">VLOOKUP(C6,$A$6:$B$10,2)</f>
        <v>Action</v>
      </c>
      <c r="F6" s="16">
        <f ca="1">RANDBETWEEN(1,5)</f>
        <v>3</v>
      </c>
      <c r="G6" s="15" t="str">
        <f ca="1">VLOOKUP(F6,$A$14:$B$18,2)</f>
        <v>Bangla</v>
      </c>
      <c r="H6" s="16">
        <f ca="1">RANDBETWEEN(1,2)</f>
        <v>1</v>
      </c>
      <c r="I6" s="15" t="str">
        <f ca="1">IF(H6=2,"Yes","No")</f>
        <v>No</v>
      </c>
      <c r="J6" s="37">
        <f ca="1">RANDBETWEEN(2000,2020)</f>
        <v>2017</v>
      </c>
      <c r="K6" s="16"/>
      <c r="L6" s="5"/>
      <c r="M6" s="1">
        <f ca="1">IF(E6="Action",1,0)</f>
        <v>1</v>
      </c>
      <c r="N6" s="2">
        <f ca="1">IF(E6="Comedy",1,0)</f>
        <v>0</v>
      </c>
      <c r="O6" s="2">
        <f ca="1">IF(E6="Romantic",1,0)</f>
        <v>0</v>
      </c>
      <c r="P6" s="2">
        <f ca="1">IF(E6="Drama",1,0)</f>
        <v>0</v>
      </c>
      <c r="Q6" s="3">
        <f ca="1">IF(E6="Horror",1,0)</f>
        <v>0</v>
      </c>
      <c r="R6" s="5"/>
      <c r="S6" s="5"/>
      <c r="T6" s="1">
        <f ca="1">IF(G6="English",1,0)</f>
        <v>0</v>
      </c>
      <c r="U6" s="2">
        <f ca="1">IF(G6="Hindi",1,0)</f>
        <v>0</v>
      </c>
      <c r="V6" s="2">
        <f ca="1">IF(G6="Bangla",1,0)</f>
        <v>1</v>
      </c>
      <c r="W6" s="2">
        <f ca="1">IF(G6="Korean",1,0)</f>
        <v>0</v>
      </c>
      <c r="X6" s="3">
        <f ca="1">IF(G6="Spanish",1,0)</f>
        <v>0</v>
      </c>
      <c r="Y6" s="5"/>
      <c r="Z6" s="1">
        <f ca="1">IF(I6="Yes",1,0)</f>
        <v>0</v>
      </c>
      <c r="AA6" s="3">
        <f ca="1">IF(I6="No",1,0)</f>
        <v>1</v>
      </c>
      <c r="AB6" s="5"/>
      <c r="AC6" s="5"/>
      <c r="AD6" s="6"/>
      <c r="AG6" s="4">
        <v>1</v>
      </c>
      <c r="AH6" s="5" t="s">
        <v>4</v>
      </c>
      <c r="AI6" s="5">
        <f ca="1">RANDBETWEEN(1,5)</f>
        <v>2</v>
      </c>
      <c r="AJ6" s="5"/>
      <c r="AK6" s="24" t="s">
        <v>1</v>
      </c>
      <c r="AL6" s="14"/>
      <c r="AM6" s="13" t="s">
        <v>14</v>
      </c>
      <c r="AN6" s="14"/>
      <c r="AO6" s="13" t="s">
        <v>2</v>
      </c>
      <c r="AP6" s="23" t="s">
        <v>3</v>
      </c>
      <c r="AQ6" s="16"/>
      <c r="AR6" s="5"/>
      <c r="AS6" s="1">
        <f t="shared" ref="AS6:AS22" ca="1" si="0">IF(AK7="Action",1,0)</f>
        <v>0</v>
      </c>
      <c r="AT6" s="2">
        <f t="shared" ref="AT6:AT22" ca="1" si="1">IF(AK7="Comedy",1,0)</f>
        <v>1</v>
      </c>
      <c r="AU6" s="2">
        <f t="shared" ref="AU6:AU22" ca="1" si="2">IF(AK7="Romantic",1,0)</f>
        <v>0</v>
      </c>
      <c r="AV6" s="2">
        <f t="shared" ref="AV6:AV22" ca="1" si="3">IF(AK7="Drama",1,0)</f>
        <v>0</v>
      </c>
      <c r="AW6" s="3">
        <f t="shared" ref="AW6:AW22" ca="1" si="4">IF(AK7="Horror",1,0)</f>
        <v>0</v>
      </c>
      <c r="AX6" s="5"/>
      <c r="AY6" s="5"/>
      <c r="AZ6" s="1">
        <f t="shared" ref="AZ6:AZ22" ca="1" si="5">IF(AM7="English",1,0)</f>
        <v>0</v>
      </c>
      <c r="BA6" s="2">
        <f t="shared" ref="BA6:BA22" ca="1" si="6">IF(AM7="Hindi",1,0)</f>
        <v>0</v>
      </c>
      <c r="BB6" s="2">
        <f t="shared" ref="BB6:BB22" ca="1" si="7">IF(AM7="Bangla",1,0)</f>
        <v>0</v>
      </c>
      <c r="BC6" s="2">
        <f t="shared" ref="BC6:BC22" ca="1" si="8">IF(AM7="Korean",1,0)</f>
        <v>1</v>
      </c>
      <c r="BD6" s="3">
        <f t="shared" ref="BD6:BD22" ca="1" si="9">IF(AM7="Spanish",1,0)</f>
        <v>0</v>
      </c>
      <c r="BE6" s="5"/>
      <c r="BF6" s="1">
        <f t="shared" ref="BF6:BF22" ca="1" si="10">IF(AO7="Yes",1,0)</f>
        <v>1</v>
      </c>
      <c r="BG6" s="3">
        <f t="shared" ref="BG6:BG22" ca="1" si="11">IF(AO7="No",1,0)</f>
        <v>0</v>
      </c>
      <c r="BH6" s="5"/>
      <c r="BI6" s="5"/>
      <c r="BJ6" s="6"/>
    </row>
    <row r="7" spans="1:62" ht="15.75" thickBot="1" x14ac:dyDescent="0.3">
      <c r="A7" s="4">
        <v>2</v>
      </c>
      <c r="B7" s="5" t="s">
        <v>5</v>
      </c>
      <c r="C7" s="5">
        <f t="shared" ref="C7:C22" ca="1" si="12">RANDBETWEEN(1,5)</f>
        <v>1</v>
      </c>
      <c r="D7" s="5"/>
      <c r="E7" s="35" t="str">
        <f t="shared" ref="E7:E22" ca="1" si="13">VLOOKUP(C7,$A$6:$B$10,2)</f>
        <v>Action</v>
      </c>
      <c r="F7" s="16">
        <f t="shared" ref="F7:F22" ca="1" si="14">RANDBETWEEN(1,5)</f>
        <v>2</v>
      </c>
      <c r="G7" s="17" t="str">
        <f t="shared" ref="G7:G22" ca="1" si="15">VLOOKUP(F7,$A$14:$B$18,2)</f>
        <v>Hindi</v>
      </c>
      <c r="H7" s="16">
        <f t="shared" ref="H7:H22" ca="1" si="16">RANDBETWEEN(1,2)</f>
        <v>1</v>
      </c>
      <c r="I7" s="17" t="str">
        <f t="shared" ref="I7:I22" ca="1" si="17">IF(H7=2,"Yes","No")</f>
        <v>No</v>
      </c>
      <c r="J7" s="38">
        <f t="shared" ref="J7:J22" ca="1" si="18">RANDBETWEEN(2000,2020)</f>
        <v>2003</v>
      </c>
      <c r="K7" s="16"/>
      <c r="L7" s="5"/>
      <c r="M7" s="1">
        <f t="shared" ref="M7:M22" ca="1" si="19">IF(E7="Action",1,0)</f>
        <v>1</v>
      </c>
      <c r="N7" s="2">
        <f t="shared" ref="N7:N22" ca="1" si="20">IF(E7="Comedy",1,0)</f>
        <v>0</v>
      </c>
      <c r="O7" s="2">
        <f t="shared" ref="O7:O22" ca="1" si="21">IF(E7="Romantic",1,0)</f>
        <v>0</v>
      </c>
      <c r="P7" s="2">
        <f t="shared" ref="P7:P22" ca="1" si="22">IF(E7="Drama",1,0)</f>
        <v>0</v>
      </c>
      <c r="Q7" s="3">
        <f t="shared" ref="Q7:Q22" ca="1" si="23">IF(E7="Horror",1,0)</f>
        <v>0</v>
      </c>
      <c r="R7" s="5"/>
      <c r="S7" s="5"/>
      <c r="T7" s="1">
        <f t="shared" ref="T7:T22" ca="1" si="24">IF(G7="English",1,0)</f>
        <v>0</v>
      </c>
      <c r="U7" s="2">
        <f t="shared" ref="U7:U22" ca="1" si="25">IF(G7="Hindi",1,0)</f>
        <v>1</v>
      </c>
      <c r="V7" s="2">
        <f t="shared" ref="V7:V22" ca="1" si="26">IF(G7="Bangla",1,0)</f>
        <v>0</v>
      </c>
      <c r="W7" s="2">
        <f t="shared" ref="W7:W22" ca="1" si="27">IF(G7="Korean",1,0)</f>
        <v>0</v>
      </c>
      <c r="X7" s="3">
        <f t="shared" ref="X7:X22" ca="1" si="28">IF(G7="Spanish",1,0)</f>
        <v>0</v>
      </c>
      <c r="Y7" s="5"/>
      <c r="Z7" s="1">
        <f t="shared" ref="Z7:Z22" ca="1" si="29">IF(I7="Yes",1,0)</f>
        <v>0</v>
      </c>
      <c r="AA7" s="3">
        <f t="shared" ref="AA7:AA22" ca="1" si="30">IF(I7="No",1,0)</f>
        <v>1</v>
      </c>
      <c r="AB7" s="5"/>
      <c r="AC7" s="5"/>
      <c r="AD7" s="6"/>
      <c r="AG7" s="4">
        <v>2</v>
      </c>
      <c r="AH7" s="5" t="s">
        <v>5</v>
      </c>
      <c r="AI7" s="5">
        <f t="shared" ref="AI7:AI22" ca="1" si="31">RANDBETWEEN(1,5)</f>
        <v>1</v>
      </c>
      <c r="AJ7" s="5"/>
      <c r="AK7" s="34" t="str">
        <f t="shared" ref="AK7:AK23" ca="1" si="32">VLOOKUP(AI6,$A$6:$B$10,2)</f>
        <v>Comedy</v>
      </c>
      <c r="AL7" s="16">
        <f ca="1">RANDBETWEEN(1,5)</f>
        <v>4</v>
      </c>
      <c r="AM7" s="15" t="str">
        <f ca="1">VLOOKUP(AL7,$A$14:$B$18,2)</f>
        <v>Korean</v>
      </c>
      <c r="AN7" s="16">
        <f ca="1">RANDBETWEEN(1,2)</f>
        <v>2</v>
      </c>
      <c r="AO7" s="15" t="str">
        <f ca="1">IF(AN7=2,"Yes","No")</f>
        <v>Yes</v>
      </c>
      <c r="AP7" s="37">
        <f ca="1">RANDBETWEEN(2000,2020)</f>
        <v>2009</v>
      </c>
      <c r="AQ7" s="16"/>
      <c r="AR7" s="5"/>
      <c r="AS7" s="1">
        <f t="shared" ca="1" si="0"/>
        <v>1</v>
      </c>
      <c r="AT7" s="2">
        <f t="shared" ca="1" si="1"/>
        <v>0</v>
      </c>
      <c r="AU7" s="2">
        <f t="shared" ca="1" si="2"/>
        <v>0</v>
      </c>
      <c r="AV7" s="2">
        <f t="shared" ca="1" si="3"/>
        <v>0</v>
      </c>
      <c r="AW7" s="3">
        <f t="shared" ca="1" si="4"/>
        <v>0</v>
      </c>
      <c r="AX7" s="5"/>
      <c r="AY7" s="5"/>
      <c r="AZ7" s="1">
        <f t="shared" ca="1" si="5"/>
        <v>0</v>
      </c>
      <c r="BA7" s="2">
        <f t="shared" ca="1" si="6"/>
        <v>1</v>
      </c>
      <c r="BB7" s="2">
        <f t="shared" ca="1" si="7"/>
        <v>0</v>
      </c>
      <c r="BC7" s="2">
        <f t="shared" ca="1" si="8"/>
        <v>0</v>
      </c>
      <c r="BD7" s="3">
        <f t="shared" ca="1" si="9"/>
        <v>0</v>
      </c>
      <c r="BE7" s="5"/>
      <c r="BF7" s="1">
        <f t="shared" ca="1" si="10"/>
        <v>0</v>
      </c>
      <c r="BG7" s="3">
        <f t="shared" ca="1" si="11"/>
        <v>1</v>
      </c>
      <c r="BH7" s="5"/>
      <c r="BI7" s="5"/>
      <c r="BJ7" s="6"/>
    </row>
    <row r="8" spans="1:62" ht="15.75" thickBot="1" x14ac:dyDescent="0.3">
      <c r="A8" s="4">
        <v>3</v>
      </c>
      <c r="B8" s="5" t="s">
        <v>6</v>
      </c>
      <c r="C8" s="5">
        <f t="shared" ca="1" si="12"/>
        <v>3</v>
      </c>
      <c r="D8" s="5"/>
      <c r="E8" s="35" t="str">
        <f t="shared" ca="1" si="13"/>
        <v>Romantic</v>
      </c>
      <c r="F8" s="16">
        <f t="shared" ca="1" si="14"/>
        <v>3</v>
      </c>
      <c r="G8" s="17" t="str">
        <f t="shared" ca="1" si="15"/>
        <v>Bangla</v>
      </c>
      <c r="H8" s="16">
        <f t="shared" ca="1" si="16"/>
        <v>1</v>
      </c>
      <c r="I8" s="17" t="str">
        <f t="shared" ca="1" si="17"/>
        <v>No</v>
      </c>
      <c r="J8" s="38">
        <f t="shared" ca="1" si="18"/>
        <v>2005</v>
      </c>
      <c r="K8" s="16"/>
      <c r="L8" s="5"/>
      <c r="M8" s="1">
        <f t="shared" ca="1" si="19"/>
        <v>0</v>
      </c>
      <c r="N8" s="2">
        <f t="shared" ca="1" si="20"/>
        <v>0</v>
      </c>
      <c r="O8" s="2">
        <f t="shared" ca="1" si="21"/>
        <v>1</v>
      </c>
      <c r="P8" s="2">
        <f t="shared" ca="1" si="22"/>
        <v>0</v>
      </c>
      <c r="Q8" s="3">
        <f t="shared" ca="1" si="23"/>
        <v>0</v>
      </c>
      <c r="R8" s="5"/>
      <c r="S8" s="5"/>
      <c r="T8" s="1">
        <f t="shared" ca="1" si="24"/>
        <v>0</v>
      </c>
      <c r="U8" s="2">
        <f t="shared" ca="1" si="25"/>
        <v>0</v>
      </c>
      <c r="V8" s="2">
        <f t="shared" ca="1" si="26"/>
        <v>1</v>
      </c>
      <c r="W8" s="2">
        <f t="shared" ca="1" si="27"/>
        <v>0</v>
      </c>
      <c r="X8" s="3">
        <f t="shared" ca="1" si="28"/>
        <v>0</v>
      </c>
      <c r="Y8" s="5"/>
      <c r="Z8" s="1">
        <f t="shared" ca="1" si="29"/>
        <v>0</v>
      </c>
      <c r="AA8" s="3">
        <f t="shared" ca="1" si="30"/>
        <v>1</v>
      </c>
      <c r="AB8" s="5"/>
      <c r="AC8" s="5"/>
      <c r="AD8" s="6"/>
      <c r="AG8" s="4">
        <v>3</v>
      </c>
      <c r="AH8" s="5" t="s">
        <v>6</v>
      </c>
      <c r="AI8" s="5">
        <f t="shared" ca="1" si="31"/>
        <v>1</v>
      </c>
      <c r="AJ8" s="5"/>
      <c r="AK8" s="35" t="str">
        <f t="shared" ca="1" si="32"/>
        <v>Action</v>
      </c>
      <c r="AL8" s="16">
        <f t="shared" ref="AL8:AL23" ca="1" si="33">RANDBETWEEN(1,5)</f>
        <v>2</v>
      </c>
      <c r="AM8" s="17" t="str">
        <f t="shared" ref="AM8:AM23" ca="1" si="34">VLOOKUP(AL8,$A$14:$B$18,2)</f>
        <v>Hindi</v>
      </c>
      <c r="AN8" s="16">
        <f t="shared" ref="AN8:AN23" ca="1" si="35">RANDBETWEEN(1,2)</f>
        <v>1</v>
      </c>
      <c r="AO8" s="17" t="str">
        <f t="shared" ref="AO8:AO23" ca="1" si="36">IF(AN8=2,"Yes","No")</f>
        <v>No</v>
      </c>
      <c r="AP8" s="38">
        <f t="shared" ref="AP8:AP23" ca="1" si="37">RANDBETWEEN(2000,2020)</f>
        <v>2019</v>
      </c>
      <c r="AQ8" s="16"/>
      <c r="AR8" s="5"/>
      <c r="AS8" s="1">
        <f t="shared" ca="1" si="0"/>
        <v>1</v>
      </c>
      <c r="AT8" s="2">
        <f t="shared" ca="1" si="1"/>
        <v>0</v>
      </c>
      <c r="AU8" s="2">
        <f t="shared" ca="1" si="2"/>
        <v>0</v>
      </c>
      <c r="AV8" s="2">
        <f t="shared" ca="1" si="3"/>
        <v>0</v>
      </c>
      <c r="AW8" s="3">
        <f t="shared" ca="1" si="4"/>
        <v>0</v>
      </c>
      <c r="AX8" s="5"/>
      <c r="AY8" s="5"/>
      <c r="AZ8" s="1">
        <f t="shared" ca="1" si="5"/>
        <v>0</v>
      </c>
      <c r="BA8" s="2">
        <f t="shared" ca="1" si="6"/>
        <v>0</v>
      </c>
      <c r="BB8" s="2">
        <f t="shared" ca="1" si="7"/>
        <v>1</v>
      </c>
      <c r="BC8" s="2">
        <f t="shared" ca="1" si="8"/>
        <v>0</v>
      </c>
      <c r="BD8" s="3">
        <f t="shared" ca="1" si="9"/>
        <v>0</v>
      </c>
      <c r="BE8" s="5"/>
      <c r="BF8" s="1">
        <f t="shared" ca="1" si="10"/>
        <v>1</v>
      </c>
      <c r="BG8" s="3">
        <f t="shared" ca="1" si="11"/>
        <v>0</v>
      </c>
      <c r="BH8" s="5"/>
      <c r="BI8" s="5"/>
      <c r="BJ8" s="6"/>
    </row>
    <row r="9" spans="1:62" ht="15.75" thickBot="1" x14ac:dyDescent="0.3">
      <c r="A9" s="4">
        <v>4</v>
      </c>
      <c r="B9" s="5" t="s">
        <v>7</v>
      </c>
      <c r="C9" s="5">
        <f t="shared" ca="1" si="12"/>
        <v>3</v>
      </c>
      <c r="D9" s="5"/>
      <c r="E9" s="35" t="str">
        <f t="shared" ca="1" si="13"/>
        <v>Romantic</v>
      </c>
      <c r="F9" s="16">
        <f t="shared" ca="1" si="14"/>
        <v>5</v>
      </c>
      <c r="G9" s="17" t="str">
        <f t="shared" ca="1" si="15"/>
        <v>Spanish</v>
      </c>
      <c r="H9" s="16">
        <f t="shared" ca="1" si="16"/>
        <v>2</v>
      </c>
      <c r="I9" s="17" t="str">
        <f t="shared" ca="1" si="17"/>
        <v>Yes</v>
      </c>
      <c r="J9" s="38">
        <f t="shared" ca="1" si="18"/>
        <v>2004</v>
      </c>
      <c r="K9" s="16"/>
      <c r="L9" s="5"/>
      <c r="M9" s="1">
        <f t="shared" ca="1" si="19"/>
        <v>0</v>
      </c>
      <c r="N9" s="2">
        <f t="shared" ca="1" si="20"/>
        <v>0</v>
      </c>
      <c r="O9" s="2">
        <f t="shared" ca="1" si="21"/>
        <v>1</v>
      </c>
      <c r="P9" s="2">
        <f t="shared" ca="1" si="22"/>
        <v>0</v>
      </c>
      <c r="Q9" s="3">
        <f t="shared" ca="1" si="23"/>
        <v>0</v>
      </c>
      <c r="R9" s="5"/>
      <c r="S9" s="5"/>
      <c r="T9" s="1">
        <f t="shared" ca="1" si="24"/>
        <v>0</v>
      </c>
      <c r="U9" s="2">
        <f t="shared" ca="1" si="25"/>
        <v>0</v>
      </c>
      <c r="V9" s="2">
        <f t="shared" ca="1" si="26"/>
        <v>0</v>
      </c>
      <c r="W9" s="2">
        <f t="shared" ca="1" si="27"/>
        <v>0</v>
      </c>
      <c r="X9" s="3">
        <f t="shared" ca="1" si="28"/>
        <v>1</v>
      </c>
      <c r="Y9" s="5"/>
      <c r="Z9" s="1">
        <f t="shared" ca="1" si="29"/>
        <v>1</v>
      </c>
      <c r="AA9" s="3">
        <f t="shared" ca="1" si="30"/>
        <v>0</v>
      </c>
      <c r="AB9" s="5"/>
      <c r="AC9" s="5"/>
      <c r="AD9" s="6"/>
      <c r="AG9" s="4">
        <v>4</v>
      </c>
      <c r="AH9" s="5" t="s">
        <v>7</v>
      </c>
      <c r="AI9" s="5">
        <f t="shared" ca="1" si="31"/>
        <v>2</v>
      </c>
      <c r="AJ9" s="5"/>
      <c r="AK9" s="35" t="str">
        <f t="shared" ca="1" si="32"/>
        <v>Action</v>
      </c>
      <c r="AL9" s="16">
        <f t="shared" ca="1" si="33"/>
        <v>3</v>
      </c>
      <c r="AM9" s="17" t="str">
        <f t="shared" ca="1" si="34"/>
        <v>Bangla</v>
      </c>
      <c r="AN9" s="16">
        <f t="shared" ca="1" si="35"/>
        <v>2</v>
      </c>
      <c r="AO9" s="17" t="str">
        <f t="shared" ca="1" si="36"/>
        <v>Yes</v>
      </c>
      <c r="AP9" s="38">
        <f t="shared" ca="1" si="37"/>
        <v>2008</v>
      </c>
      <c r="AQ9" s="16"/>
      <c r="AR9" s="5"/>
      <c r="AS9" s="1">
        <f t="shared" ca="1" si="0"/>
        <v>0</v>
      </c>
      <c r="AT9" s="2">
        <f t="shared" ca="1" si="1"/>
        <v>1</v>
      </c>
      <c r="AU9" s="2">
        <f t="shared" ca="1" si="2"/>
        <v>0</v>
      </c>
      <c r="AV9" s="2">
        <f t="shared" ca="1" si="3"/>
        <v>0</v>
      </c>
      <c r="AW9" s="3">
        <f t="shared" ca="1" si="4"/>
        <v>0</v>
      </c>
      <c r="AX9" s="5"/>
      <c r="AY9" s="5"/>
      <c r="AZ9" s="1">
        <f t="shared" ca="1" si="5"/>
        <v>0</v>
      </c>
      <c r="BA9" s="2">
        <f t="shared" ca="1" si="6"/>
        <v>0</v>
      </c>
      <c r="BB9" s="2">
        <f t="shared" ca="1" si="7"/>
        <v>0</v>
      </c>
      <c r="BC9" s="2">
        <f t="shared" ca="1" si="8"/>
        <v>1</v>
      </c>
      <c r="BD9" s="3">
        <f t="shared" ca="1" si="9"/>
        <v>0</v>
      </c>
      <c r="BE9" s="5"/>
      <c r="BF9" s="1">
        <f t="shared" ca="1" si="10"/>
        <v>1</v>
      </c>
      <c r="BG9" s="3">
        <f t="shared" ca="1" si="11"/>
        <v>0</v>
      </c>
      <c r="BH9" s="5"/>
      <c r="BI9" s="5"/>
      <c r="BJ9" s="6"/>
    </row>
    <row r="10" spans="1:62" ht="15.75" thickBot="1" x14ac:dyDescent="0.3">
      <c r="A10" s="4">
        <v>5</v>
      </c>
      <c r="B10" s="5" t="s">
        <v>8</v>
      </c>
      <c r="C10" s="5">
        <f t="shared" ca="1" si="12"/>
        <v>1</v>
      </c>
      <c r="D10" s="5"/>
      <c r="E10" s="35" t="str">
        <f t="shared" ca="1" si="13"/>
        <v>Action</v>
      </c>
      <c r="F10" s="16">
        <f t="shared" ca="1" si="14"/>
        <v>5</v>
      </c>
      <c r="G10" s="17" t="str">
        <f t="shared" ca="1" si="15"/>
        <v>Spanish</v>
      </c>
      <c r="H10" s="16">
        <f t="shared" ca="1" si="16"/>
        <v>2</v>
      </c>
      <c r="I10" s="17" t="str">
        <f t="shared" ca="1" si="17"/>
        <v>Yes</v>
      </c>
      <c r="J10" s="38">
        <f t="shared" ca="1" si="18"/>
        <v>2010</v>
      </c>
      <c r="K10" s="16"/>
      <c r="L10" s="5"/>
      <c r="M10" s="1">
        <f t="shared" ca="1" si="19"/>
        <v>1</v>
      </c>
      <c r="N10" s="2">
        <f t="shared" ca="1" si="20"/>
        <v>0</v>
      </c>
      <c r="O10" s="2">
        <f t="shared" ca="1" si="21"/>
        <v>0</v>
      </c>
      <c r="P10" s="2">
        <f t="shared" ca="1" si="22"/>
        <v>0</v>
      </c>
      <c r="Q10" s="3">
        <f t="shared" ca="1" si="23"/>
        <v>0</v>
      </c>
      <c r="R10" s="5"/>
      <c r="S10" s="5"/>
      <c r="T10" s="1">
        <f t="shared" ca="1" si="24"/>
        <v>0</v>
      </c>
      <c r="U10" s="2">
        <f t="shared" ca="1" si="25"/>
        <v>0</v>
      </c>
      <c r="V10" s="2">
        <f t="shared" ca="1" si="26"/>
        <v>0</v>
      </c>
      <c r="W10" s="2">
        <f t="shared" ca="1" si="27"/>
        <v>0</v>
      </c>
      <c r="X10" s="3">
        <f t="shared" ca="1" si="28"/>
        <v>1</v>
      </c>
      <c r="Y10" s="5"/>
      <c r="Z10" s="1">
        <f t="shared" ca="1" si="29"/>
        <v>1</v>
      </c>
      <c r="AA10" s="3">
        <f t="shared" ca="1" si="30"/>
        <v>0</v>
      </c>
      <c r="AB10" s="5"/>
      <c r="AC10" s="5"/>
      <c r="AD10" s="6"/>
      <c r="AG10" s="4">
        <v>5</v>
      </c>
      <c r="AH10" s="5" t="s">
        <v>8</v>
      </c>
      <c r="AI10" s="5">
        <f t="shared" ca="1" si="31"/>
        <v>5</v>
      </c>
      <c r="AJ10" s="5"/>
      <c r="AK10" s="35" t="str">
        <f t="shared" ca="1" si="32"/>
        <v>Comedy</v>
      </c>
      <c r="AL10" s="16">
        <f t="shared" ca="1" si="33"/>
        <v>4</v>
      </c>
      <c r="AM10" s="17" t="str">
        <f t="shared" ca="1" si="34"/>
        <v>Korean</v>
      </c>
      <c r="AN10" s="16">
        <f t="shared" ca="1" si="35"/>
        <v>2</v>
      </c>
      <c r="AO10" s="17" t="str">
        <f t="shared" ca="1" si="36"/>
        <v>Yes</v>
      </c>
      <c r="AP10" s="38">
        <f t="shared" ca="1" si="37"/>
        <v>2008</v>
      </c>
      <c r="AQ10" s="16"/>
      <c r="AR10" s="5"/>
      <c r="AS10" s="1">
        <f t="shared" ca="1" si="0"/>
        <v>0</v>
      </c>
      <c r="AT10" s="2">
        <f t="shared" ca="1" si="1"/>
        <v>0</v>
      </c>
      <c r="AU10" s="2">
        <f t="shared" ca="1" si="2"/>
        <v>0</v>
      </c>
      <c r="AV10" s="2">
        <f t="shared" ca="1" si="3"/>
        <v>0</v>
      </c>
      <c r="AW10" s="3">
        <f t="shared" ca="1" si="4"/>
        <v>1</v>
      </c>
      <c r="AX10" s="5"/>
      <c r="AY10" s="5"/>
      <c r="AZ10" s="1">
        <f t="shared" ca="1" si="5"/>
        <v>0</v>
      </c>
      <c r="BA10" s="2">
        <f t="shared" ca="1" si="6"/>
        <v>1</v>
      </c>
      <c r="BB10" s="2">
        <f t="shared" ca="1" si="7"/>
        <v>0</v>
      </c>
      <c r="BC10" s="2">
        <f t="shared" ca="1" si="8"/>
        <v>0</v>
      </c>
      <c r="BD10" s="3">
        <f t="shared" ca="1" si="9"/>
        <v>0</v>
      </c>
      <c r="BE10" s="5"/>
      <c r="BF10" s="1">
        <f t="shared" ca="1" si="10"/>
        <v>1</v>
      </c>
      <c r="BG10" s="3">
        <f t="shared" ca="1" si="11"/>
        <v>0</v>
      </c>
      <c r="BH10" s="5"/>
      <c r="BI10" s="5"/>
      <c r="BJ10" s="6"/>
    </row>
    <row r="11" spans="1:62" ht="15.75" thickBot="1" x14ac:dyDescent="0.3">
      <c r="A11" s="4"/>
      <c r="B11" s="5"/>
      <c r="C11" s="5">
        <f t="shared" ca="1" si="12"/>
        <v>2</v>
      </c>
      <c r="D11" s="5"/>
      <c r="E11" s="35" t="str">
        <f t="shared" ca="1" si="13"/>
        <v>Comedy</v>
      </c>
      <c r="F11" s="16">
        <f t="shared" ca="1" si="14"/>
        <v>4</v>
      </c>
      <c r="G11" s="17" t="str">
        <f t="shared" ca="1" si="15"/>
        <v>Korean</v>
      </c>
      <c r="H11" s="16">
        <f t="shared" ca="1" si="16"/>
        <v>2</v>
      </c>
      <c r="I11" s="17" t="str">
        <f t="shared" ca="1" si="17"/>
        <v>Yes</v>
      </c>
      <c r="J11" s="38">
        <f t="shared" ca="1" si="18"/>
        <v>2017</v>
      </c>
      <c r="K11" s="16"/>
      <c r="L11" s="5"/>
      <c r="M11" s="1">
        <f t="shared" ca="1" si="19"/>
        <v>0</v>
      </c>
      <c r="N11" s="2">
        <f t="shared" ca="1" si="20"/>
        <v>1</v>
      </c>
      <c r="O11" s="2">
        <f t="shared" ca="1" si="21"/>
        <v>0</v>
      </c>
      <c r="P11" s="2">
        <f t="shared" ca="1" si="22"/>
        <v>0</v>
      </c>
      <c r="Q11" s="3">
        <f t="shared" ca="1" si="23"/>
        <v>0</v>
      </c>
      <c r="R11" s="5"/>
      <c r="S11" s="5"/>
      <c r="T11" s="1">
        <f t="shared" ca="1" si="24"/>
        <v>0</v>
      </c>
      <c r="U11" s="2">
        <f t="shared" ca="1" si="25"/>
        <v>0</v>
      </c>
      <c r="V11" s="2">
        <f t="shared" ca="1" si="26"/>
        <v>0</v>
      </c>
      <c r="W11" s="2">
        <f t="shared" ca="1" si="27"/>
        <v>1</v>
      </c>
      <c r="X11" s="3">
        <f t="shared" ca="1" si="28"/>
        <v>0</v>
      </c>
      <c r="Y11" s="5"/>
      <c r="Z11" s="1">
        <f t="shared" ca="1" si="29"/>
        <v>1</v>
      </c>
      <c r="AA11" s="3">
        <f t="shared" ca="1" si="30"/>
        <v>0</v>
      </c>
      <c r="AB11" s="5"/>
      <c r="AC11" s="5"/>
      <c r="AD11" s="6"/>
      <c r="AG11" s="4"/>
      <c r="AH11" s="5"/>
      <c r="AI11" s="5">
        <f t="shared" ca="1" si="31"/>
        <v>5</v>
      </c>
      <c r="AJ11" s="5"/>
      <c r="AK11" s="35" t="str">
        <f t="shared" ca="1" si="32"/>
        <v>Horror</v>
      </c>
      <c r="AL11" s="16">
        <f t="shared" ca="1" si="33"/>
        <v>2</v>
      </c>
      <c r="AM11" s="17" t="str">
        <f t="shared" ca="1" si="34"/>
        <v>Hindi</v>
      </c>
      <c r="AN11" s="16">
        <f t="shared" ca="1" si="35"/>
        <v>2</v>
      </c>
      <c r="AO11" s="17" t="str">
        <f t="shared" ca="1" si="36"/>
        <v>Yes</v>
      </c>
      <c r="AP11" s="38">
        <f t="shared" ca="1" si="37"/>
        <v>2006</v>
      </c>
      <c r="AQ11" s="16"/>
      <c r="AR11" s="5"/>
      <c r="AS11" s="1">
        <f t="shared" ca="1" si="0"/>
        <v>0</v>
      </c>
      <c r="AT11" s="2">
        <f t="shared" ca="1" si="1"/>
        <v>0</v>
      </c>
      <c r="AU11" s="2">
        <f t="shared" ca="1" si="2"/>
        <v>0</v>
      </c>
      <c r="AV11" s="2">
        <f t="shared" ca="1" si="3"/>
        <v>0</v>
      </c>
      <c r="AW11" s="3">
        <f t="shared" ca="1" si="4"/>
        <v>1</v>
      </c>
      <c r="AX11" s="5"/>
      <c r="AY11" s="5"/>
      <c r="AZ11" s="1">
        <f t="shared" ca="1" si="5"/>
        <v>0</v>
      </c>
      <c r="BA11" s="2">
        <f t="shared" ca="1" si="6"/>
        <v>1</v>
      </c>
      <c r="BB11" s="2">
        <f t="shared" ca="1" si="7"/>
        <v>0</v>
      </c>
      <c r="BC11" s="2">
        <f t="shared" ca="1" si="8"/>
        <v>0</v>
      </c>
      <c r="BD11" s="3">
        <f t="shared" ca="1" si="9"/>
        <v>0</v>
      </c>
      <c r="BE11" s="5"/>
      <c r="BF11" s="1">
        <f t="shared" ca="1" si="10"/>
        <v>0</v>
      </c>
      <c r="BG11" s="3">
        <f t="shared" ca="1" si="11"/>
        <v>1</v>
      </c>
      <c r="BH11" s="5"/>
      <c r="BI11" s="5"/>
      <c r="BJ11" s="6"/>
    </row>
    <row r="12" spans="1:62" ht="15.75" thickBot="1" x14ac:dyDescent="0.3">
      <c r="A12" s="4"/>
      <c r="B12" s="5"/>
      <c r="C12" s="5">
        <f t="shared" ca="1" si="12"/>
        <v>3</v>
      </c>
      <c r="D12" s="5"/>
      <c r="E12" s="35" t="str">
        <f t="shared" ca="1" si="13"/>
        <v>Romantic</v>
      </c>
      <c r="F12" s="16">
        <f t="shared" ca="1" si="14"/>
        <v>4</v>
      </c>
      <c r="G12" s="17" t="str">
        <f t="shared" ca="1" si="15"/>
        <v>Korean</v>
      </c>
      <c r="H12" s="16">
        <f t="shared" ca="1" si="16"/>
        <v>1</v>
      </c>
      <c r="I12" s="17" t="str">
        <f t="shared" ca="1" si="17"/>
        <v>No</v>
      </c>
      <c r="J12" s="38">
        <f t="shared" ca="1" si="18"/>
        <v>2018</v>
      </c>
      <c r="K12" s="16"/>
      <c r="L12" s="5"/>
      <c r="M12" s="1">
        <f t="shared" ca="1" si="19"/>
        <v>0</v>
      </c>
      <c r="N12" s="2">
        <f t="shared" ca="1" si="20"/>
        <v>0</v>
      </c>
      <c r="O12" s="2">
        <f t="shared" ca="1" si="21"/>
        <v>1</v>
      </c>
      <c r="P12" s="2">
        <f t="shared" ca="1" si="22"/>
        <v>0</v>
      </c>
      <c r="Q12" s="3">
        <f t="shared" ca="1" si="23"/>
        <v>0</v>
      </c>
      <c r="R12" s="5"/>
      <c r="S12" s="5"/>
      <c r="T12" s="1">
        <f t="shared" ca="1" si="24"/>
        <v>0</v>
      </c>
      <c r="U12" s="2">
        <f t="shared" ca="1" si="25"/>
        <v>0</v>
      </c>
      <c r="V12" s="2">
        <f t="shared" ca="1" si="26"/>
        <v>0</v>
      </c>
      <c r="W12" s="2">
        <f t="shared" ca="1" si="27"/>
        <v>1</v>
      </c>
      <c r="X12" s="3">
        <f t="shared" ca="1" si="28"/>
        <v>0</v>
      </c>
      <c r="Y12" s="5"/>
      <c r="Z12" s="1">
        <f t="shared" ca="1" si="29"/>
        <v>0</v>
      </c>
      <c r="AA12" s="3">
        <f t="shared" ca="1" si="30"/>
        <v>1</v>
      </c>
      <c r="AB12" s="5"/>
      <c r="AC12" s="5"/>
      <c r="AD12" s="6"/>
      <c r="AG12" s="4"/>
      <c r="AH12" s="5"/>
      <c r="AI12" s="5">
        <f t="shared" ca="1" si="31"/>
        <v>4</v>
      </c>
      <c r="AJ12" s="5"/>
      <c r="AK12" s="35" t="str">
        <f t="shared" ca="1" si="32"/>
        <v>Horror</v>
      </c>
      <c r="AL12" s="16">
        <f t="shared" ca="1" si="33"/>
        <v>2</v>
      </c>
      <c r="AM12" s="17" t="str">
        <f t="shared" ca="1" si="34"/>
        <v>Hindi</v>
      </c>
      <c r="AN12" s="16">
        <f t="shared" ca="1" si="35"/>
        <v>1</v>
      </c>
      <c r="AO12" s="17" t="str">
        <f t="shared" ca="1" si="36"/>
        <v>No</v>
      </c>
      <c r="AP12" s="38">
        <f t="shared" ca="1" si="37"/>
        <v>2009</v>
      </c>
      <c r="AQ12" s="16"/>
      <c r="AR12" s="5"/>
      <c r="AS12" s="1">
        <f t="shared" ca="1" si="0"/>
        <v>0</v>
      </c>
      <c r="AT12" s="2">
        <f t="shared" ca="1" si="1"/>
        <v>0</v>
      </c>
      <c r="AU12" s="2">
        <f t="shared" ca="1" si="2"/>
        <v>0</v>
      </c>
      <c r="AV12" s="2">
        <f t="shared" ca="1" si="3"/>
        <v>1</v>
      </c>
      <c r="AW12" s="3">
        <f t="shared" ca="1" si="4"/>
        <v>0</v>
      </c>
      <c r="AX12" s="5"/>
      <c r="AY12" s="5"/>
      <c r="AZ12" s="1">
        <f t="shared" ca="1" si="5"/>
        <v>0</v>
      </c>
      <c r="BA12" s="2">
        <f t="shared" ca="1" si="6"/>
        <v>0</v>
      </c>
      <c r="BB12" s="2">
        <f t="shared" ca="1" si="7"/>
        <v>0</v>
      </c>
      <c r="BC12" s="2">
        <f t="shared" ca="1" si="8"/>
        <v>1</v>
      </c>
      <c r="BD12" s="3">
        <f t="shared" ca="1" si="9"/>
        <v>0</v>
      </c>
      <c r="BE12" s="5"/>
      <c r="BF12" s="1">
        <f t="shared" ca="1" si="10"/>
        <v>1</v>
      </c>
      <c r="BG12" s="3">
        <f t="shared" ca="1" si="11"/>
        <v>0</v>
      </c>
      <c r="BH12" s="5"/>
      <c r="BI12" s="5"/>
      <c r="BJ12" s="6"/>
    </row>
    <row r="13" spans="1:62" ht="15.75" thickBot="1" x14ac:dyDescent="0.3">
      <c r="A13" s="4"/>
      <c r="B13" s="5"/>
      <c r="C13" s="5">
        <f t="shared" ca="1" si="12"/>
        <v>3</v>
      </c>
      <c r="D13" s="5"/>
      <c r="E13" s="35" t="str">
        <f t="shared" ca="1" si="13"/>
        <v>Romantic</v>
      </c>
      <c r="F13" s="16">
        <f t="shared" ca="1" si="14"/>
        <v>4</v>
      </c>
      <c r="G13" s="17" t="str">
        <f t="shared" ca="1" si="15"/>
        <v>Korean</v>
      </c>
      <c r="H13" s="16">
        <f t="shared" ca="1" si="16"/>
        <v>2</v>
      </c>
      <c r="I13" s="17" t="str">
        <f t="shared" ca="1" si="17"/>
        <v>Yes</v>
      </c>
      <c r="J13" s="38">
        <f t="shared" ca="1" si="18"/>
        <v>2002</v>
      </c>
      <c r="K13" s="16"/>
      <c r="L13" s="5"/>
      <c r="M13" s="1">
        <f t="shared" ca="1" si="19"/>
        <v>0</v>
      </c>
      <c r="N13" s="2">
        <f t="shared" ca="1" si="20"/>
        <v>0</v>
      </c>
      <c r="O13" s="2">
        <f t="shared" ca="1" si="21"/>
        <v>1</v>
      </c>
      <c r="P13" s="2">
        <f t="shared" ca="1" si="22"/>
        <v>0</v>
      </c>
      <c r="Q13" s="3">
        <f t="shared" ca="1" si="23"/>
        <v>0</v>
      </c>
      <c r="R13" s="5"/>
      <c r="S13" s="5"/>
      <c r="T13" s="1">
        <f t="shared" ca="1" si="24"/>
        <v>0</v>
      </c>
      <c r="U13" s="2">
        <f t="shared" ca="1" si="25"/>
        <v>0</v>
      </c>
      <c r="V13" s="2">
        <f t="shared" ca="1" si="26"/>
        <v>0</v>
      </c>
      <c r="W13" s="2">
        <f t="shared" ca="1" si="27"/>
        <v>1</v>
      </c>
      <c r="X13" s="3">
        <f t="shared" ca="1" si="28"/>
        <v>0</v>
      </c>
      <c r="Y13" s="5"/>
      <c r="Z13" s="1">
        <f t="shared" ca="1" si="29"/>
        <v>1</v>
      </c>
      <c r="AA13" s="3">
        <f t="shared" ca="1" si="30"/>
        <v>0</v>
      </c>
      <c r="AB13" s="5"/>
      <c r="AC13" s="5"/>
      <c r="AD13" s="6"/>
      <c r="AG13" s="4"/>
      <c r="AH13" s="5"/>
      <c r="AI13" s="5">
        <f t="shared" ca="1" si="31"/>
        <v>4</v>
      </c>
      <c r="AJ13" s="5"/>
      <c r="AK13" s="35" t="str">
        <f t="shared" ca="1" si="32"/>
        <v>Drama</v>
      </c>
      <c r="AL13" s="16">
        <f t="shared" ca="1" si="33"/>
        <v>4</v>
      </c>
      <c r="AM13" s="17" t="str">
        <f t="shared" ca="1" si="34"/>
        <v>Korean</v>
      </c>
      <c r="AN13" s="16">
        <f t="shared" ca="1" si="35"/>
        <v>2</v>
      </c>
      <c r="AO13" s="17" t="str">
        <f t="shared" ca="1" si="36"/>
        <v>Yes</v>
      </c>
      <c r="AP13" s="38">
        <f t="shared" ca="1" si="37"/>
        <v>2003</v>
      </c>
      <c r="AQ13" s="16"/>
      <c r="AR13" s="5"/>
      <c r="AS13" s="1">
        <f t="shared" ca="1" si="0"/>
        <v>0</v>
      </c>
      <c r="AT13" s="2">
        <f t="shared" ca="1" si="1"/>
        <v>0</v>
      </c>
      <c r="AU13" s="2">
        <f t="shared" ca="1" si="2"/>
        <v>0</v>
      </c>
      <c r="AV13" s="2">
        <f t="shared" ca="1" si="3"/>
        <v>1</v>
      </c>
      <c r="AW13" s="3">
        <f t="shared" ca="1" si="4"/>
        <v>0</v>
      </c>
      <c r="AX13" s="5"/>
      <c r="AY13" s="5"/>
      <c r="AZ13" s="1">
        <f t="shared" ca="1" si="5"/>
        <v>0</v>
      </c>
      <c r="BA13" s="2">
        <f t="shared" ca="1" si="6"/>
        <v>0</v>
      </c>
      <c r="BB13" s="2">
        <f t="shared" ca="1" si="7"/>
        <v>0</v>
      </c>
      <c r="BC13" s="2">
        <f t="shared" ca="1" si="8"/>
        <v>0</v>
      </c>
      <c r="BD13" s="3">
        <f t="shared" ca="1" si="9"/>
        <v>1</v>
      </c>
      <c r="BE13" s="5"/>
      <c r="BF13" s="1">
        <f t="shared" ca="1" si="10"/>
        <v>0</v>
      </c>
      <c r="BG13" s="3">
        <f t="shared" ca="1" si="11"/>
        <v>1</v>
      </c>
      <c r="BH13" s="5"/>
      <c r="BI13" s="5"/>
      <c r="BJ13" s="6"/>
    </row>
    <row r="14" spans="1:62" ht="15.75" thickBot="1" x14ac:dyDescent="0.3">
      <c r="A14" s="4">
        <v>1</v>
      </c>
      <c r="B14" s="5" t="s">
        <v>9</v>
      </c>
      <c r="C14" s="5">
        <f t="shared" ca="1" si="12"/>
        <v>5</v>
      </c>
      <c r="D14" s="5"/>
      <c r="E14" s="35" t="str">
        <f t="shared" ca="1" si="13"/>
        <v>Horror</v>
      </c>
      <c r="F14" s="16">
        <f t="shared" ca="1" si="14"/>
        <v>3</v>
      </c>
      <c r="G14" s="17" t="str">
        <f t="shared" ca="1" si="15"/>
        <v>Bangla</v>
      </c>
      <c r="H14" s="16">
        <f t="shared" ca="1" si="16"/>
        <v>2</v>
      </c>
      <c r="I14" s="17" t="str">
        <f t="shared" ca="1" si="17"/>
        <v>Yes</v>
      </c>
      <c r="J14" s="38">
        <f t="shared" ca="1" si="18"/>
        <v>2014</v>
      </c>
      <c r="K14" s="16"/>
      <c r="L14" s="5"/>
      <c r="M14" s="1">
        <f t="shared" ca="1" si="19"/>
        <v>0</v>
      </c>
      <c r="N14" s="2">
        <f t="shared" ca="1" si="20"/>
        <v>0</v>
      </c>
      <c r="O14" s="2">
        <f t="shared" ca="1" si="21"/>
        <v>0</v>
      </c>
      <c r="P14" s="2">
        <f t="shared" ca="1" si="22"/>
        <v>0</v>
      </c>
      <c r="Q14" s="3">
        <f t="shared" ca="1" si="23"/>
        <v>1</v>
      </c>
      <c r="R14" s="5"/>
      <c r="S14" s="5"/>
      <c r="T14" s="1">
        <f t="shared" ca="1" si="24"/>
        <v>0</v>
      </c>
      <c r="U14" s="2">
        <f t="shared" ca="1" si="25"/>
        <v>0</v>
      </c>
      <c r="V14" s="2">
        <f t="shared" ca="1" si="26"/>
        <v>1</v>
      </c>
      <c r="W14" s="2">
        <f t="shared" ca="1" si="27"/>
        <v>0</v>
      </c>
      <c r="X14" s="3">
        <f t="shared" ca="1" si="28"/>
        <v>0</v>
      </c>
      <c r="Y14" s="5"/>
      <c r="Z14" s="1">
        <f t="shared" ca="1" si="29"/>
        <v>1</v>
      </c>
      <c r="AA14" s="3">
        <f t="shared" ca="1" si="30"/>
        <v>0</v>
      </c>
      <c r="AB14" s="5"/>
      <c r="AC14" s="5"/>
      <c r="AD14" s="6"/>
      <c r="AG14" s="4">
        <v>1</v>
      </c>
      <c r="AH14" s="5" t="s">
        <v>9</v>
      </c>
      <c r="AI14" s="5">
        <f t="shared" ca="1" si="31"/>
        <v>3</v>
      </c>
      <c r="AJ14" s="5"/>
      <c r="AK14" s="35" t="str">
        <f t="shared" ca="1" si="32"/>
        <v>Drama</v>
      </c>
      <c r="AL14" s="16">
        <f t="shared" ca="1" si="33"/>
        <v>5</v>
      </c>
      <c r="AM14" s="17" t="str">
        <f t="shared" ca="1" si="34"/>
        <v>Spanish</v>
      </c>
      <c r="AN14" s="16">
        <f t="shared" ca="1" si="35"/>
        <v>1</v>
      </c>
      <c r="AO14" s="17" t="str">
        <f t="shared" ca="1" si="36"/>
        <v>No</v>
      </c>
      <c r="AP14" s="38">
        <f t="shared" ca="1" si="37"/>
        <v>2010</v>
      </c>
      <c r="AQ14" s="16"/>
      <c r="AR14" s="5"/>
      <c r="AS14" s="1">
        <f t="shared" ca="1" si="0"/>
        <v>0</v>
      </c>
      <c r="AT14" s="2">
        <f t="shared" ca="1" si="1"/>
        <v>0</v>
      </c>
      <c r="AU14" s="2">
        <f t="shared" ca="1" si="2"/>
        <v>1</v>
      </c>
      <c r="AV14" s="2">
        <f t="shared" ca="1" si="3"/>
        <v>0</v>
      </c>
      <c r="AW14" s="3">
        <f t="shared" ca="1" si="4"/>
        <v>0</v>
      </c>
      <c r="AX14" s="5"/>
      <c r="AY14" s="5"/>
      <c r="AZ14" s="1">
        <f t="shared" ca="1" si="5"/>
        <v>0</v>
      </c>
      <c r="BA14" s="2">
        <f t="shared" ca="1" si="6"/>
        <v>0</v>
      </c>
      <c r="BB14" s="2">
        <f t="shared" ca="1" si="7"/>
        <v>0</v>
      </c>
      <c r="BC14" s="2">
        <f t="shared" ca="1" si="8"/>
        <v>0</v>
      </c>
      <c r="BD14" s="3">
        <f t="shared" ca="1" si="9"/>
        <v>1</v>
      </c>
      <c r="BE14" s="5"/>
      <c r="BF14" s="1">
        <f t="shared" ca="1" si="10"/>
        <v>0</v>
      </c>
      <c r="BG14" s="3">
        <f t="shared" ca="1" si="11"/>
        <v>1</v>
      </c>
      <c r="BH14" s="5"/>
      <c r="BI14" s="5"/>
      <c r="BJ14" s="6"/>
    </row>
    <row r="15" spans="1:62" ht="15.75" thickBot="1" x14ac:dyDescent="0.3">
      <c r="A15" s="4">
        <v>2</v>
      </c>
      <c r="B15" s="5" t="s">
        <v>10</v>
      </c>
      <c r="C15" s="5">
        <f t="shared" ca="1" si="12"/>
        <v>4</v>
      </c>
      <c r="D15" s="5"/>
      <c r="E15" s="35" t="str">
        <f t="shared" ca="1" si="13"/>
        <v>Drama</v>
      </c>
      <c r="F15" s="16">
        <f t="shared" ca="1" si="14"/>
        <v>2</v>
      </c>
      <c r="G15" s="17" t="str">
        <f t="shared" ca="1" si="15"/>
        <v>Hindi</v>
      </c>
      <c r="H15" s="16">
        <f t="shared" ca="1" si="16"/>
        <v>2</v>
      </c>
      <c r="I15" s="17" t="str">
        <f t="shared" ca="1" si="17"/>
        <v>Yes</v>
      </c>
      <c r="J15" s="38">
        <f t="shared" ca="1" si="18"/>
        <v>2020</v>
      </c>
      <c r="K15" s="16"/>
      <c r="L15" s="5"/>
      <c r="M15" s="1">
        <f t="shared" ca="1" si="19"/>
        <v>0</v>
      </c>
      <c r="N15" s="2">
        <f t="shared" ca="1" si="20"/>
        <v>0</v>
      </c>
      <c r="O15" s="2">
        <f t="shared" ca="1" si="21"/>
        <v>0</v>
      </c>
      <c r="P15" s="2">
        <f t="shared" ca="1" si="22"/>
        <v>1</v>
      </c>
      <c r="Q15" s="3">
        <f t="shared" ca="1" si="23"/>
        <v>0</v>
      </c>
      <c r="R15" s="5"/>
      <c r="S15" s="5"/>
      <c r="T15" s="1">
        <f t="shared" ca="1" si="24"/>
        <v>0</v>
      </c>
      <c r="U15" s="2">
        <f t="shared" ca="1" si="25"/>
        <v>1</v>
      </c>
      <c r="V15" s="2">
        <f t="shared" ca="1" si="26"/>
        <v>0</v>
      </c>
      <c r="W15" s="2">
        <f t="shared" ca="1" si="27"/>
        <v>0</v>
      </c>
      <c r="X15" s="3">
        <f t="shared" ca="1" si="28"/>
        <v>0</v>
      </c>
      <c r="Y15" s="5"/>
      <c r="Z15" s="1">
        <f t="shared" ca="1" si="29"/>
        <v>1</v>
      </c>
      <c r="AA15" s="3">
        <f t="shared" ca="1" si="30"/>
        <v>0</v>
      </c>
      <c r="AB15" s="5"/>
      <c r="AC15" s="5"/>
      <c r="AD15" s="6"/>
      <c r="AG15" s="4">
        <v>2</v>
      </c>
      <c r="AH15" s="5" t="s">
        <v>10</v>
      </c>
      <c r="AI15" s="5">
        <f t="shared" ca="1" si="31"/>
        <v>2</v>
      </c>
      <c r="AJ15" s="5"/>
      <c r="AK15" s="35" t="str">
        <f t="shared" ca="1" si="32"/>
        <v>Romantic</v>
      </c>
      <c r="AL15" s="16">
        <f t="shared" ca="1" si="33"/>
        <v>5</v>
      </c>
      <c r="AM15" s="17" t="str">
        <f t="shared" ca="1" si="34"/>
        <v>Spanish</v>
      </c>
      <c r="AN15" s="16">
        <f t="shared" ca="1" si="35"/>
        <v>1</v>
      </c>
      <c r="AO15" s="17" t="str">
        <f t="shared" ca="1" si="36"/>
        <v>No</v>
      </c>
      <c r="AP15" s="38">
        <f t="shared" ca="1" si="37"/>
        <v>2012</v>
      </c>
      <c r="AQ15" s="16"/>
      <c r="AR15" s="5"/>
      <c r="AS15" s="1">
        <f t="shared" ca="1" si="0"/>
        <v>0</v>
      </c>
      <c r="AT15" s="2">
        <f t="shared" ca="1" si="1"/>
        <v>1</v>
      </c>
      <c r="AU15" s="2">
        <f t="shared" ca="1" si="2"/>
        <v>0</v>
      </c>
      <c r="AV15" s="2">
        <f t="shared" ca="1" si="3"/>
        <v>0</v>
      </c>
      <c r="AW15" s="3">
        <f t="shared" ca="1" si="4"/>
        <v>0</v>
      </c>
      <c r="AX15" s="5"/>
      <c r="AY15" s="5"/>
      <c r="AZ15" s="1">
        <f t="shared" ca="1" si="5"/>
        <v>0</v>
      </c>
      <c r="BA15" s="2">
        <f t="shared" ca="1" si="6"/>
        <v>1</v>
      </c>
      <c r="BB15" s="2">
        <f t="shared" ca="1" si="7"/>
        <v>0</v>
      </c>
      <c r="BC15" s="2">
        <f t="shared" ca="1" si="8"/>
        <v>0</v>
      </c>
      <c r="BD15" s="3">
        <f t="shared" ca="1" si="9"/>
        <v>0</v>
      </c>
      <c r="BE15" s="5"/>
      <c r="BF15" s="1">
        <f t="shared" ca="1" si="10"/>
        <v>0</v>
      </c>
      <c r="BG15" s="3">
        <f t="shared" ca="1" si="11"/>
        <v>1</v>
      </c>
      <c r="BH15" s="5"/>
      <c r="BI15" s="5"/>
      <c r="BJ15" s="6"/>
    </row>
    <row r="16" spans="1:62" ht="15.75" thickBot="1" x14ac:dyDescent="0.3">
      <c r="A16" s="4">
        <v>3</v>
      </c>
      <c r="B16" s="5" t="s">
        <v>11</v>
      </c>
      <c r="C16" s="5">
        <f t="shared" ca="1" si="12"/>
        <v>4</v>
      </c>
      <c r="D16" s="5"/>
      <c r="E16" s="35" t="str">
        <f t="shared" ca="1" si="13"/>
        <v>Drama</v>
      </c>
      <c r="F16" s="16">
        <f t="shared" ca="1" si="14"/>
        <v>3</v>
      </c>
      <c r="G16" s="17" t="str">
        <f t="shared" ca="1" si="15"/>
        <v>Bangla</v>
      </c>
      <c r="H16" s="16">
        <f t="shared" ca="1" si="16"/>
        <v>1</v>
      </c>
      <c r="I16" s="17" t="str">
        <f t="shared" ca="1" si="17"/>
        <v>No</v>
      </c>
      <c r="J16" s="38">
        <f t="shared" ca="1" si="18"/>
        <v>2018</v>
      </c>
      <c r="K16" s="16"/>
      <c r="L16" s="5"/>
      <c r="M16" s="1">
        <f t="shared" ca="1" si="19"/>
        <v>0</v>
      </c>
      <c r="N16" s="2">
        <f t="shared" ca="1" si="20"/>
        <v>0</v>
      </c>
      <c r="O16" s="2">
        <f t="shared" ca="1" si="21"/>
        <v>0</v>
      </c>
      <c r="P16" s="2">
        <f t="shared" ca="1" si="22"/>
        <v>1</v>
      </c>
      <c r="Q16" s="3">
        <f t="shared" ca="1" si="23"/>
        <v>0</v>
      </c>
      <c r="R16" s="5"/>
      <c r="S16" s="5"/>
      <c r="T16" s="1">
        <f t="shared" ca="1" si="24"/>
        <v>0</v>
      </c>
      <c r="U16" s="2">
        <f t="shared" ca="1" si="25"/>
        <v>0</v>
      </c>
      <c r="V16" s="2">
        <f t="shared" ca="1" si="26"/>
        <v>1</v>
      </c>
      <c r="W16" s="2">
        <f t="shared" ca="1" si="27"/>
        <v>0</v>
      </c>
      <c r="X16" s="3">
        <f t="shared" ca="1" si="28"/>
        <v>0</v>
      </c>
      <c r="Y16" s="5"/>
      <c r="Z16" s="1">
        <f t="shared" ca="1" si="29"/>
        <v>0</v>
      </c>
      <c r="AA16" s="3">
        <f t="shared" ca="1" si="30"/>
        <v>1</v>
      </c>
      <c r="AB16" s="5"/>
      <c r="AC16" s="5"/>
      <c r="AD16" s="6"/>
      <c r="AG16" s="4">
        <v>3</v>
      </c>
      <c r="AH16" s="5" t="s">
        <v>11</v>
      </c>
      <c r="AI16" s="5">
        <f t="shared" ca="1" si="31"/>
        <v>1</v>
      </c>
      <c r="AJ16" s="5"/>
      <c r="AK16" s="35" t="str">
        <f t="shared" ca="1" si="32"/>
        <v>Comedy</v>
      </c>
      <c r="AL16" s="16">
        <f t="shared" ca="1" si="33"/>
        <v>2</v>
      </c>
      <c r="AM16" s="17" t="str">
        <f t="shared" ca="1" si="34"/>
        <v>Hindi</v>
      </c>
      <c r="AN16" s="16">
        <f t="shared" ca="1" si="35"/>
        <v>1</v>
      </c>
      <c r="AO16" s="17" t="str">
        <f t="shared" ca="1" si="36"/>
        <v>No</v>
      </c>
      <c r="AP16" s="38">
        <f t="shared" ca="1" si="37"/>
        <v>2016</v>
      </c>
      <c r="AQ16" s="16"/>
      <c r="AR16" s="5"/>
      <c r="AS16" s="1">
        <f t="shared" ca="1" si="0"/>
        <v>1</v>
      </c>
      <c r="AT16" s="2">
        <f t="shared" ca="1" si="1"/>
        <v>0</v>
      </c>
      <c r="AU16" s="2">
        <f t="shared" ca="1" si="2"/>
        <v>0</v>
      </c>
      <c r="AV16" s="2">
        <f t="shared" ca="1" si="3"/>
        <v>0</v>
      </c>
      <c r="AW16" s="3">
        <f t="shared" ca="1" si="4"/>
        <v>0</v>
      </c>
      <c r="AX16" s="5"/>
      <c r="AY16" s="5"/>
      <c r="AZ16" s="1">
        <f t="shared" ca="1" si="5"/>
        <v>0</v>
      </c>
      <c r="BA16" s="2">
        <f t="shared" ca="1" si="6"/>
        <v>1</v>
      </c>
      <c r="BB16" s="2">
        <f t="shared" ca="1" si="7"/>
        <v>0</v>
      </c>
      <c r="BC16" s="2">
        <f t="shared" ca="1" si="8"/>
        <v>0</v>
      </c>
      <c r="BD16" s="3">
        <f t="shared" ca="1" si="9"/>
        <v>0</v>
      </c>
      <c r="BE16" s="5"/>
      <c r="BF16" s="1">
        <f t="shared" ca="1" si="10"/>
        <v>1</v>
      </c>
      <c r="BG16" s="3">
        <f t="shared" ca="1" si="11"/>
        <v>0</v>
      </c>
      <c r="BH16" s="5"/>
      <c r="BI16" s="5"/>
      <c r="BJ16" s="6"/>
    </row>
    <row r="17" spans="1:62" ht="15.75" thickBot="1" x14ac:dyDescent="0.3">
      <c r="A17" s="4">
        <v>4</v>
      </c>
      <c r="B17" s="5" t="s">
        <v>12</v>
      </c>
      <c r="C17" s="5">
        <f t="shared" ca="1" si="12"/>
        <v>3</v>
      </c>
      <c r="D17" s="5"/>
      <c r="E17" s="35" t="str">
        <f t="shared" ca="1" si="13"/>
        <v>Romantic</v>
      </c>
      <c r="F17" s="16">
        <f t="shared" ca="1" si="14"/>
        <v>5</v>
      </c>
      <c r="G17" s="17" t="str">
        <f t="shared" ca="1" si="15"/>
        <v>Spanish</v>
      </c>
      <c r="H17" s="16">
        <f t="shared" ca="1" si="16"/>
        <v>1</v>
      </c>
      <c r="I17" s="17" t="str">
        <f t="shared" ca="1" si="17"/>
        <v>No</v>
      </c>
      <c r="J17" s="38">
        <f t="shared" ca="1" si="18"/>
        <v>2017</v>
      </c>
      <c r="K17" s="16"/>
      <c r="L17" s="5"/>
      <c r="M17" s="1">
        <f t="shared" ca="1" si="19"/>
        <v>0</v>
      </c>
      <c r="N17" s="2">
        <f t="shared" ca="1" si="20"/>
        <v>0</v>
      </c>
      <c r="O17" s="2">
        <f t="shared" ca="1" si="21"/>
        <v>1</v>
      </c>
      <c r="P17" s="2">
        <f t="shared" ca="1" si="22"/>
        <v>0</v>
      </c>
      <c r="Q17" s="3">
        <f t="shared" ca="1" si="23"/>
        <v>0</v>
      </c>
      <c r="R17" s="5"/>
      <c r="S17" s="5"/>
      <c r="T17" s="1">
        <f t="shared" ca="1" si="24"/>
        <v>0</v>
      </c>
      <c r="U17" s="2">
        <f t="shared" ca="1" si="25"/>
        <v>0</v>
      </c>
      <c r="V17" s="2">
        <f t="shared" ca="1" si="26"/>
        <v>0</v>
      </c>
      <c r="W17" s="2">
        <f t="shared" ca="1" si="27"/>
        <v>0</v>
      </c>
      <c r="X17" s="3">
        <f t="shared" ca="1" si="28"/>
        <v>1</v>
      </c>
      <c r="Y17" s="5"/>
      <c r="Z17" s="1">
        <f t="shared" ca="1" si="29"/>
        <v>0</v>
      </c>
      <c r="AA17" s="3">
        <f t="shared" ca="1" si="30"/>
        <v>1</v>
      </c>
      <c r="AB17" s="5"/>
      <c r="AC17" s="5"/>
      <c r="AD17" s="6"/>
      <c r="AG17" s="4">
        <v>4</v>
      </c>
      <c r="AH17" s="5" t="s">
        <v>12</v>
      </c>
      <c r="AI17" s="5">
        <f t="shared" ca="1" si="31"/>
        <v>3</v>
      </c>
      <c r="AJ17" s="5"/>
      <c r="AK17" s="35" t="str">
        <f t="shared" ca="1" si="32"/>
        <v>Action</v>
      </c>
      <c r="AL17" s="16">
        <f t="shared" ca="1" si="33"/>
        <v>2</v>
      </c>
      <c r="AM17" s="17" t="str">
        <f t="shared" ca="1" si="34"/>
        <v>Hindi</v>
      </c>
      <c r="AN17" s="16">
        <f t="shared" ca="1" si="35"/>
        <v>2</v>
      </c>
      <c r="AO17" s="17" t="str">
        <f t="shared" ca="1" si="36"/>
        <v>Yes</v>
      </c>
      <c r="AP17" s="38">
        <f t="shared" ca="1" si="37"/>
        <v>2012</v>
      </c>
      <c r="AQ17" s="16"/>
      <c r="AR17" s="5"/>
      <c r="AS17" s="1">
        <f t="shared" ca="1" si="0"/>
        <v>0</v>
      </c>
      <c r="AT17" s="2">
        <f t="shared" ca="1" si="1"/>
        <v>0</v>
      </c>
      <c r="AU17" s="2">
        <f t="shared" ca="1" si="2"/>
        <v>1</v>
      </c>
      <c r="AV17" s="2">
        <f t="shared" ca="1" si="3"/>
        <v>0</v>
      </c>
      <c r="AW17" s="3">
        <f t="shared" ca="1" si="4"/>
        <v>0</v>
      </c>
      <c r="AX17" s="5"/>
      <c r="AY17" s="5"/>
      <c r="AZ17" s="1">
        <f t="shared" ca="1" si="5"/>
        <v>0</v>
      </c>
      <c r="BA17" s="2">
        <f t="shared" ca="1" si="6"/>
        <v>0</v>
      </c>
      <c r="BB17" s="2">
        <f t="shared" ca="1" si="7"/>
        <v>0</v>
      </c>
      <c r="BC17" s="2">
        <f t="shared" ca="1" si="8"/>
        <v>0</v>
      </c>
      <c r="BD17" s="3">
        <f t="shared" ca="1" si="9"/>
        <v>1</v>
      </c>
      <c r="BE17" s="5"/>
      <c r="BF17" s="1">
        <f t="shared" ca="1" si="10"/>
        <v>0</v>
      </c>
      <c r="BG17" s="3">
        <f t="shared" ca="1" si="11"/>
        <v>1</v>
      </c>
      <c r="BH17" s="5"/>
      <c r="BI17" s="5"/>
      <c r="BJ17" s="6"/>
    </row>
    <row r="18" spans="1:62" ht="15.75" thickBot="1" x14ac:dyDescent="0.3">
      <c r="A18" s="4">
        <v>5</v>
      </c>
      <c r="B18" s="5" t="s">
        <v>13</v>
      </c>
      <c r="C18" s="5">
        <f t="shared" ca="1" si="12"/>
        <v>5</v>
      </c>
      <c r="D18" s="5"/>
      <c r="E18" s="35" t="str">
        <f t="shared" ca="1" si="13"/>
        <v>Horror</v>
      </c>
      <c r="F18" s="16">
        <f t="shared" ca="1" si="14"/>
        <v>2</v>
      </c>
      <c r="G18" s="17" t="str">
        <f t="shared" ca="1" si="15"/>
        <v>Hindi</v>
      </c>
      <c r="H18" s="16">
        <f t="shared" ca="1" si="16"/>
        <v>1</v>
      </c>
      <c r="I18" s="17" t="str">
        <f t="shared" ca="1" si="17"/>
        <v>No</v>
      </c>
      <c r="J18" s="38">
        <f t="shared" ca="1" si="18"/>
        <v>2015</v>
      </c>
      <c r="K18" s="16"/>
      <c r="L18" s="5"/>
      <c r="M18" s="1">
        <f t="shared" ca="1" si="19"/>
        <v>0</v>
      </c>
      <c r="N18" s="2">
        <f t="shared" ca="1" si="20"/>
        <v>0</v>
      </c>
      <c r="O18" s="2">
        <f t="shared" ca="1" si="21"/>
        <v>0</v>
      </c>
      <c r="P18" s="2">
        <f t="shared" ca="1" si="22"/>
        <v>0</v>
      </c>
      <c r="Q18" s="3">
        <f t="shared" ca="1" si="23"/>
        <v>1</v>
      </c>
      <c r="R18" s="5"/>
      <c r="S18" s="5"/>
      <c r="T18" s="1">
        <f t="shared" ca="1" si="24"/>
        <v>0</v>
      </c>
      <c r="U18" s="2">
        <f t="shared" ca="1" si="25"/>
        <v>1</v>
      </c>
      <c r="V18" s="2">
        <f t="shared" ca="1" si="26"/>
        <v>0</v>
      </c>
      <c r="W18" s="2">
        <f t="shared" ca="1" si="27"/>
        <v>0</v>
      </c>
      <c r="X18" s="3">
        <f t="shared" ca="1" si="28"/>
        <v>0</v>
      </c>
      <c r="Y18" s="5"/>
      <c r="Z18" s="1">
        <f t="shared" ca="1" si="29"/>
        <v>0</v>
      </c>
      <c r="AA18" s="3">
        <f t="shared" ca="1" si="30"/>
        <v>1</v>
      </c>
      <c r="AB18" s="5"/>
      <c r="AC18" s="5"/>
      <c r="AD18" s="6"/>
      <c r="AG18" s="4">
        <v>5</v>
      </c>
      <c r="AH18" s="5" t="s">
        <v>13</v>
      </c>
      <c r="AI18" s="5">
        <f t="shared" ca="1" si="31"/>
        <v>5</v>
      </c>
      <c r="AJ18" s="5"/>
      <c r="AK18" s="35" t="str">
        <f t="shared" ca="1" si="32"/>
        <v>Romantic</v>
      </c>
      <c r="AL18" s="16">
        <f t="shared" ca="1" si="33"/>
        <v>5</v>
      </c>
      <c r="AM18" s="17" t="str">
        <f t="shared" ca="1" si="34"/>
        <v>Spanish</v>
      </c>
      <c r="AN18" s="16">
        <f t="shared" ca="1" si="35"/>
        <v>1</v>
      </c>
      <c r="AO18" s="17" t="str">
        <f t="shared" ca="1" si="36"/>
        <v>No</v>
      </c>
      <c r="AP18" s="38">
        <f t="shared" ca="1" si="37"/>
        <v>2018</v>
      </c>
      <c r="AQ18" s="16"/>
      <c r="AR18" s="5"/>
      <c r="AS18" s="1">
        <f t="shared" ca="1" si="0"/>
        <v>0</v>
      </c>
      <c r="AT18" s="2">
        <f t="shared" ca="1" si="1"/>
        <v>0</v>
      </c>
      <c r="AU18" s="2">
        <f t="shared" ca="1" si="2"/>
        <v>0</v>
      </c>
      <c r="AV18" s="2">
        <f t="shared" ca="1" si="3"/>
        <v>0</v>
      </c>
      <c r="AW18" s="3">
        <f t="shared" ca="1" si="4"/>
        <v>1</v>
      </c>
      <c r="AX18" s="5"/>
      <c r="AY18" s="5"/>
      <c r="AZ18" s="1">
        <f t="shared" ca="1" si="5"/>
        <v>0</v>
      </c>
      <c r="BA18" s="2">
        <f t="shared" ca="1" si="6"/>
        <v>0</v>
      </c>
      <c r="BB18" s="2">
        <f t="shared" ca="1" si="7"/>
        <v>0</v>
      </c>
      <c r="BC18" s="2">
        <f t="shared" ca="1" si="8"/>
        <v>1</v>
      </c>
      <c r="BD18" s="3">
        <f t="shared" ca="1" si="9"/>
        <v>0</v>
      </c>
      <c r="BE18" s="5"/>
      <c r="BF18" s="1">
        <f t="shared" ca="1" si="10"/>
        <v>0</v>
      </c>
      <c r="BG18" s="3">
        <f t="shared" ca="1" si="11"/>
        <v>1</v>
      </c>
      <c r="BH18" s="5"/>
      <c r="BI18" s="5"/>
      <c r="BJ18" s="6"/>
    </row>
    <row r="19" spans="1:62" ht="15.75" thickBot="1" x14ac:dyDescent="0.3">
      <c r="A19" s="4"/>
      <c r="B19" s="5"/>
      <c r="C19" s="5">
        <f t="shared" ca="1" si="12"/>
        <v>1</v>
      </c>
      <c r="D19" s="5"/>
      <c r="E19" s="35" t="str">
        <f t="shared" ca="1" si="13"/>
        <v>Action</v>
      </c>
      <c r="F19" s="16">
        <f t="shared" ca="1" si="14"/>
        <v>1</v>
      </c>
      <c r="G19" s="17" t="str">
        <f t="shared" ca="1" si="15"/>
        <v>English</v>
      </c>
      <c r="H19" s="16">
        <f t="shared" ca="1" si="16"/>
        <v>2</v>
      </c>
      <c r="I19" s="17" t="str">
        <f t="shared" ca="1" si="17"/>
        <v>Yes</v>
      </c>
      <c r="J19" s="38">
        <f t="shared" ca="1" si="18"/>
        <v>2007</v>
      </c>
      <c r="K19" s="16"/>
      <c r="L19" s="5"/>
      <c r="M19" s="1">
        <f t="shared" ca="1" si="19"/>
        <v>1</v>
      </c>
      <c r="N19" s="2">
        <f t="shared" ca="1" si="20"/>
        <v>0</v>
      </c>
      <c r="O19" s="2">
        <f t="shared" ca="1" si="21"/>
        <v>0</v>
      </c>
      <c r="P19" s="2">
        <f t="shared" ca="1" si="22"/>
        <v>0</v>
      </c>
      <c r="Q19" s="3">
        <f t="shared" ca="1" si="23"/>
        <v>0</v>
      </c>
      <c r="R19" s="5"/>
      <c r="S19" s="5"/>
      <c r="T19" s="1">
        <f t="shared" ca="1" si="24"/>
        <v>1</v>
      </c>
      <c r="U19" s="2">
        <f t="shared" ca="1" si="25"/>
        <v>0</v>
      </c>
      <c r="V19" s="2">
        <f t="shared" ca="1" si="26"/>
        <v>0</v>
      </c>
      <c r="W19" s="2">
        <f t="shared" ca="1" si="27"/>
        <v>0</v>
      </c>
      <c r="X19" s="3">
        <f t="shared" ca="1" si="28"/>
        <v>0</v>
      </c>
      <c r="Y19" s="5"/>
      <c r="Z19" s="1">
        <f t="shared" ca="1" si="29"/>
        <v>1</v>
      </c>
      <c r="AA19" s="3">
        <f t="shared" ca="1" si="30"/>
        <v>0</v>
      </c>
      <c r="AB19" s="5"/>
      <c r="AC19" s="5"/>
      <c r="AD19" s="6"/>
      <c r="AG19" s="4"/>
      <c r="AH19" s="5"/>
      <c r="AI19" s="5">
        <f t="shared" ca="1" si="31"/>
        <v>5</v>
      </c>
      <c r="AJ19" s="5"/>
      <c r="AK19" s="35" t="str">
        <f t="shared" ca="1" si="32"/>
        <v>Horror</v>
      </c>
      <c r="AL19" s="16">
        <f t="shared" ca="1" si="33"/>
        <v>4</v>
      </c>
      <c r="AM19" s="17" t="str">
        <f t="shared" ca="1" si="34"/>
        <v>Korean</v>
      </c>
      <c r="AN19" s="16">
        <f t="shared" ca="1" si="35"/>
        <v>1</v>
      </c>
      <c r="AO19" s="17" t="str">
        <f t="shared" ca="1" si="36"/>
        <v>No</v>
      </c>
      <c r="AP19" s="38">
        <f t="shared" ca="1" si="37"/>
        <v>2006</v>
      </c>
      <c r="AQ19" s="16"/>
      <c r="AR19" s="5"/>
      <c r="AS19" s="1">
        <f t="shared" ca="1" si="0"/>
        <v>0</v>
      </c>
      <c r="AT19" s="2">
        <f t="shared" ca="1" si="1"/>
        <v>0</v>
      </c>
      <c r="AU19" s="2">
        <f t="shared" ca="1" si="2"/>
        <v>0</v>
      </c>
      <c r="AV19" s="2">
        <f t="shared" ca="1" si="3"/>
        <v>0</v>
      </c>
      <c r="AW19" s="3">
        <f t="shared" ca="1" si="4"/>
        <v>1</v>
      </c>
      <c r="AX19" s="5"/>
      <c r="AY19" s="5"/>
      <c r="AZ19" s="1">
        <f t="shared" ca="1" si="5"/>
        <v>0</v>
      </c>
      <c r="BA19" s="2">
        <f t="shared" ca="1" si="6"/>
        <v>0</v>
      </c>
      <c r="BB19" s="2">
        <f t="shared" ca="1" si="7"/>
        <v>0</v>
      </c>
      <c r="BC19" s="2">
        <f t="shared" ca="1" si="8"/>
        <v>0</v>
      </c>
      <c r="BD19" s="3">
        <f t="shared" ca="1" si="9"/>
        <v>1</v>
      </c>
      <c r="BE19" s="5"/>
      <c r="BF19" s="1">
        <f t="shared" ca="1" si="10"/>
        <v>1</v>
      </c>
      <c r="BG19" s="3">
        <f t="shared" ca="1" si="11"/>
        <v>0</v>
      </c>
      <c r="BH19" s="5"/>
      <c r="BI19" s="5"/>
      <c r="BJ19" s="6"/>
    </row>
    <row r="20" spans="1:62" ht="15.75" thickBot="1" x14ac:dyDescent="0.3">
      <c r="A20" s="4"/>
      <c r="B20" s="5"/>
      <c r="C20" s="5">
        <f t="shared" ca="1" si="12"/>
        <v>4</v>
      </c>
      <c r="D20" s="5"/>
      <c r="E20" s="35" t="str">
        <f t="shared" ca="1" si="13"/>
        <v>Drama</v>
      </c>
      <c r="F20" s="16">
        <f t="shared" ca="1" si="14"/>
        <v>5</v>
      </c>
      <c r="G20" s="17" t="str">
        <f t="shared" ca="1" si="15"/>
        <v>Spanish</v>
      </c>
      <c r="H20" s="16">
        <f t="shared" ca="1" si="16"/>
        <v>2</v>
      </c>
      <c r="I20" s="17" t="str">
        <f t="shared" ca="1" si="17"/>
        <v>Yes</v>
      </c>
      <c r="J20" s="38">
        <f t="shared" ca="1" si="18"/>
        <v>2011</v>
      </c>
      <c r="K20" s="16"/>
      <c r="L20" s="5"/>
      <c r="M20" s="1">
        <f t="shared" ca="1" si="19"/>
        <v>0</v>
      </c>
      <c r="N20" s="2">
        <f t="shared" ca="1" si="20"/>
        <v>0</v>
      </c>
      <c r="O20" s="2">
        <f t="shared" ca="1" si="21"/>
        <v>0</v>
      </c>
      <c r="P20" s="2">
        <f t="shared" ca="1" si="22"/>
        <v>1</v>
      </c>
      <c r="Q20" s="3">
        <f t="shared" ca="1" si="23"/>
        <v>0</v>
      </c>
      <c r="R20" s="5"/>
      <c r="S20" s="5"/>
      <c r="T20" s="1">
        <f t="shared" ca="1" si="24"/>
        <v>0</v>
      </c>
      <c r="U20" s="2">
        <f t="shared" ca="1" si="25"/>
        <v>0</v>
      </c>
      <c r="V20" s="2">
        <f t="shared" ca="1" si="26"/>
        <v>0</v>
      </c>
      <c r="W20" s="2">
        <f t="shared" ca="1" si="27"/>
        <v>0</v>
      </c>
      <c r="X20" s="3">
        <f t="shared" ca="1" si="28"/>
        <v>1</v>
      </c>
      <c r="Y20" s="5"/>
      <c r="Z20" s="1">
        <f t="shared" ca="1" si="29"/>
        <v>1</v>
      </c>
      <c r="AA20" s="3">
        <f t="shared" ca="1" si="30"/>
        <v>0</v>
      </c>
      <c r="AB20" s="5"/>
      <c r="AC20" s="5"/>
      <c r="AD20" s="6"/>
      <c r="AG20" s="4"/>
      <c r="AH20" s="5"/>
      <c r="AI20" s="5">
        <f t="shared" ca="1" si="31"/>
        <v>4</v>
      </c>
      <c r="AJ20" s="5"/>
      <c r="AK20" s="35" t="str">
        <f t="shared" ca="1" si="32"/>
        <v>Horror</v>
      </c>
      <c r="AL20" s="16">
        <f t="shared" ca="1" si="33"/>
        <v>5</v>
      </c>
      <c r="AM20" s="17" t="str">
        <f t="shared" ca="1" si="34"/>
        <v>Spanish</v>
      </c>
      <c r="AN20" s="16">
        <f t="shared" ca="1" si="35"/>
        <v>2</v>
      </c>
      <c r="AO20" s="17" t="str">
        <f t="shared" ca="1" si="36"/>
        <v>Yes</v>
      </c>
      <c r="AP20" s="38">
        <f t="shared" ca="1" si="37"/>
        <v>2007</v>
      </c>
      <c r="AQ20" s="16"/>
      <c r="AR20" s="5"/>
      <c r="AS20" s="1">
        <f t="shared" ca="1" si="0"/>
        <v>0</v>
      </c>
      <c r="AT20" s="2">
        <f t="shared" ca="1" si="1"/>
        <v>0</v>
      </c>
      <c r="AU20" s="2">
        <f t="shared" ca="1" si="2"/>
        <v>0</v>
      </c>
      <c r="AV20" s="2">
        <f t="shared" ca="1" si="3"/>
        <v>1</v>
      </c>
      <c r="AW20" s="3">
        <f t="shared" ca="1" si="4"/>
        <v>0</v>
      </c>
      <c r="AX20" s="5"/>
      <c r="AY20" s="5"/>
      <c r="AZ20" s="1">
        <f t="shared" ca="1" si="5"/>
        <v>0</v>
      </c>
      <c r="BA20" s="2">
        <f t="shared" ca="1" si="6"/>
        <v>0</v>
      </c>
      <c r="BB20" s="2">
        <f t="shared" ca="1" si="7"/>
        <v>1</v>
      </c>
      <c r="BC20" s="2">
        <f t="shared" ca="1" si="8"/>
        <v>0</v>
      </c>
      <c r="BD20" s="3">
        <f t="shared" ca="1" si="9"/>
        <v>0</v>
      </c>
      <c r="BE20" s="5"/>
      <c r="BF20" s="1">
        <f t="shared" ca="1" si="10"/>
        <v>0</v>
      </c>
      <c r="BG20" s="3">
        <f t="shared" ca="1" si="11"/>
        <v>1</v>
      </c>
      <c r="BH20" s="5"/>
      <c r="BI20" s="5"/>
      <c r="BJ20" s="6"/>
    </row>
    <row r="21" spans="1:62" ht="15.75" thickBot="1" x14ac:dyDescent="0.3">
      <c r="A21" s="4"/>
      <c r="B21" s="5"/>
      <c r="C21" s="5">
        <f t="shared" ca="1" si="12"/>
        <v>3</v>
      </c>
      <c r="D21" s="5"/>
      <c r="E21" s="35" t="str">
        <f t="shared" ca="1" si="13"/>
        <v>Romantic</v>
      </c>
      <c r="F21" s="16">
        <f t="shared" ca="1" si="14"/>
        <v>5</v>
      </c>
      <c r="G21" s="17" t="str">
        <f t="shared" ca="1" si="15"/>
        <v>Spanish</v>
      </c>
      <c r="H21" s="16">
        <f t="shared" ca="1" si="16"/>
        <v>1</v>
      </c>
      <c r="I21" s="17" t="str">
        <f t="shared" ca="1" si="17"/>
        <v>No</v>
      </c>
      <c r="J21" s="38">
        <f t="shared" ca="1" si="18"/>
        <v>2020</v>
      </c>
      <c r="K21" s="16"/>
      <c r="L21" s="5"/>
      <c r="M21" s="1">
        <f t="shared" ca="1" si="19"/>
        <v>0</v>
      </c>
      <c r="N21" s="2">
        <f t="shared" ca="1" si="20"/>
        <v>0</v>
      </c>
      <c r="O21" s="2">
        <f t="shared" ca="1" si="21"/>
        <v>1</v>
      </c>
      <c r="P21" s="2">
        <f t="shared" ca="1" si="22"/>
        <v>0</v>
      </c>
      <c r="Q21" s="3">
        <f t="shared" ca="1" si="23"/>
        <v>0</v>
      </c>
      <c r="R21" s="5"/>
      <c r="S21" s="5"/>
      <c r="T21" s="1">
        <f t="shared" ca="1" si="24"/>
        <v>0</v>
      </c>
      <c r="U21" s="2">
        <f t="shared" ca="1" si="25"/>
        <v>0</v>
      </c>
      <c r="V21" s="2">
        <f t="shared" ca="1" si="26"/>
        <v>0</v>
      </c>
      <c r="W21" s="2">
        <f t="shared" ca="1" si="27"/>
        <v>0</v>
      </c>
      <c r="X21" s="3">
        <f t="shared" ca="1" si="28"/>
        <v>1</v>
      </c>
      <c r="Y21" s="5"/>
      <c r="Z21" s="1">
        <f t="shared" ca="1" si="29"/>
        <v>0</v>
      </c>
      <c r="AA21" s="3">
        <f t="shared" ca="1" si="30"/>
        <v>1</v>
      </c>
      <c r="AB21" s="5"/>
      <c r="AC21" s="5"/>
      <c r="AD21" s="6"/>
      <c r="AG21" s="4"/>
      <c r="AH21" s="5"/>
      <c r="AI21" s="5">
        <f t="shared" ca="1" si="31"/>
        <v>3</v>
      </c>
      <c r="AJ21" s="5"/>
      <c r="AK21" s="35" t="str">
        <f t="shared" ca="1" si="32"/>
        <v>Drama</v>
      </c>
      <c r="AL21" s="16">
        <f t="shared" ca="1" si="33"/>
        <v>3</v>
      </c>
      <c r="AM21" s="17" t="str">
        <f t="shared" ca="1" si="34"/>
        <v>Bangla</v>
      </c>
      <c r="AN21" s="16">
        <f t="shared" ca="1" si="35"/>
        <v>1</v>
      </c>
      <c r="AO21" s="17" t="str">
        <f t="shared" ca="1" si="36"/>
        <v>No</v>
      </c>
      <c r="AP21" s="38">
        <f t="shared" ca="1" si="37"/>
        <v>2015</v>
      </c>
      <c r="AQ21" s="16"/>
      <c r="AR21" s="5"/>
      <c r="AS21" s="1">
        <f t="shared" ca="1" si="0"/>
        <v>0</v>
      </c>
      <c r="AT21" s="2">
        <f t="shared" ca="1" si="1"/>
        <v>0</v>
      </c>
      <c r="AU21" s="2">
        <f t="shared" ca="1" si="2"/>
        <v>1</v>
      </c>
      <c r="AV21" s="2">
        <f t="shared" ca="1" si="3"/>
        <v>0</v>
      </c>
      <c r="AW21" s="3">
        <f t="shared" ca="1" si="4"/>
        <v>0</v>
      </c>
      <c r="AX21" s="5"/>
      <c r="AY21" s="5"/>
      <c r="AZ21" s="1">
        <f t="shared" ca="1" si="5"/>
        <v>0</v>
      </c>
      <c r="BA21" s="2">
        <f t="shared" ca="1" si="6"/>
        <v>0</v>
      </c>
      <c r="BB21" s="2">
        <f t="shared" ca="1" si="7"/>
        <v>1</v>
      </c>
      <c r="BC21" s="2">
        <f t="shared" ca="1" si="8"/>
        <v>0</v>
      </c>
      <c r="BD21" s="3">
        <f t="shared" ca="1" si="9"/>
        <v>0</v>
      </c>
      <c r="BE21" s="5"/>
      <c r="BF21" s="1">
        <f t="shared" ca="1" si="10"/>
        <v>0</v>
      </c>
      <c r="BG21" s="3">
        <f t="shared" ca="1" si="11"/>
        <v>1</v>
      </c>
      <c r="BH21" s="5"/>
      <c r="BI21" s="5"/>
      <c r="BJ21" s="6"/>
    </row>
    <row r="22" spans="1:62" ht="15.75" thickBot="1" x14ac:dyDescent="0.3">
      <c r="A22" s="4"/>
      <c r="B22" s="5"/>
      <c r="C22" s="5">
        <f t="shared" ca="1" si="12"/>
        <v>4</v>
      </c>
      <c r="D22" s="5"/>
      <c r="E22" s="35" t="str">
        <f t="shared" ca="1" si="13"/>
        <v>Drama</v>
      </c>
      <c r="F22" s="16">
        <f t="shared" ca="1" si="14"/>
        <v>1</v>
      </c>
      <c r="G22" s="17" t="str">
        <f t="shared" ca="1" si="15"/>
        <v>English</v>
      </c>
      <c r="H22" s="16">
        <f t="shared" ca="1" si="16"/>
        <v>1</v>
      </c>
      <c r="I22" s="17" t="str">
        <f t="shared" ca="1" si="17"/>
        <v>No</v>
      </c>
      <c r="J22" s="38">
        <f t="shared" ca="1" si="18"/>
        <v>2015</v>
      </c>
      <c r="K22" s="16"/>
      <c r="L22" s="5"/>
      <c r="M22" s="1">
        <f t="shared" ca="1" si="19"/>
        <v>0</v>
      </c>
      <c r="N22" s="2">
        <f t="shared" ca="1" si="20"/>
        <v>0</v>
      </c>
      <c r="O22" s="2">
        <f t="shared" ca="1" si="21"/>
        <v>0</v>
      </c>
      <c r="P22" s="2">
        <f t="shared" ca="1" si="22"/>
        <v>1</v>
      </c>
      <c r="Q22" s="3">
        <f t="shared" ca="1" si="23"/>
        <v>0</v>
      </c>
      <c r="R22" s="5"/>
      <c r="S22" s="5"/>
      <c r="T22" s="1">
        <f t="shared" ca="1" si="24"/>
        <v>1</v>
      </c>
      <c r="U22" s="2">
        <f t="shared" ca="1" si="25"/>
        <v>0</v>
      </c>
      <c r="V22" s="2">
        <f t="shared" ca="1" si="26"/>
        <v>0</v>
      </c>
      <c r="W22" s="2">
        <f t="shared" ca="1" si="27"/>
        <v>0</v>
      </c>
      <c r="X22" s="3">
        <f t="shared" ca="1" si="28"/>
        <v>0</v>
      </c>
      <c r="Y22" s="5"/>
      <c r="Z22" s="1">
        <f t="shared" ca="1" si="29"/>
        <v>0</v>
      </c>
      <c r="AA22" s="3">
        <f t="shared" ca="1" si="30"/>
        <v>1</v>
      </c>
      <c r="AB22" s="5"/>
      <c r="AC22" s="5"/>
      <c r="AD22" s="6"/>
      <c r="AG22" s="4"/>
      <c r="AH22" s="5"/>
      <c r="AI22" s="5">
        <f t="shared" ca="1" si="31"/>
        <v>4</v>
      </c>
      <c r="AJ22" s="5"/>
      <c r="AK22" s="35" t="str">
        <f t="shared" ca="1" si="32"/>
        <v>Romantic</v>
      </c>
      <c r="AL22" s="16">
        <f t="shared" ca="1" si="33"/>
        <v>3</v>
      </c>
      <c r="AM22" s="17" t="str">
        <f t="shared" ca="1" si="34"/>
        <v>Bangla</v>
      </c>
      <c r="AN22" s="16">
        <f t="shared" ca="1" si="35"/>
        <v>1</v>
      </c>
      <c r="AO22" s="17" t="str">
        <f t="shared" ca="1" si="36"/>
        <v>No</v>
      </c>
      <c r="AP22" s="38">
        <f t="shared" ca="1" si="37"/>
        <v>2014</v>
      </c>
      <c r="AQ22" s="16"/>
      <c r="AR22" s="5"/>
      <c r="AS22" s="1">
        <f t="shared" ca="1" si="0"/>
        <v>0</v>
      </c>
      <c r="AT22" s="2">
        <f t="shared" ca="1" si="1"/>
        <v>0</v>
      </c>
      <c r="AU22" s="2">
        <f t="shared" ca="1" si="2"/>
        <v>0</v>
      </c>
      <c r="AV22" s="2">
        <f t="shared" ca="1" si="3"/>
        <v>1</v>
      </c>
      <c r="AW22" s="3">
        <f t="shared" ca="1" si="4"/>
        <v>0</v>
      </c>
      <c r="AX22" s="5"/>
      <c r="AY22" s="5"/>
      <c r="AZ22" s="1">
        <f t="shared" ca="1" si="5"/>
        <v>0</v>
      </c>
      <c r="BA22" s="2">
        <f t="shared" ca="1" si="6"/>
        <v>0</v>
      </c>
      <c r="BB22" s="2">
        <f t="shared" ca="1" si="7"/>
        <v>0</v>
      </c>
      <c r="BC22" s="2">
        <f t="shared" ca="1" si="8"/>
        <v>0</v>
      </c>
      <c r="BD22" s="3">
        <f t="shared" ca="1" si="9"/>
        <v>1</v>
      </c>
      <c r="BE22" s="5"/>
      <c r="BF22" s="1">
        <f t="shared" ca="1" si="10"/>
        <v>0</v>
      </c>
      <c r="BG22" s="3">
        <f t="shared" ca="1" si="11"/>
        <v>1</v>
      </c>
      <c r="BH22" s="5"/>
      <c r="BI22" s="5"/>
      <c r="BJ22" s="6"/>
    </row>
    <row r="23" spans="1:62" ht="15.75" thickBot="1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25" t="s">
        <v>16</v>
      </c>
      <c r="M23" s="10">
        <f ca="1">SUM(M6:M22)</f>
        <v>4</v>
      </c>
      <c r="N23" s="12">
        <f ca="1">SUM(N6:N22)</f>
        <v>1</v>
      </c>
      <c r="O23" s="11">
        <f ca="1">SUM(O6:O22)</f>
        <v>6</v>
      </c>
      <c r="P23" s="12">
        <f ca="1">SUM(P6:P22)</f>
        <v>4</v>
      </c>
      <c r="Q23" s="22">
        <f ca="1">SUM(Q6:Q22)</f>
        <v>2</v>
      </c>
      <c r="R23" s="5"/>
      <c r="S23" s="25" t="s">
        <v>16</v>
      </c>
      <c r="T23" s="10">
        <f ca="1">SUM(T6:T22)</f>
        <v>2</v>
      </c>
      <c r="U23" s="12">
        <f ca="1">SUM(U6:U22)</f>
        <v>3</v>
      </c>
      <c r="V23" s="11">
        <f ca="1">SUM(V6:V22)</f>
        <v>4</v>
      </c>
      <c r="W23" s="12">
        <f ca="1">SUM(W6:W22)</f>
        <v>3</v>
      </c>
      <c r="X23" s="22">
        <f ca="1">SUM(X6:X22)</f>
        <v>5</v>
      </c>
      <c r="Y23" s="5"/>
      <c r="Z23" s="12">
        <f ca="1">SUM(Z6:Z22)</f>
        <v>8</v>
      </c>
      <c r="AA23" s="12">
        <f ca="1">SUM(AA6:AA22)</f>
        <v>9</v>
      </c>
      <c r="AB23" s="5"/>
      <c r="AC23" s="5"/>
      <c r="AD23" s="6"/>
      <c r="AG23" s="4"/>
      <c r="AH23" s="5"/>
      <c r="AI23" s="5"/>
      <c r="AJ23" s="5"/>
      <c r="AK23" s="35" t="str">
        <f t="shared" ca="1" si="32"/>
        <v>Drama</v>
      </c>
      <c r="AL23" s="16">
        <f t="shared" ca="1" si="33"/>
        <v>5</v>
      </c>
      <c r="AM23" s="17" t="str">
        <f t="shared" ca="1" si="34"/>
        <v>Spanish</v>
      </c>
      <c r="AN23" s="16">
        <f t="shared" ca="1" si="35"/>
        <v>1</v>
      </c>
      <c r="AO23" s="17" t="str">
        <f t="shared" ca="1" si="36"/>
        <v>No</v>
      </c>
      <c r="AP23" s="38">
        <f t="shared" ca="1" si="37"/>
        <v>2013</v>
      </c>
      <c r="AQ23" s="5"/>
      <c r="AR23" s="25" t="s">
        <v>16</v>
      </c>
      <c r="AS23" s="10">
        <f ca="1">SUM(AS6:AS22)</f>
        <v>3</v>
      </c>
      <c r="AT23" s="12">
        <f ca="1">SUM(AT6:AT22)</f>
        <v>3</v>
      </c>
      <c r="AU23" s="11">
        <f ca="1">SUM(AU6:AU22)</f>
        <v>3</v>
      </c>
      <c r="AV23" s="12">
        <f ca="1">SUM(AV6:AV22)</f>
        <v>4</v>
      </c>
      <c r="AW23" s="22">
        <f ca="1">SUM(AW6:AW22)</f>
        <v>4</v>
      </c>
      <c r="AX23" s="5"/>
      <c r="AY23" s="25" t="s">
        <v>16</v>
      </c>
      <c r="AZ23" s="10">
        <f ca="1">SUM(AZ6:AZ22)</f>
        <v>0</v>
      </c>
      <c r="BA23" s="12">
        <f ca="1">SUM(BA6:BA22)</f>
        <v>5</v>
      </c>
      <c r="BB23" s="11">
        <f ca="1">SUM(BB6:BB22)</f>
        <v>3</v>
      </c>
      <c r="BC23" s="12">
        <f ca="1">SUM(BC6:BC22)</f>
        <v>4</v>
      </c>
      <c r="BD23" s="22">
        <f ca="1">SUM(BD6:BD22)</f>
        <v>5</v>
      </c>
      <c r="BE23" s="5"/>
      <c r="BF23" s="12">
        <f ca="1">SUM(BF6:BF22)</f>
        <v>7</v>
      </c>
      <c r="BG23" s="12">
        <f ca="1">SUM(BG6:BG22)</f>
        <v>10</v>
      </c>
      <c r="BH23" s="5"/>
      <c r="BI23" s="5"/>
      <c r="BJ23" s="6"/>
    </row>
    <row r="24" spans="1:6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6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6"/>
    </row>
    <row r="25" spans="1:62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6"/>
    </row>
    <row r="26" spans="1:62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6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6"/>
    </row>
    <row r="27" spans="1:62" ht="15.75" thickBot="1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6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6"/>
    </row>
    <row r="28" spans="1:62" ht="15.75" thickBot="1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1" t="s">
        <v>3</v>
      </c>
      <c r="Q28" s="43"/>
      <c r="R28" s="44"/>
      <c r="S28" s="44"/>
      <c r="T28" s="43"/>
      <c r="U28" s="43"/>
      <c r="V28" s="43"/>
      <c r="W28" s="42"/>
      <c r="X28" s="5"/>
      <c r="Y28" s="5"/>
      <c r="Z28" s="5"/>
      <c r="AA28" s="5"/>
      <c r="AB28" s="5"/>
      <c r="AC28" s="5"/>
      <c r="AD28" s="6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41" t="s">
        <v>3</v>
      </c>
      <c r="AW28" s="43"/>
      <c r="AX28" s="43"/>
      <c r="AY28" s="43"/>
      <c r="AZ28" s="43"/>
      <c r="BA28" s="43"/>
      <c r="BB28" s="43"/>
      <c r="BC28" s="42"/>
      <c r="BD28" s="5"/>
      <c r="BE28" s="5"/>
      <c r="BF28" s="5"/>
      <c r="BG28" s="5"/>
      <c r="BH28" s="5"/>
      <c r="BI28" s="5"/>
      <c r="BJ28" s="6"/>
    </row>
    <row r="29" spans="1:62" ht="15.75" thickBot="1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1" t="s">
        <v>20</v>
      </c>
      <c r="Q29" s="43"/>
      <c r="R29" s="41" t="s">
        <v>21</v>
      </c>
      <c r="S29" s="42"/>
      <c r="T29" s="43" t="s">
        <v>22</v>
      </c>
      <c r="U29" s="42"/>
      <c r="V29" s="41" t="s">
        <v>23</v>
      </c>
      <c r="W29" s="42"/>
      <c r="X29" s="5"/>
      <c r="Y29" s="5">
        <f ca="1">M23</f>
        <v>4</v>
      </c>
      <c r="Z29" s="5" t="str">
        <f>M5</f>
        <v>Action</v>
      </c>
      <c r="AA29" s="5">
        <f ca="1">T23</f>
        <v>2</v>
      </c>
      <c r="AB29" s="5" t="str">
        <f>T5</f>
        <v>English</v>
      </c>
      <c r="AC29" s="5">
        <f ca="1">Z23</f>
        <v>8</v>
      </c>
      <c r="AD29" s="6" t="str">
        <f>Z5</f>
        <v>Yes</v>
      </c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41" t="s">
        <v>20</v>
      </c>
      <c r="AW29" s="42"/>
      <c r="AX29" s="41" t="s">
        <v>21</v>
      </c>
      <c r="AY29" s="42"/>
      <c r="AZ29" s="41" t="s">
        <v>22</v>
      </c>
      <c r="BA29" s="42"/>
      <c r="BB29" s="41" t="s">
        <v>23</v>
      </c>
      <c r="BC29" s="42"/>
      <c r="BD29" s="5"/>
      <c r="BE29" s="5">
        <f ca="1">AS23</f>
        <v>3</v>
      </c>
      <c r="BF29" s="5" t="str">
        <f>AS5</f>
        <v>Action</v>
      </c>
      <c r="BG29" s="5">
        <f ca="1">AZ23</f>
        <v>0</v>
      </c>
      <c r="BH29" s="5" t="str">
        <f>AZ5</f>
        <v>English</v>
      </c>
      <c r="BI29" s="5">
        <f ca="1">BF23</f>
        <v>7</v>
      </c>
      <c r="BJ29" s="6" t="str">
        <f>BF5</f>
        <v>Yes</v>
      </c>
    </row>
    <row r="30" spans="1:62" ht="15.75" thickBot="1" x14ac:dyDescent="0.3">
      <c r="A30" s="4"/>
      <c r="B30" s="5"/>
      <c r="C30" s="5"/>
      <c r="D30" s="5"/>
      <c r="E30" s="45" t="s">
        <v>24</v>
      </c>
      <c r="F30" s="46"/>
      <c r="G30" s="46"/>
      <c r="H30" s="46"/>
      <c r="I30" s="46"/>
      <c r="J30" s="47"/>
      <c r="K30" s="5"/>
      <c r="L30" s="5"/>
      <c r="M30" s="5"/>
      <c r="N30" s="5"/>
      <c r="O30" s="5"/>
      <c r="P30" s="1"/>
      <c r="Q30" s="2">
        <f ca="1">IF(AND(J6&gt;=2000,J6&lt;=2005),1,0)</f>
        <v>0</v>
      </c>
      <c r="R30" s="5"/>
      <c r="S30" s="5">
        <f ca="1">IF(AND(J6&gt;=2006,J6&lt;=2010),1,0)</f>
        <v>0</v>
      </c>
      <c r="T30" s="2"/>
      <c r="U30" s="2">
        <f ca="1">IF(AND(J6&gt;=2011,J6&lt;=2015),1,0)</f>
        <v>0</v>
      </c>
      <c r="V30" s="2"/>
      <c r="W30" s="3">
        <f ca="1">IF(AND(J6&gt;=2015,J6&lt;=2020),1,0)</f>
        <v>1</v>
      </c>
      <c r="X30" s="5"/>
      <c r="Y30" s="5">
        <f ca="1">N23</f>
        <v>1</v>
      </c>
      <c r="Z30" s="5" t="str">
        <f>N5</f>
        <v>Comedy</v>
      </c>
      <c r="AA30" s="5">
        <f ca="1">U23</f>
        <v>3</v>
      </c>
      <c r="AB30" s="5" t="str">
        <f>U5</f>
        <v>Hindi</v>
      </c>
      <c r="AC30" s="5">
        <f ca="1">AA23</f>
        <v>9</v>
      </c>
      <c r="AD30" s="6" t="str">
        <f>AA5</f>
        <v>No</v>
      </c>
      <c r="AG30" s="4"/>
      <c r="AH30" s="5"/>
      <c r="AI30" s="5"/>
      <c r="AJ30" s="5"/>
      <c r="AK30" s="45" t="s">
        <v>25</v>
      </c>
      <c r="AL30" s="46"/>
      <c r="AM30" s="46"/>
      <c r="AN30" s="46"/>
      <c r="AO30" s="46"/>
      <c r="AP30" s="47"/>
      <c r="AQ30" s="5"/>
      <c r="AR30" s="5"/>
      <c r="AS30" s="5"/>
      <c r="AT30" s="5"/>
      <c r="AU30" s="5"/>
      <c r="AV30" s="1"/>
      <c r="AW30" s="2">
        <f t="shared" ref="AW30:AW47" ca="1" si="38">IF(AND(AP7&gt;=2000,AP7&lt;=2005),1,0)</f>
        <v>0</v>
      </c>
      <c r="AX30" s="5"/>
      <c r="AY30" s="5">
        <f ca="1">IF(AND(AP7&gt;=2006,AP7&lt;=2010),1,0)</f>
        <v>1</v>
      </c>
      <c r="AZ30" s="2"/>
      <c r="BA30" s="2">
        <f t="shared" ref="BA30:BA47" ca="1" si="39">IF(AND(AP7&gt;=2011,AP7&lt;=2015),1,0)</f>
        <v>0</v>
      </c>
      <c r="BB30" s="2"/>
      <c r="BC30" s="3">
        <f t="shared" ref="BC30:BC47" ca="1" si="40">IF(AND(AP7&gt;=2015,AP7&lt;=2020),1,0)</f>
        <v>0</v>
      </c>
      <c r="BD30" s="5"/>
      <c r="BE30" s="5">
        <f ca="1">AT23</f>
        <v>3</v>
      </c>
      <c r="BF30" s="5" t="str">
        <f>AT5</f>
        <v>Comedy</v>
      </c>
      <c r="BG30" s="5">
        <f ca="1">BA23</f>
        <v>5</v>
      </c>
      <c r="BH30" s="5" t="str">
        <f>BA5</f>
        <v>Hindi</v>
      </c>
      <c r="BI30" s="5">
        <f ca="1">BG23</f>
        <v>10</v>
      </c>
      <c r="BJ30" s="6" t="str">
        <f>BG5</f>
        <v>No</v>
      </c>
    </row>
    <row r="31" spans="1:62" x14ac:dyDescent="0.25">
      <c r="A31" s="4"/>
      <c r="B31" s="5"/>
      <c r="C31" s="5"/>
      <c r="D31" s="5"/>
      <c r="E31" s="31" t="s">
        <v>1</v>
      </c>
      <c r="F31" s="32"/>
      <c r="G31" s="32" t="s">
        <v>14</v>
      </c>
      <c r="H31" s="32"/>
      <c r="I31" s="32" t="s">
        <v>2</v>
      </c>
      <c r="J31" s="33" t="s">
        <v>3</v>
      </c>
      <c r="K31" s="5"/>
      <c r="L31" s="5"/>
      <c r="M31" s="5"/>
      <c r="N31" s="5"/>
      <c r="O31" s="5"/>
      <c r="P31" s="4"/>
      <c r="Q31" s="5">
        <f t="shared" ref="Q31:Q47" ca="1" si="41">IF(AND(J7&gt;=2000,J7&lt;=2005),1,0)</f>
        <v>1</v>
      </c>
      <c r="R31" s="5"/>
      <c r="S31" s="5">
        <f t="shared" ref="S31:S47" ca="1" si="42">IF(AND(J7&gt;=2006,J7&lt;=2010),1,0)</f>
        <v>0</v>
      </c>
      <c r="T31" s="5"/>
      <c r="U31" s="5">
        <f t="shared" ref="U31:U47" ca="1" si="43">IF(AND(J7&gt;=2011,J7&lt;=2015),1,0)</f>
        <v>0</v>
      </c>
      <c r="V31" s="5"/>
      <c r="W31" s="6">
        <f t="shared" ref="W31:W47" ca="1" si="44">IF(AND(J7&gt;=2015,J7&lt;=2020),1,0)</f>
        <v>0</v>
      </c>
      <c r="X31" s="5"/>
      <c r="Y31" s="5">
        <f ca="1">O23</f>
        <v>6</v>
      </c>
      <c r="Z31" s="5" t="str">
        <f>O5</f>
        <v>Romantic</v>
      </c>
      <c r="AA31" s="5">
        <f ca="1">V23</f>
        <v>4</v>
      </c>
      <c r="AB31" s="5" t="str">
        <f>V5</f>
        <v>Bangla</v>
      </c>
      <c r="AC31" s="5"/>
      <c r="AD31" s="6"/>
      <c r="AG31" s="4"/>
      <c r="AH31" s="5"/>
      <c r="AI31" s="5"/>
      <c r="AJ31" s="5"/>
      <c r="AK31" s="31" t="s">
        <v>1</v>
      </c>
      <c r="AL31" s="32"/>
      <c r="AM31" s="32" t="s">
        <v>14</v>
      </c>
      <c r="AN31" s="32"/>
      <c r="AO31" s="32" t="s">
        <v>2</v>
      </c>
      <c r="AP31" s="33" t="s">
        <v>3</v>
      </c>
      <c r="AQ31" s="5"/>
      <c r="AR31" s="5"/>
      <c r="AS31" s="5"/>
      <c r="AT31" s="5"/>
      <c r="AU31" s="5"/>
      <c r="AV31" s="4"/>
      <c r="AW31" s="5">
        <f t="shared" ca="1" si="38"/>
        <v>0</v>
      </c>
      <c r="AX31" s="5"/>
      <c r="AY31" s="5">
        <f t="shared" ref="AY31:AY47" ca="1" si="45">IF(AND(AP8&gt;=2006,AP8&lt;=2010),1,0)</f>
        <v>0</v>
      </c>
      <c r="AZ31" s="5"/>
      <c r="BA31" s="5">
        <f t="shared" ca="1" si="39"/>
        <v>0</v>
      </c>
      <c r="BB31" s="5"/>
      <c r="BC31" s="6">
        <f t="shared" ca="1" si="40"/>
        <v>1</v>
      </c>
      <c r="BD31" s="5"/>
      <c r="BE31" s="5">
        <f ca="1">AU23</f>
        <v>3</v>
      </c>
      <c r="BF31" s="5" t="str">
        <f>AU5</f>
        <v>Romantic</v>
      </c>
      <c r="BG31" s="5">
        <f ca="1">BB23</f>
        <v>3</v>
      </c>
      <c r="BH31" s="5" t="str">
        <f>BB5</f>
        <v>Bangla</v>
      </c>
      <c r="BI31" s="5"/>
      <c r="BJ31" s="6"/>
    </row>
    <row r="32" spans="1:62" ht="15.75" thickBot="1" x14ac:dyDescent="0.3">
      <c r="A32" s="4"/>
      <c r="B32" s="5"/>
      <c r="C32" s="5"/>
      <c r="D32" s="5"/>
      <c r="E32" s="28" t="str">
        <f ca="1">VLOOKUP(MAX(M23:Q23),Y29:Z33,2)</f>
        <v>Romantic</v>
      </c>
      <c r="F32" s="29"/>
      <c r="G32" s="29" t="str">
        <f ca="1">VLOOKUP(MAX(T23:X23),AA29:AB33,2)</f>
        <v>Spanish</v>
      </c>
      <c r="H32" s="29"/>
      <c r="I32" s="29" t="str">
        <f ca="1">VLOOKUP(MAX(Z23:AA23),AC29:AD30,2)</f>
        <v>No</v>
      </c>
      <c r="J32" s="30" t="str">
        <f ca="1">VLOOKUP(MAX(Q48:W48),Y36:Z39,2)</f>
        <v>2016-2020</v>
      </c>
      <c r="K32" s="5"/>
      <c r="L32" s="5"/>
      <c r="M32" s="5"/>
      <c r="N32" s="5"/>
      <c r="O32" s="5"/>
      <c r="P32" s="4"/>
      <c r="Q32" s="5">
        <f t="shared" ca="1" si="41"/>
        <v>1</v>
      </c>
      <c r="R32" s="5"/>
      <c r="S32" s="5">
        <f t="shared" ca="1" si="42"/>
        <v>0</v>
      </c>
      <c r="T32" s="5"/>
      <c r="U32" s="5">
        <f t="shared" ca="1" si="43"/>
        <v>0</v>
      </c>
      <c r="V32" s="5"/>
      <c r="W32" s="6">
        <f t="shared" ca="1" si="44"/>
        <v>0</v>
      </c>
      <c r="X32" s="5"/>
      <c r="Y32" s="5">
        <f ca="1">P23</f>
        <v>4</v>
      </c>
      <c r="Z32" s="5" t="str">
        <f>P5</f>
        <v>Drama</v>
      </c>
      <c r="AA32" s="5">
        <f ca="1">W23</f>
        <v>3</v>
      </c>
      <c r="AB32" s="5" t="str">
        <f>W5</f>
        <v>Korean</v>
      </c>
      <c r="AC32" s="5"/>
      <c r="AD32" s="6"/>
      <c r="AG32" s="4"/>
      <c r="AH32" s="5"/>
      <c r="AI32" s="5"/>
      <c r="AJ32" s="5"/>
      <c r="AK32" s="28" t="str">
        <f ca="1">VLOOKUP(MAX(AS23:AW23),BE29:BF33,2)</f>
        <v>Horror</v>
      </c>
      <c r="AL32" s="29"/>
      <c r="AM32" s="29" t="str">
        <f ca="1">VLOOKUP(MAX(AZ23:BD23),BG29:BH33,2)</f>
        <v>Spanish</v>
      </c>
      <c r="AN32" s="29"/>
      <c r="AO32" s="29" t="str">
        <f ca="1">VLOOKUP(MAX(BF23:BG23),BI29:BJ30,2)</f>
        <v>No</v>
      </c>
      <c r="AP32" s="30" t="str">
        <f ca="1">VLOOKUP(MAX(AW48:BC48),BE36:BF39,2)</f>
        <v>2006-2010</v>
      </c>
      <c r="AQ32" s="5"/>
      <c r="AR32" s="5"/>
      <c r="AS32" s="5"/>
      <c r="AT32" s="5"/>
      <c r="AU32" s="5"/>
      <c r="AV32" s="4"/>
      <c r="AW32" s="5">
        <f t="shared" ca="1" si="38"/>
        <v>0</v>
      </c>
      <c r="AX32" s="5"/>
      <c r="AY32" s="5">
        <f t="shared" ca="1" si="45"/>
        <v>1</v>
      </c>
      <c r="AZ32" s="5"/>
      <c r="BA32" s="5">
        <f t="shared" ca="1" si="39"/>
        <v>0</v>
      </c>
      <c r="BB32" s="5"/>
      <c r="BC32" s="6">
        <f t="shared" ca="1" si="40"/>
        <v>0</v>
      </c>
      <c r="BD32" s="5"/>
      <c r="BE32" s="5">
        <f ca="1">AV23</f>
        <v>4</v>
      </c>
      <c r="BF32" s="5" t="str">
        <f>AV5</f>
        <v>Drama</v>
      </c>
      <c r="BG32" s="5">
        <f ca="1">BC23</f>
        <v>4</v>
      </c>
      <c r="BH32" s="5" t="str">
        <f>BC5</f>
        <v>Korean</v>
      </c>
      <c r="BI32" s="5"/>
      <c r="BJ32" s="6"/>
    </row>
    <row r="33" spans="1:62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5">
        <f t="shared" ca="1" si="41"/>
        <v>1</v>
      </c>
      <c r="R33" s="5"/>
      <c r="S33" s="5">
        <f t="shared" ca="1" si="42"/>
        <v>0</v>
      </c>
      <c r="T33" s="5"/>
      <c r="U33" s="5">
        <f t="shared" ca="1" si="43"/>
        <v>0</v>
      </c>
      <c r="V33" s="5"/>
      <c r="W33" s="6">
        <f t="shared" ca="1" si="44"/>
        <v>0</v>
      </c>
      <c r="X33" s="5"/>
      <c r="Y33" s="5">
        <f ca="1">Q23</f>
        <v>2</v>
      </c>
      <c r="Z33" s="5" t="str">
        <f>Q5</f>
        <v>Horror</v>
      </c>
      <c r="AA33" s="5">
        <f ca="1">X23</f>
        <v>5</v>
      </c>
      <c r="AB33" s="5" t="str">
        <f>X5</f>
        <v>Spanish</v>
      </c>
      <c r="AC33" s="5"/>
      <c r="AD33" s="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4"/>
      <c r="AW33" s="5">
        <f t="shared" ca="1" si="38"/>
        <v>0</v>
      </c>
      <c r="AX33" s="5"/>
      <c r="AY33" s="5">
        <f t="shared" ca="1" si="45"/>
        <v>1</v>
      </c>
      <c r="AZ33" s="5"/>
      <c r="BA33" s="5">
        <f t="shared" ca="1" si="39"/>
        <v>0</v>
      </c>
      <c r="BB33" s="5"/>
      <c r="BC33" s="6">
        <f t="shared" ca="1" si="40"/>
        <v>0</v>
      </c>
      <c r="BD33" s="5"/>
      <c r="BE33" s="5">
        <f ca="1">AW23</f>
        <v>4</v>
      </c>
      <c r="BF33" s="5" t="str">
        <f>AW5</f>
        <v>Horror</v>
      </c>
      <c r="BG33" s="5">
        <f ca="1">BD23</f>
        <v>5</v>
      </c>
      <c r="BH33" s="5" t="str">
        <f>BD5</f>
        <v>Spanish</v>
      </c>
      <c r="BI33" s="5"/>
      <c r="BJ33" s="6"/>
    </row>
    <row r="34" spans="1:62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5">
        <f t="shared" ca="1" si="41"/>
        <v>0</v>
      </c>
      <c r="R34" s="5"/>
      <c r="S34" s="5">
        <f t="shared" ca="1" si="42"/>
        <v>1</v>
      </c>
      <c r="T34" s="5"/>
      <c r="U34" s="5">
        <f t="shared" ca="1" si="43"/>
        <v>0</v>
      </c>
      <c r="V34" s="5"/>
      <c r="W34" s="6">
        <f t="shared" ca="1" si="44"/>
        <v>0</v>
      </c>
      <c r="X34" s="5"/>
      <c r="Y34" s="5"/>
      <c r="Z34" s="5"/>
      <c r="AA34" s="5"/>
      <c r="AB34" s="5"/>
      <c r="AC34" s="5"/>
      <c r="AD34" s="6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4"/>
      <c r="AW34" s="5">
        <f t="shared" ca="1" si="38"/>
        <v>0</v>
      </c>
      <c r="AX34" s="5"/>
      <c r="AY34" s="5">
        <f t="shared" ca="1" si="45"/>
        <v>1</v>
      </c>
      <c r="AZ34" s="5"/>
      <c r="BA34" s="5">
        <f t="shared" ca="1" si="39"/>
        <v>0</v>
      </c>
      <c r="BB34" s="5"/>
      <c r="BC34" s="6">
        <f t="shared" ca="1" si="40"/>
        <v>0</v>
      </c>
      <c r="BD34" s="5"/>
      <c r="BE34" s="5"/>
      <c r="BF34" s="5"/>
      <c r="BG34" s="5"/>
      <c r="BH34" s="5"/>
      <c r="BI34" s="5"/>
      <c r="BJ34" s="6"/>
    </row>
    <row r="35" spans="1:62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5">
        <f t="shared" ca="1" si="41"/>
        <v>0</v>
      </c>
      <c r="R35" s="5"/>
      <c r="S35" s="5">
        <f t="shared" ca="1" si="42"/>
        <v>0</v>
      </c>
      <c r="T35" s="5"/>
      <c r="U35" s="5">
        <f t="shared" ca="1" si="43"/>
        <v>0</v>
      </c>
      <c r="V35" s="5"/>
      <c r="W35" s="6">
        <f t="shared" ca="1" si="44"/>
        <v>1</v>
      </c>
      <c r="X35" s="5"/>
      <c r="Y35" s="5"/>
      <c r="Z35" s="5"/>
      <c r="AA35" s="5"/>
      <c r="AB35" s="5"/>
      <c r="AC35" s="5"/>
      <c r="AD35" s="6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4"/>
      <c r="AW35" s="5">
        <f t="shared" ca="1" si="38"/>
        <v>0</v>
      </c>
      <c r="AX35" s="5"/>
      <c r="AY35" s="5">
        <f t="shared" ca="1" si="45"/>
        <v>1</v>
      </c>
      <c r="AZ35" s="5"/>
      <c r="BA35" s="5">
        <f t="shared" ca="1" si="39"/>
        <v>0</v>
      </c>
      <c r="BB35" s="5"/>
      <c r="BC35" s="6">
        <f t="shared" ca="1" si="40"/>
        <v>0</v>
      </c>
      <c r="BD35" s="5"/>
      <c r="BE35" s="5"/>
      <c r="BF35" s="5"/>
      <c r="BG35" s="5"/>
      <c r="BH35" s="5"/>
      <c r="BI35" s="5"/>
      <c r="BJ35" s="6"/>
    </row>
    <row r="36" spans="1:62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5">
        <f t="shared" ca="1" si="41"/>
        <v>0</v>
      </c>
      <c r="R36" s="5"/>
      <c r="S36" s="5">
        <f t="shared" ca="1" si="42"/>
        <v>0</v>
      </c>
      <c r="T36" s="5"/>
      <c r="U36" s="5">
        <f t="shared" ca="1" si="43"/>
        <v>0</v>
      </c>
      <c r="V36" s="5"/>
      <c r="W36" s="6">
        <f t="shared" ca="1" si="44"/>
        <v>1</v>
      </c>
      <c r="X36" s="5"/>
      <c r="Y36" s="5">
        <f ca="1">Q48</f>
        <v>4</v>
      </c>
      <c r="Z36" s="5" t="str">
        <f>P29</f>
        <v>2000-2005</v>
      </c>
      <c r="AA36" s="5"/>
      <c r="AB36" s="5"/>
      <c r="AC36" s="5"/>
      <c r="AD36" s="6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5">
        <f t="shared" ca="1" si="38"/>
        <v>1</v>
      </c>
      <c r="AX36" s="5"/>
      <c r="AY36" s="5">
        <f t="shared" ca="1" si="45"/>
        <v>0</v>
      </c>
      <c r="AZ36" s="5"/>
      <c r="BA36" s="5">
        <f t="shared" ca="1" si="39"/>
        <v>0</v>
      </c>
      <c r="BB36" s="5"/>
      <c r="BC36" s="6">
        <f t="shared" ca="1" si="40"/>
        <v>0</v>
      </c>
      <c r="BD36" s="5"/>
      <c r="BE36" s="5">
        <f ca="1">AW48</f>
        <v>1</v>
      </c>
      <c r="BF36" s="5" t="str">
        <f>AV29</f>
        <v>2000-2005</v>
      </c>
      <c r="BG36" s="5"/>
      <c r="BH36" s="5"/>
      <c r="BI36" s="5"/>
      <c r="BJ36" s="6"/>
    </row>
    <row r="37" spans="1:62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5">
        <f t="shared" ca="1" si="41"/>
        <v>1</v>
      </c>
      <c r="R37" s="5"/>
      <c r="S37" s="5">
        <f t="shared" ca="1" si="42"/>
        <v>0</v>
      </c>
      <c r="T37" s="5"/>
      <c r="U37" s="5">
        <f t="shared" ca="1" si="43"/>
        <v>0</v>
      </c>
      <c r="V37" s="5"/>
      <c r="W37" s="6">
        <f t="shared" ca="1" si="44"/>
        <v>0</v>
      </c>
      <c r="X37" s="5"/>
      <c r="Y37" s="5">
        <f ca="1">S48</f>
        <v>2</v>
      </c>
      <c r="Z37" s="5" t="str">
        <f>R29</f>
        <v>2006-2010</v>
      </c>
      <c r="AA37" s="5"/>
      <c r="AB37" s="5"/>
      <c r="AC37" s="5"/>
      <c r="AD37" s="6"/>
      <c r="AG37" s="4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4"/>
      <c r="AW37" s="5">
        <f t="shared" ca="1" si="38"/>
        <v>0</v>
      </c>
      <c r="AX37" s="5"/>
      <c r="AY37" s="5">
        <f t="shared" ca="1" si="45"/>
        <v>1</v>
      </c>
      <c r="AZ37" s="5"/>
      <c r="BA37" s="5">
        <f t="shared" ca="1" si="39"/>
        <v>0</v>
      </c>
      <c r="BB37" s="5"/>
      <c r="BC37" s="6">
        <f t="shared" ca="1" si="40"/>
        <v>0</v>
      </c>
      <c r="BD37" s="5"/>
      <c r="BE37" s="5">
        <f ca="1">AY48</f>
        <v>8</v>
      </c>
      <c r="BF37" s="5" t="str">
        <f>AX29</f>
        <v>2006-2010</v>
      </c>
      <c r="BG37" s="5"/>
      <c r="BH37" s="5"/>
      <c r="BI37" s="5"/>
      <c r="BJ37" s="6"/>
    </row>
    <row r="38" spans="1:62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5">
        <f t="shared" ca="1" si="41"/>
        <v>0</v>
      </c>
      <c r="R38" s="5"/>
      <c r="S38" s="5">
        <f t="shared" ca="1" si="42"/>
        <v>0</v>
      </c>
      <c r="T38" s="5"/>
      <c r="U38" s="5">
        <f t="shared" ca="1" si="43"/>
        <v>1</v>
      </c>
      <c r="V38" s="5"/>
      <c r="W38" s="6">
        <f t="shared" ca="1" si="44"/>
        <v>0</v>
      </c>
      <c r="X38" s="5"/>
      <c r="Y38" s="5">
        <f ca="1">U48</f>
        <v>4</v>
      </c>
      <c r="Z38" s="5" t="str">
        <f>T29</f>
        <v>2011-2015</v>
      </c>
      <c r="AA38" s="5"/>
      <c r="AB38" s="5"/>
      <c r="AC38" s="5"/>
      <c r="AD38" s="6"/>
      <c r="AG38" s="4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4"/>
      <c r="AW38" s="5">
        <f t="shared" ca="1" si="38"/>
        <v>0</v>
      </c>
      <c r="AX38" s="5"/>
      <c r="AY38" s="5">
        <f t="shared" ca="1" si="45"/>
        <v>0</v>
      </c>
      <c r="AZ38" s="5"/>
      <c r="BA38" s="5">
        <f t="shared" ca="1" si="39"/>
        <v>1</v>
      </c>
      <c r="BB38" s="5"/>
      <c r="BC38" s="6">
        <f t="shared" ca="1" si="40"/>
        <v>0</v>
      </c>
      <c r="BD38" s="5"/>
      <c r="BE38" s="5">
        <f ca="1">BA48</f>
        <v>5</v>
      </c>
      <c r="BF38" s="5" t="str">
        <f>AZ29</f>
        <v>2011-2015</v>
      </c>
      <c r="BG38" s="5"/>
      <c r="BH38" s="5"/>
      <c r="BI38" s="5"/>
      <c r="BJ38" s="6"/>
    </row>
    <row r="39" spans="1:62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5">
        <f t="shared" ca="1" si="41"/>
        <v>0</v>
      </c>
      <c r="R39" s="5"/>
      <c r="S39" s="5">
        <f t="shared" ca="1" si="42"/>
        <v>0</v>
      </c>
      <c r="T39" s="5"/>
      <c r="U39" s="5">
        <f t="shared" ca="1" si="43"/>
        <v>0</v>
      </c>
      <c r="V39" s="5"/>
      <c r="W39" s="6">
        <f t="shared" ca="1" si="44"/>
        <v>1</v>
      </c>
      <c r="X39" s="5"/>
      <c r="Y39" s="5">
        <f ca="1">W48</f>
        <v>9</v>
      </c>
      <c r="Z39" s="5" t="str">
        <f>V29</f>
        <v>2016-2020</v>
      </c>
      <c r="AA39" s="5"/>
      <c r="AB39" s="5"/>
      <c r="AC39" s="5"/>
      <c r="AD39" s="6"/>
      <c r="AG39" s="4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4"/>
      <c r="AW39" s="5">
        <f t="shared" ca="1" si="38"/>
        <v>0</v>
      </c>
      <c r="AX39" s="5"/>
      <c r="AY39" s="5">
        <f t="shared" ca="1" si="45"/>
        <v>0</v>
      </c>
      <c r="AZ39" s="5"/>
      <c r="BA39" s="5">
        <f t="shared" ca="1" si="39"/>
        <v>0</v>
      </c>
      <c r="BB39" s="5"/>
      <c r="BC39" s="6">
        <f t="shared" ca="1" si="40"/>
        <v>1</v>
      </c>
      <c r="BD39" s="5"/>
      <c r="BE39" s="5">
        <f ca="1">BC48</f>
        <v>4</v>
      </c>
      <c r="BF39" s="5" t="str">
        <f>BB29</f>
        <v>2016-2020</v>
      </c>
      <c r="BG39" s="5"/>
      <c r="BH39" s="5"/>
      <c r="BI39" s="5"/>
      <c r="BJ39" s="6"/>
    </row>
    <row r="40" spans="1:62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5">
        <f t="shared" ca="1" si="41"/>
        <v>0</v>
      </c>
      <c r="R40" s="5"/>
      <c r="S40" s="5">
        <f t="shared" ca="1" si="42"/>
        <v>0</v>
      </c>
      <c r="T40" s="5"/>
      <c r="U40" s="5">
        <f t="shared" ca="1" si="43"/>
        <v>0</v>
      </c>
      <c r="V40" s="5"/>
      <c r="W40" s="6">
        <f t="shared" ca="1" si="44"/>
        <v>1</v>
      </c>
      <c r="X40" s="5"/>
      <c r="Y40" s="5"/>
      <c r="Z40" s="5"/>
      <c r="AA40" s="5"/>
      <c r="AB40" s="5"/>
      <c r="AC40" s="5"/>
      <c r="AD40" s="6"/>
      <c r="AG40" s="4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4"/>
      <c r="AW40" s="5">
        <f t="shared" ca="1" si="38"/>
        <v>0</v>
      </c>
      <c r="AX40" s="5"/>
      <c r="AY40" s="5">
        <f t="shared" ca="1" si="45"/>
        <v>0</v>
      </c>
      <c r="AZ40" s="5"/>
      <c r="BA40" s="5">
        <f t="shared" ca="1" si="39"/>
        <v>1</v>
      </c>
      <c r="BB40" s="5"/>
      <c r="BC40" s="6">
        <f t="shared" ca="1" si="40"/>
        <v>0</v>
      </c>
      <c r="BD40" s="5"/>
      <c r="BE40" s="5"/>
      <c r="BF40" s="5"/>
      <c r="BG40" s="5"/>
      <c r="BH40" s="5"/>
      <c r="BI40" s="5"/>
      <c r="BJ40" s="6"/>
    </row>
    <row r="41" spans="1:62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5">
        <f t="shared" ca="1" si="41"/>
        <v>0</v>
      </c>
      <c r="R41" s="5"/>
      <c r="S41" s="5">
        <f t="shared" ca="1" si="42"/>
        <v>0</v>
      </c>
      <c r="T41" s="5"/>
      <c r="U41" s="5">
        <f t="shared" ca="1" si="43"/>
        <v>0</v>
      </c>
      <c r="V41" s="5"/>
      <c r="W41" s="6">
        <f t="shared" ca="1" si="44"/>
        <v>1</v>
      </c>
      <c r="X41" s="5"/>
      <c r="Y41" s="5"/>
      <c r="Z41" s="5"/>
      <c r="AA41" s="5"/>
      <c r="AB41" s="5"/>
      <c r="AC41" s="5"/>
      <c r="AD41" s="6"/>
      <c r="AG41" s="4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4"/>
      <c r="AW41" s="5">
        <f t="shared" ca="1" si="38"/>
        <v>0</v>
      </c>
      <c r="AX41" s="5"/>
      <c r="AY41" s="5">
        <f t="shared" ca="1" si="45"/>
        <v>0</v>
      </c>
      <c r="AZ41" s="5"/>
      <c r="BA41" s="5">
        <f t="shared" ca="1" si="39"/>
        <v>0</v>
      </c>
      <c r="BB41" s="5"/>
      <c r="BC41" s="6">
        <f t="shared" ca="1" si="40"/>
        <v>1</v>
      </c>
      <c r="BD41" s="5"/>
      <c r="BE41" s="5"/>
      <c r="BF41" s="5"/>
      <c r="BG41" s="5"/>
      <c r="BH41" s="5"/>
      <c r="BI41" s="5"/>
      <c r="BJ41" s="6"/>
    </row>
    <row r="42" spans="1:62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5">
        <f t="shared" ca="1" si="41"/>
        <v>0</v>
      </c>
      <c r="R42" s="5"/>
      <c r="S42" s="5">
        <f t="shared" ca="1" si="42"/>
        <v>0</v>
      </c>
      <c r="T42" s="5"/>
      <c r="U42" s="5">
        <f t="shared" ca="1" si="43"/>
        <v>1</v>
      </c>
      <c r="V42" s="5"/>
      <c r="W42" s="6">
        <f t="shared" ca="1" si="44"/>
        <v>1</v>
      </c>
      <c r="X42" s="5"/>
      <c r="Y42" s="5"/>
      <c r="Z42" s="5"/>
      <c r="AA42" s="5"/>
      <c r="AB42" s="5"/>
      <c r="AC42" s="5"/>
      <c r="AD42" s="6"/>
      <c r="AG42" s="4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5">
        <f t="shared" ca="1" si="38"/>
        <v>0</v>
      </c>
      <c r="AX42" s="5"/>
      <c r="AY42" s="5">
        <f t="shared" ca="1" si="45"/>
        <v>1</v>
      </c>
      <c r="AZ42" s="5"/>
      <c r="BA42" s="5">
        <f t="shared" ca="1" si="39"/>
        <v>0</v>
      </c>
      <c r="BB42" s="5"/>
      <c r="BC42" s="6">
        <f t="shared" ca="1" si="40"/>
        <v>0</v>
      </c>
      <c r="BD42" s="5"/>
      <c r="BE42" s="5"/>
      <c r="BF42" s="5"/>
      <c r="BG42" s="5"/>
      <c r="BH42" s="5"/>
      <c r="BI42" s="5"/>
      <c r="BJ42" s="6"/>
    </row>
    <row r="43" spans="1:62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5">
        <f t="shared" ca="1" si="41"/>
        <v>0</v>
      </c>
      <c r="R43" s="5"/>
      <c r="S43" s="5">
        <f t="shared" ca="1" si="42"/>
        <v>1</v>
      </c>
      <c r="T43" s="5"/>
      <c r="U43" s="5">
        <f t="shared" ca="1" si="43"/>
        <v>0</v>
      </c>
      <c r="V43" s="5"/>
      <c r="W43" s="6">
        <f t="shared" ca="1" si="44"/>
        <v>0</v>
      </c>
      <c r="X43" s="5"/>
      <c r="Y43" s="5"/>
      <c r="Z43" s="5"/>
      <c r="AA43" s="5"/>
      <c r="AB43" s="5"/>
      <c r="AC43" s="5"/>
      <c r="AD43" s="6"/>
      <c r="AG43" s="4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5">
        <f t="shared" ca="1" si="38"/>
        <v>0</v>
      </c>
      <c r="AX43" s="5"/>
      <c r="AY43" s="5">
        <f t="shared" ca="1" si="45"/>
        <v>1</v>
      </c>
      <c r="AZ43" s="5"/>
      <c r="BA43" s="5">
        <f t="shared" ca="1" si="39"/>
        <v>0</v>
      </c>
      <c r="BB43" s="5"/>
      <c r="BC43" s="6">
        <f t="shared" ca="1" si="40"/>
        <v>0</v>
      </c>
      <c r="BD43" s="5"/>
      <c r="BE43" s="5"/>
      <c r="BF43" s="5"/>
      <c r="BG43" s="5"/>
      <c r="BH43" s="5"/>
      <c r="BI43" s="5"/>
      <c r="BJ43" s="6"/>
    </row>
    <row r="44" spans="1:62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5">
        <f t="shared" ca="1" si="41"/>
        <v>0</v>
      </c>
      <c r="R44" s="5"/>
      <c r="S44" s="5">
        <f t="shared" ca="1" si="42"/>
        <v>0</v>
      </c>
      <c r="T44" s="5"/>
      <c r="U44" s="5">
        <f t="shared" ca="1" si="43"/>
        <v>1</v>
      </c>
      <c r="V44" s="5"/>
      <c r="W44" s="6">
        <f t="shared" ca="1" si="44"/>
        <v>0</v>
      </c>
      <c r="X44" s="5"/>
      <c r="Y44" s="5"/>
      <c r="Z44" s="5"/>
      <c r="AA44" s="5"/>
      <c r="AB44" s="5"/>
      <c r="AC44" s="5"/>
      <c r="AD44" s="6"/>
      <c r="AG44" s="4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4"/>
      <c r="AW44" s="5">
        <f t="shared" ca="1" si="38"/>
        <v>0</v>
      </c>
      <c r="AX44" s="5"/>
      <c r="AY44" s="5">
        <f t="shared" ca="1" si="45"/>
        <v>0</v>
      </c>
      <c r="AZ44" s="5"/>
      <c r="BA44" s="5">
        <f t="shared" ca="1" si="39"/>
        <v>1</v>
      </c>
      <c r="BB44" s="5"/>
      <c r="BC44" s="6">
        <f t="shared" ca="1" si="40"/>
        <v>1</v>
      </c>
      <c r="BD44" s="5"/>
      <c r="BE44" s="5"/>
      <c r="BF44" s="5"/>
      <c r="BG44" s="5"/>
      <c r="BH44" s="5"/>
      <c r="BI44" s="5"/>
      <c r="BJ44" s="6"/>
    </row>
    <row r="45" spans="1:62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5">
        <f t="shared" ca="1" si="41"/>
        <v>0</v>
      </c>
      <c r="R45" s="5"/>
      <c r="S45" s="5">
        <f t="shared" ca="1" si="42"/>
        <v>0</v>
      </c>
      <c r="T45" s="5"/>
      <c r="U45" s="5">
        <f t="shared" ca="1" si="43"/>
        <v>0</v>
      </c>
      <c r="V45" s="5"/>
      <c r="W45" s="6">
        <f t="shared" ca="1" si="44"/>
        <v>1</v>
      </c>
      <c r="X45" s="5"/>
      <c r="Y45" s="5"/>
      <c r="Z45" s="5"/>
      <c r="AA45" s="5"/>
      <c r="AB45" s="5"/>
      <c r="AC45" s="5"/>
      <c r="AD45" s="6"/>
      <c r="AG45" s="4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4"/>
      <c r="AW45" s="5">
        <f t="shared" ca="1" si="38"/>
        <v>0</v>
      </c>
      <c r="AX45" s="5"/>
      <c r="AY45" s="5">
        <f t="shared" ca="1" si="45"/>
        <v>0</v>
      </c>
      <c r="AZ45" s="5"/>
      <c r="BA45" s="5">
        <f t="shared" ca="1" si="39"/>
        <v>1</v>
      </c>
      <c r="BB45" s="5"/>
      <c r="BC45" s="6">
        <f t="shared" ca="1" si="40"/>
        <v>0</v>
      </c>
      <c r="BD45" s="5"/>
      <c r="BE45" s="5"/>
      <c r="BF45" s="5"/>
      <c r="BG45" s="5"/>
      <c r="BH45" s="5"/>
      <c r="BI45" s="5"/>
      <c r="BJ45" s="6"/>
    </row>
    <row r="46" spans="1:62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5">
        <f t="shared" ca="1" si="41"/>
        <v>0</v>
      </c>
      <c r="R46" s="5"/>
      <c r="S46" s="5">
        <f t="shared" ca="1" si="42"/>
        <v>0</v>
      </c>
      <c r="T46" s="5"/>
      <c r="U46" s="5">
        <f t="shared" ca="1" si="43"/>
        <v>1</v>
      </c>
      <c r="V46" s="5"/>
      <c r="W46" s="6">
        <f t="shared" ca="1" si="44"/>
        <v>1</v>
      </c>
      <c r="X46" s="5"/>
      <c r="Y46" s="5"/>
      <c r="Z46" s="5"/>
      <c r="AA46" s="5"/>
      <c r="AB46" s="5"/>
      <c r="AC46" s="5"/>
      <c r="AD46" s="6"/>
      <c r="AG46" s="4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4"/>
      <c r="AW46" s="5">
        <f t="shared" ca="1" si="38"/>
        <v>0</v>
      </c>
      <c r="AX46" s="5"/>
      <c r="AY46" s="5">
        <f t="shared" ca="1" si="45"/>
        <v>0</v>
      </c>
      <c r="AZ46" s="5"/>
      <c r="BA46" s="5">
        <f t="shared" ca="1" si="39"/>
        <v>1</v>
      </c>
      <c r="BB46" s="5"/>
      <c r="BC46" s="6">
        <f t="shared" ca="1" si="40"/>
        <v>0</v>
      </c>
      <c r="BD46" s="5"/>
      <c r="BE46" s="5"/>
      <c r="BF46" s="5"/>
      <c r="BG46" s="5"/>
      <c r="BH46" s="5"/>
      <c r="BI46" s="5"/>
      <c r="BJ46" s="6"/>
    </row>
    <row r="47" spans="1:62" ht="15.75" thickBot="1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7"/>
      <c r="Q47" s="8">
        <f t="shared" si="41"/>
        <v>0</v>
      </c>
      <c r="R47" s="8"/>
      <c r="S47" s="5">
        <f t="shared" si="42"/>
        <v>0</v>
      </c>
      <c r="T47" s="8"/>
      <c r="U47" s="8">
        <f t="shared" si="43"/>
        <v>0</v>
      </c>
      <c r="V47" s="8"/>
      <c r="W47" s="9">
        <f t="shared" si="44"/>
        <v>0</v>
      </c>
      <c r="X47" s="5"/>
      <c r="Y47" s="5"/>
      <c r="Z47" s="5"/>
      <c r="AA47" s="5"/>
      <c r="AB47" s="5"/>
      <c r="AC47" s="5"/>
      <c r="AD47" s="6"/>
      <c r="AG47" s="4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7"/>
      <c r="AW47" s="5">
        <f t="shared" si="38"/>
        <v>0</v>
      </c>
      <c r="AX47" s="8"/>
      <c r="AY47" s="5">
        <f t="shared" si="45"/>
        <v>0</v>
      </c>
      <c r="AZ47" s="8"/>
      <c r="BA47" s="5">
        <f t="shared" si="39"/>
        <v>0</v>
      </c>
      <c r="BB47" s="8"/>
      <c r="BC47" s="6">
        <f t="shared" si="40"/>
        <v>0</v>
      </c>
      <c r="BD47" s="5"/>
      <c r="BE47" s="5"/>
      <c r="BF47" s="5"/>
      <c r="BG47" s="5"/>
      <c r="BH47" s="5"/>
      <c r="BI47" s="5"/>
      <c r="BJ47" s="6"/>
    </row>
    <row r="48" spans="1:62" ht="15.75" thickBot="1" x14ac:dyDescent="0.3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10"/>
      <c r="Q48" s="26">
        <f ca="1">SUM(Q30:Q47)</f>
        <v>4</v>
      </c>
      <c r="R48" s="11"/>
      <c r="S48" s="26">
        <f ca="1">SUM(S30:S47)</f>
        <v>2</v>
      </c>
      <c r="T48" s="11"/>
      <c r="U48" s="26">
        <f ca="1">SUM(U30:U47)</f>
        <v>4</v>
      </c>
      <c r="V48" s="11"/>
      <c r="W48" s="27">
        <f ca="1">SUM(W30:W47)</f>
        <v>9</v>
      </c>
      <c r="X48" s="5"/>
      <c r="Y48" s="5"/>
      <c r="Z48" s="5"/>
      <c r="AA48" s="5"/>
      <c r="AB48" s="5"/>
      <c r="AC48" s="5"/>
      <c r="AD48" s="6"/>
      <c r="AG48" s="4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10"/>
      <c r="AW48" s="26">
        <f ca="1">SUM(AW30:AW47)</f>
        <v>1</v>
      </c>
      <c r="AX48" s="11"/>
      <c r="AY48" s="40">
        <f ca="1">SUM(AY30:AY47)</f>
        <v>8</v>
      </c>
      <c r="AZ48" s="11"/>
      <c r="BA48" s="26">
        <f ca="1">SUM(BA30:BA47)</f>
        <v>5</v>
      </c>
      <c r="BB48" s="11"/>
      <c r="BC48" s="27">
        <f ca="1">SUM(BC30:BC47)</f>
        <v>4</v>
      </c>
      <c r="BD48" s="5"/>
      <c r="BE48" s="5"/>
      <c r="BF48" s="5"/>
      <c r="BG48" s="5"/>
      <c r="BH48" s="5"/>
      <c r="BI48" s="5"/>
      <c r="BJ48" s="6"/>
    </row>
    <row r="49" spans="1:62" ht="15.75" thickBot="1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G49" s="7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9"/>
    </row>
    <row r="52" spans="1:62" ht="15.75" thickBot="1" x14ac:dyDescent="0.3"/>
    <row r="53" spans="1:62" ht="15.75" thickBot="1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41" t="s">
        <v>15</v>
      </c>
      <c r="N53" s="43"/>
      <c r="O53" s="43"/>
      <c r="P53" s="43"/>
      <c r="Q53" s="42"/>
      <c r="R53" s="2"/>
      <c r="S53" s="2"/>
      <c r="T53" s="41" t="s">
        <v>17</v>
      </c>
      <c r="U53" s="43"/>
      <c r="V53" s="43"/>
      <c r="W53" s="43"/>
      <c r="X53" s="42"/>
      <c r="Y53" s="2"/>
      <c r="Z53" s="41" t="s">
        <v>2</v>
      </c>
      <c r="AA53" s="42"/>
      <c r="AB53" s="2"/>
      <c r="AC53" s="2"/>
      <c r="AD53" s="3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1" t="s">
        <v>15</v>
      </c>
      <c r="AT53" s="43"/>
      <c r="AU53" s="43"/>
      <c r="AV53" s="43"/>
      <c r="AW53" s="42"/>
      <c r="AX53" s="2"/>
      <c r="AY53" s="2"/>
      <c r="AZ53" s="41" t="s">
        <v>17</v>
      </c>
      <c r="BA53" s="43"/>
      <c r="BB53" s="43"/>
      <c r="BC53" s="43"/>
      <c r="BD53" s="42"/>
      <c r="BE53" s="2"/>
      <c r="BF53" s="41" t="s">
        <v>2</v>
      </c>
      <c r="BG53" s="42"/>
      <c r="BH53" s="2"/>
      <c r="BI53" s="2"/>
      <c r="BJ53" s="3"/>
    </row>
    <row r="54" spans="1:62" ht="15.75" thickBot="1" x14ac:dyDescent="0.3">
      <c r="A54" s="4"/>
      <c r="B54" s="5"/>
      <c r="C54" s="5"/>
      <c r="D54" s="5"/>
      <c r="E54" s="36" t="s">
        <v>1</v>
      </c>
      <c r="F54" s="19" t="s">
        <v>28</v>
      </c>
      <c r="G54" s="18" t="s">
        <v>14</v>
      </c>
      <c r="H54" s="19" t="s">
        <v>29</v>
      </c>
      <c r="I54" s="18" t="s">
        <v>2</v>
      </c>
      <c r="J54" s="39" t="s">
        <v>3</v>
      </c>
      <c r="K54" s="16"/>
      <c r="L54" s="5"/>
      <c r="M54" s="20" t="s">
        <v>4</v>
      </c>
      <c r="N54" s="20" t="s">
        <v>5</v>
      </c>
      <c r="O54" s="20" t="s">
        <v>6</v>
      </c>
      <c r="P54" s="20" t="s">
        <v>7</v>
      </c>
      <c r="Q54" s="21" t="s">
        <v>8</v>
      </c>
      <c r="R54" s="5"/>
      <c r="S54" s="5"/>
      <c r="T54" s="20" t="s">
        <v>9</v>
      </c>
      <c r="U54" s="20" t="s">
        <v>10</v>
      </c>
      <c r="V54" s="20" t="s">
        <v>11</v>
      </c>
      <c r="W54" s="20" t="s">
        <v>12</v>
      </c>
      <c r="X54" s="21" t="s">
        <v>13</v>
      </c>
      <c r="Y54" s="5"/>
      <c r="Z54" s="21" t="s">
        <v>18</v>
      </c>
      <c r="AA54" s="21" t="s">
        <v>19</v>
      </c>
      <c r="AB54" s="5"/>
      <c r="AC54" s="5"/>
      <c r="AD54" s="6"/>
      <c r="AG54" s="4"/>
      <c r="AH54" s="5"/>
      <c r="AI54" s="5"/>
      <c r="AJ54" s="5"/>
      <c r="AK54" s="36" t="s">
        <v>28</v>
      </c>
      <c r="AL54" s="19" t="s">
        <v>29</v>
      </c>
      <c r="AM54" s="18" t="s">
        <v>30</v>
      </c>
      <c r="AN54" s="19" t="s">
        <v>31</v>
      </c>
      <c r="AO54" s="18" t="s">
        <v>32</v>
      </c>
      <c r="AP54" s="39" t="s">
        <v>33</v>
      </c>
      <c r="AQ54" s="16"/>
      <c r="AR54" s="5"/>
      <c r="AS54" s="20" t="s">
        <v>4</v>
      </c>
      <c r="AT54" s="20" t="s">
        <v>5</v>
      </c>
      <c r="AU54" s="20" t="s">
        <v>6</v>
      </c>
      <c r="AV54" s="20" t="s">
        <v>7</v>
      </c>
      <c r="AW54" s="21" t="s">
        <v>8</v>
      </c>
      <c r="AX54" s="5"/>
      <c r="AY54" s="5"/>
      <c r="AZ54" s="20" t="s">
        <v>9</v>
      </c>
      <c r="BA54" s="20" t="s">
        <v>10</v>
      </c>
      <c r="BB54" s="20" t="s">
        <v>11</v>
      </c>
      <c r="BC54" s="20" t="s">
        <v>12</v>
      </c>
      <c r="BD54" s="21" t="s">
        <v>13</v>
      </c>
      <c r="BE54" s="5"/>
      <c r="BF54" s="21" t="s">
        <v>18</v>
      </c>
      <c r="BG54" s="21" t="s">
        <v>19</v>
      </c>
      <c r="BH54" s="5"/>
      <c r="BI54" s="5"/>
      <c r="BJ54" s="6"/>
    </row>
    <row r="55" spans="1:62" ht="15.75" thickBot="1" x14ac:dyDescent="0.3">
      <c r="A55" s="4">
        <v>1</v>
      </c>
      <c r="B55" s="5" t="s">
        <v>4</v>
      </c>
      <c r="C55" s="5">
        <f ca="1">RANDBETWEEN(1,5)</f>
        <v>5</v>
      </c>
      <c r="D55" s="5"/>
      <c r="E55" s="34" t="str">
        <f ca="1">VLOOKUP(C55,$A$6:$B$10,2)</f>
        <v>Horror</v>
      </c>
      <c r="F55" s="16">
        <f ca="1">RANDBETWEEN(1,5)</f>
        <v>5</v>
      </c>
      <c r="G55" s="15" t="str">
        <f ca="1">VLOOKUP(F55,$A$14:$B$18,2)</f>
        <v>Spanish</v>
      </c>
      <c r="H55" s="16">
        <f ca="1">RANDBETWEEN(1,2)</f>
        <v>1</v>
      </c>
      <c r="I55" s="15" t="str">
        <f ca="1">IF(H55=2,"Yes","No")</f>
        <v>No</v>
      </c>
      <c r="J55" s="37">
        <f ca="1">RANDBETWEEN(2000,2020)</f>
        <v>2000</v>
      </c>
      <c r="K55" s="16"/>
      <c r="L55" s="5"/>
      <c r="M55" s="1">
        <f ca="1">IF(E55="Action",1,0)</f>
        <v>0</v>
      </c>
      <c r="N55" s="2">
        <f ca="1">IF(E55="Comedy",1,0)</f>
        <v>0</v>
      </c>
      <c r="O55" s="2">
        <f ca="1">IF(E55="Romantic",1,0)</f>
        <v>0</v>
      </c>
      <c r="P55" s="2">
        <f ca="1">IF(E55="Drama",1,0)</f>
        <v>0</v>
      </c>
      <c r="Q55" s="3">
        <f ca="1">IF(E55="Horror",1,0)</f>
        <v>1</v>
      </c>
      <c r="R55" s="5"/>
      <c r="S55" s="5"/>
      <c r="T55" s="1">
        <f ca="1">IF(G55="English",1,0)</f>
        <v>0</v>
      </c>
      <c r="U55" s="2">
        <f ca="1">IF(G55="Hindi",1,0)</f>
        <v>0</v>
      </c>
      <c r="V55" s="2">
        <f ca="1">IF(G55="Bangla",1,0)</f>
        <v>0</v>
      </c>
      <c r="W55" s="2">
        <f ca="1">IF(G55="Korean",1,0)</f>
        <v>0</v>
      </c>
      <c r="X55" s="3">
        <f ca="1">IF(G55="Spanish",1,0)</f>
        <v>1</v>
      </c>
      <c r="Y55" s="5"/>
      <c r="Z55" s="1">
        <f ca="1">IF(I55="Yes",1,0)</f>
        <v>0</v>
      </c>
      <c r="AA55" s="3">
        <f ca="1">IF(I55="No",1,0)</f>
        <v>1</v>
      </c>
      <c r="AB55" s="5"/>
      <c r="AC55" s="5"/>
      <c r="AD55" s="6"/>
      <c r="AG55" s="4">
        <v>1</v>
      </c>
      <c r="AH55" s="5" t="s">
        <v>4</v>
      </c>
      <c r="AI55" s="5">
        <f ca="1">RANDBETWEEN(1,5)</f>
        <v>3</v>
      </c>
      <c r="AJ55" s="5"/>
      <c r="AK55" s="24" t="s">
        <v>1</v>
      </c>
      <c r="AL55" s="14"/>
      <c r="AM55" s="13" t="s">
        <v>14</v>
      </c>
      <c r="AN55" s="14"/>
      <c r="AO55" s="13" t="s">
        <v>2</v>
      </c>
      <c r="AP55" s="23" t="s">
        <v>3</v>
      </c>
      <c r="AQ55" s="16"/>
      <c r="AR55" s="5"/>
      <c r="AS55" s="1">
        <f t="shared" ref="AS55:AS71" ca="1" si="46">IF(AK56="Action",1,0)</f>
        <v>0</v>
      </c>
      <c r="AT55" s="2">
        <f t="shared" ref="AT55:AT71" ca="1" si="47">IF(AK56="Comedy",1,0)</f>
        <v>0</v>
      </c>
      <c r="AU55" s="2">
        <f t="shared" ref="AU55:AU71" ca="1" si="48">IF(AK56="Romantic",1,0)</f>
        <v>1</v>
      </c>
      <c r="AV55" s="2">
        <f t="shared" ref="AV55:AV71" ca="1" si="49">IF(AK56="Drama",1,0)</f>
        <v>0</v>
      </c>
      <c r="AW55" s="3">
        <f t="shared" ref="AW55:AW71" ca="1" si="50">IF(AK56="Horror",1,0)</f>
        <v>0</v>
      </c>
      <c r="AX55" s="5"/>
      <c r="AY55" s="5"/>
      <c r="AZ55" s="1">
        <f t="shared" ref="AZ55:AZ71" ca="1" si="51">IF(AM56="English",1,0)</f>
        <v>0</v>
      </c>
      <c r="BA55" s="2">
        <f t="shared" ref="BA55:BA71" ca="1" si="52">IF(AM56="Hindi",1,0)</f>
        <v>1</v>
      </c>
      <c r="BB55" s="2">
        <f t="shared" ref="BB55:BB71" ca="1" si="53">IF(AM56="Bangla",1,0)</f>
        <v>0</v>
      </c>
      <c r="BC55" s="2">
        <f t="shared" ref="BC55:BC71" ca="1" si="54">IF(AM56="Korean",1,0)</f>
        <v>0</v>
      </c>
      <c r="BD55" s="3">
        <f t="shared" ref="BD55:BD71" ca="1" si="55">IF(AM56="Spanish",1,0)</f>
        <v>0</v>
      </c>
      <c r="BE55" s="5"/>
      <c r="BF55" s="1">
        <f t="shared" ref="BF55:BF71" ca="1" si="56">IF(AO56="Yes",1,0)</f>
        <v>0</v>
      </c>
      <c r="BG55" s="3">
        <f t="shared" ref="BG55:BG71" ca="1" si="57">IF(AO56="No",1,0)</f>
        <v>1</v>
      </c>
      <c r="BH55" s="5"/>
      <c r="BI55" s="5"/>
      <c r="BJ55" s="6"/>
    </row>
    <row r="56" spans="1:62" ht="15.75" thickBot="1" x14ac:dyDescent="0.3">
      <c r="A56" s="4">
        <v>2</v>
      </c>
      <c r="B56" s="5" t="s">
        <v>5</v>
      </c>
      <c r="C56" s="5">
        <f t="shared" ref="C56:C71" ca="1" si="58">RANDBETWEEN(1,5)</f>
        <v>3</v>
      </c>
      <c r="D56" s="5"/>
      <c r="E56" s="35" t="str">
        <f t="shared" ref="E56:E71" ca="1" si="59">VLOOKUP(C56,$A$6:$B$10,2)</f>
        <v>Romantic</v>
      </c>
      <c r="F56" s="16">
        <f t="shared" ref="F56:F71" ca="1" si="60">RANDBETWEEN(1,5)</f>
        <v>2</v>
      </c>
      <c r="G56" s="17" t="str">
        <f t="shared" ref="G56:G71" ca="1" si="61">VLOOKUP(F56,$A$14:$B$18,2)</f>
        <v>Hindi</v>
      </c>
      <c r="H56" s="16">
        <f t="shared" ref="H56:H71" ca="1" si="62">RANDBETWEEN(1,2)</f>
        <v>2</v>
      </c>
      <c r="I56" s="17" t="str">
        <f t="shared" ref="I56:I71" ca="1" si="63">IF(H56=2,"Yes","No")</f>
        <v>Yes</v>
      </c>
      <c r="J56" s="38">
        <f t="shared" ref="J56:J71" ca="1" si="64">RANDBETWEEN(2000,2020)</f>
        <v>2016</v>
      </c>
      <c r="K56" s="16"/>
      <c r="L56" s="5"/>
      <c r="M56" s="1">
        <f t="shared" ref="M56:M71" ca="1" si="65">IF(E56="Action",1,0)</f>
        <v>0</v>
      </c>
      <c r="N56" s="2">
        <f t="shared" ref="N56:N71" ca="1" si="66">IF(E56="Comedy",1,0)</f>
        <v>0</v>
      </c>
      <c r="O56" s="2">
        <f t="shared" ref="O56:O71" ca="1" si="67">IF(E56="Romantic",1,0)</f>
        <v>1</v>
      </c>
      <c r="P56" s="2">
        <f t="shared" ref="P56:P71" ca="1" si="68">IF(E56="Drama",1,0)</f>
        <v>0</v>
      </c>
      <c r="Q56" s="3">
        <f t="shared" ref="Q56:Q71" ca="1" si="69">IF(E56="Horror",1,0)</f>
        <v>0</v>
      </c>
      <c r="R56" s="5"/>
      <c r="S56" s="5"/>
      <c r="T56" s="1">
        <f t="shared" ref="T56:T71" ca="1" si="70">IF(G56="English",1,0)</f>
        <v>0</v>
      </c>
      <c r="U56" s="2">
        <f t="shared" ref="U56:U71" ca="1" si="71">IF(G56="Hindi",1,0)</f>
        <v>1</v>
      </c>
      <c r="V56" s="2">
        <f t="shared" ref="V56:V71" ca="1" si="72">IF(G56="Bangla",1,0)</f>
        <v>0</v>
      </c>
      <c r="W56" s="2">
        <f t="shared" ref="W56:W71" ca="1" si="73">IF(G56="Korean",1,0)</f>
        <v>0</v>
      </c>
      <c r="X56" s="3">
        <f t="shared" ref="X56:X71" ca="1" si="74">IF(G56="Spanish",1,0)</f>
        <v>0</v>
      </c>
      <c r="Y56" s="5"/>
      <c r="Z56" s="1">
        <f t="shared" ref="Z56:Z71" ca="1" si="75">IF(I56="Yes",1,0)</f>
        <v>1</v>
      </c>
      <c r="AA56" s="3">
        <f t="shared" ref="AA56:AA71" ca="1" si="76">IF(I56="No",1,0)</f>
        <v>0</v>
      </c>
      <c r="AB56" s="5"/>
      <c r="AC56" s="5"/>
      <c r="AD56" s="6"/>
      <c r="AG56" s="4">
        <v>2</v>
      </c>
      <c r="AH56" s="5" t="s">
        <v>5</v>
      </c>
      <c r="AI56" s="5">
        <f t="shared" ref="AI56:AI71" ca="1" si="77">RANDBETWEEN(1,5)</f>
        <v>2</v>
      </c>
      <c r="AJ56" s="5"/>
      <c r="AK56" s="34" t="str">
        <f t="shared" ref="AK56:AK72" ca="1" si="78">VLOOKUP(AI55,$A$6:$B$10,2)</f>
        <v>Romantic</v>
      </c>
      <c r="AL56" s="16">
        <f ca="1">RANDBETWEEN(1,5)</f>
        <v>2</v>
      </c>
      <c r="AM56" s="15" t="str">
        <f ca="1">VLOOKUP(AL56,$A$14:$B$18,2)</f>
        <v>Hindi</v>
      </c>
      <c r="AN56" s="16">
        <f ca="1">RANDBETWEEN(1,2)</f>
        <v>1</v>
      </c>
      <c r="AO56" s="15" t="str">
        <f ca="1">IF(AN56=2,"Yes","No")</f>
        <v>No</v>
      </c>
      <c r="AP56" s="37">
        <f ca="1">RANDBETWEEN(2000,2020)</f>
        <v>2003</v>
      </c>
      <c r="AQ56" s="16"/>
      <c r="AR56" s="5"/>
      <c r="AS56" s="1">
        <f t="shared" ca="1" si="46"/>
        <v>0</v>
      </c>
      <c r="AT56" s="2">
        <f t="shared" ca="1" si="47"/>
        <v>1</v>
      </c>
      <c r="AU56" s="2">
        <f t="shared" ca="1" si="48"/>
        <v>0</v>
      </c>
      <c r="AV56" s="2">
        <f t="shared" ca="1" si="49"/>
        <v>0</v>
      </c>
      <c r="AW56" s="3">
        <f t="shared" ca="1" si="50"/>
        <v>0</v>
      </c>
      <c r="AX56" s="5"/>
      <c r="AY56" s="5"/>
      <c r="AZ56" s="1">
        <f t="shared" ca="1" si="51"/>
        <v>0</v>
      </c>
      <c r="BA56" s="2">
        <f t="shared" ca="1" si="52"/>
        <v>0</v>
      </c>
      <c r="BB56" s="2">
        <f t="shared" ca="1" si="53"/>
        <v>0</v>
      </c>
      <c r="BC56" s="2">
        <f t="shared" ca="1" si="54"/>
        <v>0</v>
      </c>
      <c r="BD56" s="3">
        <f t="shared" ca="1" si="55"/>
        <v>1</v>
      </c>
      <c r="BE56" s="5"/>
      <c r="BF56" s="1">
        <f t="shared" ca="1" si="56"/>
        <v>1</v>
      </c>
      <c r="BG56" s="3">
        <f t="shared" ca="1" si="57"/>
        <v>0</v>
      </c>
      <c r="BH56" s="5"/>
      <c r="BI56" s="5"/>
      <c r="BJ56" s="6"/>
    </row>
    <row r="57" spans="1:62" ht="15.75" thickBot="1" x14ac:dyDescent="0.3">
      <c r="A57" s="4">
        <v>3</v>
      </c>
      <c r="B57" s="5" t="s">
        <v>6</v>
      </c>
      <c r="C57" s="5">
        <f t="shared" ca="1" si="58"/>
        <v>4</v>
      </c>
      <c r="D57" s="5"/>
      <c r="E57" s="35" t="str">
        <f t="shared" ca="1" si="59"/>
        <v>Drama</v>
      </c>
      <c r="F57" s="16">
        <f t="shared" ca="1" si="60"/>
        <v>4</v>
      </c>
      <c r="G57" s="17" t="str">
        <f t="shared" ca="1" si="61"/>
        <v>Korean</v>
      </c>
      <c r="H57" s="16">
        <f t="shared" ca="1" si="62"/>
        <v>1</v>
      </c>
      <c r="I57" s="17" t="str">
        <f t="shared" ca="1" si="63"/>
        <v>No</v>
      </c>
      <c r="J57" s="38">
        <f t="shared" ca="1" si="64"/>
        <v>2020</v>
      </c>
      <c r="K57" s="16"/>
      <c r="L57" s="5"/>
      <c r="M57" s="1">
        <f t="shared" ca="1" si="65"/>
        <v>0</v>
      </c>
      <c r="N57" s="2">
        <f t="shared" ca="1" si="66"/>
        <v>0</v>
      </c>
      <c r="O57" s="2">
        <f t="shared" ca="1" si="67"/>
        <v>0</v>
      </c>
      <c r="P57" s="2">
        <f t="shared" ca="1" si="68"/>
        <v>1</v>
      </c>
      <c r="Q57" s="3">
        <f t="shared" ca="1" si="69"/>
        <v>0</v>
      </c>
      <c r="R57" s="5"/>
      <c r="S57" s="5"/>
      <c r="T57" s="1">
        <f t="shared" ca="1" si="70"/>
        <v>0</v>
      </c>
      <c r="U57" s="2">
        <f t="shared" ca="1" si="71"/>
        <v>0</v>
      </c>
      <c r="V57" s="2">
        <f t="shared" ca="1" si="72"/>
        <v>0</v>
      </c>
      <c r="W57" s="2">
        <f t="shared" ca="1" si="73"/>
        <v>1</v>
      </c>
      <c r="X57" s="3">
        <f t="shared" ca="1" si="74"/>
        <v>0</v>
      </c>
      <c r="Y57" s="5"/>
      <c r="Z57" s="1">
        <f t="shared" ca="1" si="75"/>
        <v>0</v>
      </c>
      <c r="AA57" s="3">
        <f t="shared" ca="1" si="76"/>
        <v>1</v>
      </c>
      <c r="AB57" s="5"/>
      <c r="AC57" s="5"/>
      <c r="AD57" s="6"/>
      <c r="AG57" s="4">
        <v>3</v>
      </c>
      <c r="AH57" s="5" t="s">
        <v>6</v>
      </c>
      <c r="AI57" s="5">
        <f t="shared" ca="1" si="77"/>
        <v>4</v>
      </c>
      <c r="AJ57" s="5"/>
      <c r="AK57" s="35" t="str">
        <f t="shared" ca="1" si="78"/>
        <v>Comedy</v>
      </c>
      <c r="AL57" s="16">
        <f t="shared" ref="AL57:AL72" ca="1" si="79">RANDBETWEEN(1,5)</f>
        <v>5</v>
      </c>
      <c r="AM57" s="17" t="str">
        <f t="shared" ref="AM57:AM72" ca="1" si="80">VLOOKUP(AL57,$A$14:$B$18,2)</f>
        <v>Spanish</v>
      </c>
      <c r="AN57" s="16">
        <f t="shared" ref="AN57:AN72" ca="1" si="81">RANDBETWEEN(1,2)</f>
        <v>2</v>
      </c>
      <c r="AO57" s="17" t="str">
        <f t="shared" ref="AO57:AO72" ca="1" si="82">IF(AN57=2,"Yes","No")</f>
        <v>Yes</v>
      </c>
      <c r="AP57" s="38">
        <f t="shared" ref="AP57:AP72" ca="1" si="83">RANDBETWEEN(2000,2020)</f>
        <v>2000</v>
      </c>
      <c r="AQ57" s="16"/>
      <c r="AR57" s="5"/>
      <c r="AS57" s="1">
        <f t="shared" ca="1" si="46"/>
        <v>0</v>
      </c>
      <c r="AT57" s="2">
        <f t="shared" ca="1" si="47"/>
        <v>0</v>
      </c>
      <c r="AU57" s="2">
        <f t="shared" ca="1" si="48"/>
        <v>0</v>
      </c>
      <c r="AV57" s="2">
        <f t="shared" ca="1" si="49"/>
        <v>1</v>
      </c>
      <c r="AW57" s="3">
        <f t="shared" ca="1" si="50"/>
        <v>0</v>
      </c>
      <c r="AX57" s="5"/>
      <c r="AY57" s="5"/>
      <c r="AZ57" s="1">
        <f t="shared" ca="1" si="51"/>
        <v>0</v>
      </c>
      <c r="BA57" s="2">
        <f t="shared" ca="1" si="52"/>
        <v>0</v>
      </c>
      <c r="BB57" s="2">
        <f t="shared" ca="1" si="53"/>
        <v>0</v>
      </c>
      <c r="BC57" s="2">
        <f t="shared" ca="1" si="54"/>
        <v>0</v>
      </c>
      <c r="BD57" s="3">
        <f t="shared" ca="1" si="55"/>
        <v>1</v>
      </c>
      <c r="BE57" s="5"/>
      <c r="BF57" s="1">
        <f t="shared" ca="1" si="56"/>
        <v>1</v>
      </c>
      <c r="BG57" s="3">
        <f t="shared" ca="1" si="57"/>
        <v>0</v>
      </c>
      <c r="BH57" s="5"/>
      <c r="BI57" s="5"/>
      <c r="BJ57" s="6"/>
    </row>
    <row r="58" spans="1:62" ht="15.75" thickBot="1" x14ac:dyDescent="0.3">
      <c r="A58" s="4">
        <v>4</v>
      </c>
      <c r="B58" s="5" t="s">
        <v>7</v>
      </c>
      <c r="C58" s="5">
        <f t="shared" ca="1" si="58"/>
        <v>4</v>
      </c>
      <c r="D58" s="5"/>
      <c r="E58" s="35" t="str">
        <f t="shared" ca="1" si="59"/>
        <v>Drama</v>
      </c>
      <c r="F58" s="16">
        <f t="shared" ca="1" si="60"/>
        <v>4</v>
      </c>
      <c r="G58" s="17" t="str">
        <f t="shared" ca="1" si="61"/>
        <v>Korean</v>
      </c>
      <c r="H58" s="16">
        <f t="shared" ca="1" si="62"/>
        <v>1</v>
      </c>
      <c r="I58" s="17" t="str">
        <f t="shared" ca="1" si="63"/>
        <v>No</v>
      </c>
      <c r="J58" s="38">
        <f t="shared" ca="1" si="64"/>
        <v>2020</v>
      </c>
      <c r="K58" s="16"/>
      <c r="L58" s="5"/>
      <c r="M58" s="1">
        <f t="shared" ca="1" si="65"/>
        <v>0</v>
      </c>
      <c r="N58" s="2">
        <f t="shared" ca="1" si="66"/>
        <v>0</v>
      </c>
      <c r="O58" s="2">
        <f t="shared" ca="1" si="67"/>
        <v>0</v>
      </c>
      <c r="P58" s="2">
        <f t="shared" ca="1" si="68"/>
        <v>1</v>
      </c>
      <c r="Q58" s="3">
        <f t="shared" ca="1" si="69"/>
        <v>0</v>
      </c>
      <c r="R58" s="5"/>
      <c r="S58" s="5"/>
      <c r="T58" s="1">
        <f t="shared" ca="1" si="70"/>
        <v>0</v>
      </c>
      <c r="U58" s="2">
        <f t="shared" ca="1" si="71"/>
        <v>0</v>
      </c>
      <c r="V58" s="2">
        <f t="shared" ca="1" si="72"/>
        <v>0</v>
      </c>
      <c r="W58" s="2">
        <f t="shared" ca="1" si="73"/>
        <v>1</v>
      </c>
      <c r="X58" s="3">
        <f t="shared" ca="1" si="74"/>
        <v>0</v>
      </c>
      <c r="Y58" s="5"/>
      <c r="Z58" s="1">
        <f t="shared" ca="1" si="75"/>
        <v>0</v>
      </c>
      <c r="AA58" s="3">
        <f t="shared" ca="1" si="76"/>
        <v>1</v>
      </c>
      <c r="AB58" s="5"/>
      <c r="AC58" s="5"/>
      <c r="AD58" s="6"/>
      <c r="AG58" s="4">
        <v>4</v>
      </c>
      <c r="AH58" s="5" t="s">
        <v>7</v>
      </c>
      <c r="AI58" s="5">
        <f t="shared" ca="1" si="77"/>
        <v>5</v>
      </c>
      <c r="AJ58" s="5"/>
      <c r="AK58" s="35" t="str">
        <f t="shared" ca="1" si="78"/>
        <v>Drama</v>
      </c>
      <c r="AL58" s="16">
        <f t="shared" ca="1" si="79"/>
        <v>5</v>
      </c>
      <c r="AM58" s="17" t="str">
        <f t="shared" ca="1" si="80"/>
        <v>Spanish</v>
      </c>
      <c r="AN58" s="16">
        <f t="shared" ca="1" si="81"/>
        <v>2</v>
      </c>
      <c r="AO58" s="17" t="str">
        <f t="shared" ca="1" si="82"/>
        <v>Yes</v>
      </c>
      <c r="AP58" s="38">
        <f t="shared" ca="1" si="83"/>
        <v>2010</v>
      </c>
      <c r="AQ58" s="16"/>
      <c r="AR58" s="5"/>
      <c r="AS58" s="1">
        <f t="shared" ca="1" si="46"/>
        <v>0</v>
      </c>
      <c r="AT58" s="2">
        <f t="shared" ca="1" si="47"/>
        <v>0</v>
      </c>
      <c r="AU58" s="2">
        <f t="shared" ca="1" si="48"/>
        <v>0</v>
      </c>
      <c r="AV58" s="2">
        <f t="shared" ca="1" si="49"/>
        <v>0</v>
      </c>
      <c r="AW58" s="3">
        <f t="shared" ca="1" si="50"/>
        <v>1</v>
      </c>
      <c r="AX58" s="5"/>
      <c r="AY58" s="5"/>
      <c r="AZ58" s="1">
        <f t="shared" ca="1" si="51"/>
        <v>0</v>
      </c>
      <c r="BA58" s="2">
        <f t="shared" ca="1" si="52"/>
        <v>0</v>
      </c>
      <c r="BB58" s="2">
        <f t="shared" ca="1" si="53"/>
        <v>0</v>
      </c>
      <c r="BC58" s="2">
        <f t="shared" ca="1" si="54"/>
        <v>1</v>
      </c>
      <c r="BD58" s="3">
        <f t="shared" ca="1" si="55"/>
        <v>0</v>
      </c>
      <c r="BE58" s="5"/>
      <c r="BF58" s="1">
        <f t="shared" ca="1" si="56"/>
        <v>1</v>
      </c>
      <c r="BG58" s="3">
        <f t="shared" ca="1" si="57"/>
        <v>0</v>
      </c>
      <c r="BH58" s="5"/>
      <c r="BI58" s="5"/>
      <c r="BJ58" s="6"/>
    </row>
    <row r="59" spans="1:62" ht="15.75" thickBot="1" x14ac:dyDescent="0.3">
      <c r="A59" s="4">
        <v>5</v>
      </c>
      <c r="B59" s="5" t="s">
        <v>8</v>
      </c>
      <c r="C59" s="5">
        <f t="shared" ca="1" si="58"/>
        <v>5</v>
      </c>
      <c r="D59" s="5"/>
      <c r="E59" s="35" t="str">
        <f t="shared" ca="1" si="59"/>
        <v>Horror</v>
      </c>
      <c r="F59" s="16">
        <f t="shared" ca="1" si="60"/>
        <v>4</v>
      </c>
      <c r="G59" s="17" t="str">
        <f t="shared" ca="1" si="61"/>
        <v>Korean</v>
      </c>
      <c r="H59" s="16">
        <f t="shared" ca="1" si="62"/>
        <v>1</v>
      </c>
      <c r="I59" s="17" t="str">
        <f t="shared" ca="1" si="63"/>
        <v>No</v>
      </c>
      <c r="J59" s="38">
        <f t="shared" ca="1" si="64"/>
        <v>2004</v>
      </c>
      <c r="K59" s="16"/>
      <c r="L59" s="5"/>
      <c r="M59" s="1">
        <f t="shared" ca="1" si="65"/>
        <v>0</v>
      </c>
      <c r="N59" s="2">
        <f t="shared" ca="1" si="66"/>
        <v>0</v>
      </c>
      <c r="O59" s="2">
        <f t="shared" ca="1" si="67"/>
        <v>0</v>
      </c>
      <c r="P59" s="2">
        <f t="shared" ca="1" si="68"/>
        <v>0</v>
      </c>
      <c r="Q59" s="3">
        <f t="shared" ca="1" si="69"/>
        <v>1</v>
      </c>
      <c r="R59" s="5"/>
      <c r="S59" s="5"/>
      <c r="T59" s="1">
        <f t="shared" ca="1" si="70"/>
        <v>0</v>
      </c>
      <c r="U59" s="2">
        <f t="shared" ca="1" si="71"/>
        <v>0</v>
      </c>
      <c r="V59" s="2">
        <f t="shared" ca="1" si="72"/>
        <v>0</v>
      </c>
      <c r="W59" s="2">
        <f t="shared" ca="1" si="73"/>
        <v>1</v>
      </c>
      <c r="X59" s="3">
        <f t="shared" ca="1" si="74"/>
        <v>0</v>
      </c>
      <c r="Y59" s="5"/>
      <c r="Z59" s="1">
        <f t="shared" ca="1" si="75"/>
        <v>0</v>
      </c>
      <c r="AA59" s="3">
        <f t="shared" ca="1" si="76"/>
        <v>1</v>
      </c>
      <c r="AB59" s="5"/>
      <c r="AC59" s="5"/>
      <c r="AD59" s="6"/>
      <c r="AG59" s="4">
        <v>5</v>
      </c>
      <c r="AH59" s="5" t="s">
        <v>8</v>
      </c>
      <c r="AI59" s="5">
        <f t="shared" ca="1" si="77"/>
        <v>2</v>
      </c>
      <c r="AJ59" s="5"/>
      <c r="AK59" s="35" t="str">
        <f t="shared" ca="1" si="78"/>
        <v>Horror</v>
      </c>
      <c r="AL59" s="16">
        <f t="shared" ca="1" si="79"/>
        <v>4</v>
      </c>
      <c r="AM59" s="17" t="str">
        <f t="shared" ca="1" si="80"/>
        <v>Korean</v>
      </c>
      <c r="AN59" s="16">
        <f t="shared" ca="1" si="81"/>
        <v>2</v>
      </c>
      <c r="AO59" s="17" t="str">
        <f t="shared" ca="1" si="82"/>
        <v>Yes</v>
      </c>
      <c r="AP59" s="38">
        <f t="shared" ca="1" si="83"/>
        <v>2011</v>
      </c>
      <c r="AQ59" s="16"/>
      <c r="AR59" s="5"/>
      <c r="AS59" s="1">
        <f t="shared" ca="1" si="46"/>
        <v>0</v>
      </c>
      <c r="AT59" s="2">
        <f t="shared" ca="1" si="47"/>
        <v>1</v>
      </c>
      <c r="AU59" s="2">
        <f t="shared" ca="1" si="48"/>
        <v>0</v>
      </c>
      <c r="AV59" s="2">
        <f t="shared" ca="1" si="49"/>
        <v>0</v>
      </c>
      <c r="AW59" s="3">
        <f t="shared" ca="1" si="50"/>
        <v>0</v>
      </c>
      <c r="AX59" s="5"/>
      <c r="AY59" s="5"/>
      <c r="AZ59" s="1">
        <f t="shared" ca="1" si="51"/>
        <v>1</v>
      </c>
      <c r="BA59" s="2">
        <f t="shared" ca="1" si="52"/>
        <v>0</v>
      </c>
      <c r="BB59" s="2">
        <f t="shared" ca="1" si="53"/>
        <v>0</v>
      </c>
      <c r="BC59" s="2">
        <f t="shared" ca="1" si="54"/>
        <v>0</v>
      </c>
      <c r="BD59" s="3">
        <f t="shared" ca="1" si="55"/>
        <v>0</v>
      </c>
      <c r="BE59" s="5"/>
      <c r="BF59" s="1">
        <f t="shared" ca="1" si="56"/>
        <v>1</v>
      </c>
      <c r="BG59" s="3">
        <f t="shared" ca="1" si="57"/>
        <v>0</v>
      </c>
      <c r="BH59" s="5"/>
      <c r="BI59" s="5"/>
      <c r="BJ59" s="6"/>
    </row>
    <row r="60" spans="1:62" ht="15.75" thickBot="1" x14ac:dyDescent="0.3">
      <c r="A60" s="4"/>
      <c r="B60" s="5"/>
      <c r="C60" s="5">
        <f t="shared" ca="1" si="58"/>
        <v>2</v>
      </c>
      <c r="D60" s="5"/>
      <c r="E60" s="35" t="str">
        <f t="shared" ca="1" si="59"/>
        <v>Comedy</v>
      </c>
      <c r="F60" s="16">
        <f t="shared" ca="1" si="60"/>
        <v>3</v>
      </c>
      <c r="G60" s="17" t="str">
        <f t="shared" ca="1" si="61"/>
        <v>Bangla</v>
      </c>
      <c r="H60" s="16">
        <f t="shared" ca="1" si="62"/>
        <v>2</v>
      </c>
      <c r="I60" s="17" t="str">
        <f t="shared" ca="1" si="63"/>
        <v>Yes</v>
      </c>
      <c r="J60" s="38">
        <f t="shared" ca="1" si="64"/>
        <v>2017</v>
      </c>
      <c r="K60" s="16"/>
      <c r="L60" s="5"/>
      <c r="M60" s="1">
        <f t="shared" ca="1" si="65"/>
        <v>0</v>
      </c>
      <c r="N60" s="2">
        <f t="shared" ca="1" si="66"/>
        <v>1</v>
      </c>
      <c r="O60" s="2">
        <f t="shared" ca="1" si="67"/>
        <v>0</v>
      </c>
      <c r="P60" s="2">
        <f t="shared" ca="1" si="68"/>
        <v>0</v>
      </c>
      <c r="Q60" s="3">
        <f t="shared" ca="1" si="69"/>
        <v>0</v>
      </c>
      <c r="R60" s="5"/>
      <c r="S60" s="5"/>
      <c r="T60" s="1">
        <f t="shared" ca="1" si="70"/>
        <v>0</v>
      </c>
      <c r="U60" s="2">
        <f t="shared" ca="1" si="71"/>
        <v>0</v>
      </c>
      <c r="V60" s="2">
        <f t="shared" ca="1" si="72"/>
        <v>1</v>
      </c>
      <c r="W60" s="2">
        <f t="shared" ca="1" si="73"/>
        <v>0</v>
      </c>
      <c r="X60" s="3">
        <f t="shared" ca="1" si="74"/>
        <v>0</v>
      </c>
      <c r="Y60" s="5"/>
      <c r="Z60" s="1">
        <f t="shared" ca="1" si="75"/>
        <v>1</v>
      </c>
      <c r="AA60" s="3">
        <f t="shared" ca="1" si="76"/>
        <v>0</v>
      </c>
      <c r="AB60" s="5"/>
      <c r="AC60" s="5"/>
      <c r="AD60" s="6"/>
      <c r="AG60" s="4"/>
      <c r="AH60" s="5"/>
      <c r="AI60" s="5">
        <f t="shared" ca="1" si="77"/>
        <v>4</v>
      </c>
      <c r="AJ60" s="5"/>
      <c r="AK60" s="35" t="str">
        <f t="shared" ca="1" si="78"/>
        <v>Comedy</v>
      </c>
      <c r="AL60" s="16">
        <f t="shared" ca="1" si="79"/>
        <v>1</v>
      </c>
      <c r="AM60" s="17" t="str">
        <f t="shared" ca="1" si="80"/>
        <v>English</v>
      </c>
      <c r="AN60" s="16">
        <f t="shared" ca="1" si="81"/>
        <v>2</v>
      </c>
      <c r="AO60" s="17" t="str">
        <f t="shared" ca="1" si="82"/>
        <v>Yes</v>
      </c>
      <c r="AP60" s="38">
        <f t="shared" ca="1" si="83"/>
        <v>2014</v>
      </c>
      <c r="AQ60" s="16"/>
      <c r="AR60" s="5"/>
      <c r="AS60" s="1">
        <f t="shared" ca="1" si="46"/>
        <v>0</v>
      </c>
      <c r="AT60" s="2">
        <f t="shared" ca="1" si="47"/>
        <v>0</v>
      </c>
      <c r="AU60" s="2">
        <f t="shared" ca="1" si="48"/>
        <v>0</v>
      </c>
      <c r="AV60" s="2">
        <f t="shared" ca="1" si="49"/>
        <v>1</v>
      </c>
      <c r="AW60" s="3">
        <f t="shared" ca="1" si="50"/>
        <v>0</v>
      </c>
      <c r="AX60" s="5"/>
      <c r="AY60" s="5"/>
      <c r="AZ60" s="1">
        <f t="shared" ca="1" si="51"/>
        <v>0</v>
      </c>
      <c r="BA60" s="2">
        <f t="shared" ca="1" si="52"/>
        <v>0</v>
      </c>
      <c r="BB60" s="2">
        <f t="shared" ca="1" si="53"/>
        <v>0</v>
      </c>
      <c r="BC60" s="2">
        <f t="shared" ca="1" si="54"/>
        <v>1</v>
      </c>
      <c r="BD60" s="3">
        <f t="shared" ca="1" si="55"/>
        <v>0</v>
      </c>
      <c r="BE60" s="5"/>
      <c r="BF60" s="1">
        <f t="shared" ca="1" si="56"/>
        <v>0</v>
      </c>
      <c r="BG60" s="3">
        <f t="shared" ca="1" si="57"/>
        <v>1</v>
      </c>
      <c r="BH60" s="5"/>
      <c r="BI60" s="5"/>
      <c r="BJ60" s="6"/>
    </row>
    <row r="61" spans="1:62" ht="15.75" thickBot="1" x14ac:dyDescent="0.3">
      <c r="A61" s="4"/>
      <c r="B61" s="5"/>
      <c r="C61" s="5">
        <f t="shared" ca="1" si="58"/>
        <v>5</v>
      </c>
      <c r="D61" s="5"/>
      <c r="E61" s="35" t="str">
        <f t="shared" ca="1" si="59"/>
        <v>Horror</v>
      </c>
      <c r="F61" s="16">
        <f t="shared" ca="1" si="60"/>
        <v>3</v>
      </c>
      <c r="G61" s="17" t="str">
        <f t="shared" ca="1" si="61"/>
        <v>Bangla</v>
      </c>
      <c r="H61" s="16">
        <f t="shared" ca="1" si="62"/>
        <v>2</v>
      </c>
      <c r="I61" s="17" t="str">
        <f t="shared" ca="1" si="63"/>
        <v>Yes</v>
      </c>
      <c r="J61" s="38">
        <f t="shared" ca="1" si="64"/>
        <v>2005</v>
      </c>
      <c r="K61" s="16"/>
      <c r="L61" s="5"/>
      <c r="M61" s="1">
        <f t="shared" ca="1" si="65"/>
        <v>0</v>
      </c>
      <c r="N61" s="2">
        <f t="shared" ca="1" si="66"/>
        <v>0</v>
      </c>
      <c r="O61" s="2">
        <f t="shared" ca="1" si="67"/>
        <v>0</v>
      </c>
      <c r="P61" s="2">
        <f t="shared" ca="1" si="68"/>
        <v>0</v>
      </c>
      <c r="Q61" s="3">
        <f t="shared" ca="1" si="69"/>
        <v>1</v>
      </c>
      <c r="R61" s="5"/>
      <c r="S61" s="5"/>
      <c r="T61" s="1">
        <f t="shared" ca="1" si="70"/>
        <v>0</v>
      </c>
      <c r="U61" s="2">
        <f t="shared" ca="1" si="71"/>
        <v>0</v>
      </c>
      <c r="V61" s="2">
        <f t="shared" ca="1" si="72"/>
        <v>1</v>
      </c>
      <c r="W61" s="2">
        <f t="shared" ca="1" si="73"/>
        <v>0</v>
      </c>
      <c r="X61" s="3">
        <f t="shared" ca="1" si="74"/>
        <v>0</v>
      </c>
      <c r="Y61" s="5"/>
      <c r="Z61" s="1">
        <f t="shared" ca="1" si="75"/>
        <v>1</v>
      </c>
      <c r="AA61" s="3">
        <f t="shared" ca="1" si="76"/>
        <v>0</v>
      </c>
      <c r="AB61" s="5"/>
      <c r="AC61" s="5"/>
      <c r="AD61" s="6"/>
      <c r="AG61" s="4"/>
      <c r="AH61" s="5"/>
      <c r="AI61" s="5">
        <f t="shared" ca="1" si="77"/>
        <v>5</v>
      </c>
      <c r="AJ61" s="5"/>
      <c r="AK61" s="35" t="str">
        <f t="shared" ca="1" si="78"/>
        <v>Drama</v>
      </c>
      <c r="AL61" s="16">
        <f t="shared" ca="1" si="79"/>
        <v>4</v>
      </c>
      <c r="AM61" s="17" t="str">
        <f t="shared" ca="1" si="80"/>
        <v>Korean</v>
      </c>
      <c r="AN61" s="16">
        <f t="shared" ca="1" si="81"/>
        <v>1</v>
      </c>
      <c r="AO61" s="17" t="str">
        <f t="shared" ca="1" si="82"/>
        <v>No</v>
      </c>
      <c r="AP61" s="38">
        <f t="shared" ca="1" si="83"/>
        <v>2020</v>
      </c>
      <c r="AQ61" s="16"/>
      <c r="AR61" s="5"/>
      <c r="AS61" s="1">
        <f t="shared" ca="1" si="46"/>
        <v>0</v>
      </c>
      <c r="AT61" s="2">
        <f t="shared" ca="1" si="47"/>
        <v>0</v>
      </c>
      <c r="AU61" s="2">
        <f t="shared" ca="1" si="48"/>
        <v>0</v>
      </c>
      <c r="AV61" s="2">
        <f t="shared" ca="1" si="49"/>
        <v>0</v>
      </c>
      <c r="AW61" s="3">
        <f t="shared" ca="1" si="50"/>
        <v>1</v>
      </c>
      <c r="AX61" s="5"/>
      <c r="AY61" s="5"/>
      <c r="AZ61" s="1">
        <f t="shared" ca="1" si="51"/>
        <v>0</v>
      </c>
      <c r="BA61" s="2">
        <f t="shared" ca="1" si="52"/>
        <v>1</v>
      </c>
      <c r="BB61" s="2">
        <f t="shared" ca="1" si="53"/>
        <v>0</v>
      </c>
      <c r="BC61" s="2">
        <f t="shared" ca="1" si="54"/>
        <v>0</v>
      </c>
      <c r="BD61" s="3">
        <f t="shared" ca="1" si="55"/>
        <v>0</v>
      </c>
      <c r="BE61" s="5"/>
      <c r="BF61" s="1">
        <f t="shared" ca="1" si="56"/>
        <v>0</v>
      </c>
      <c r="BG61" s="3">
        <f t="shared" ca="1" si="57"/>
        <v>1</v>
      </c>
      <c r="BH61" s="5"/>
      <c r="BI61" s="5"/>
      <c r="BJ61" s="6"/>
    </row>
    <row r="62" spans="1:62" ht="15.75" thickBot="1" x14ac:dyDescent="0.3">
      <c r="A62" s="4"/>
      <c r="B62" s="5"/>
      <c r="C62" s="5">
        <f t="shared" ca="1" si="58"/>
        <v>4</v>
      </c>
      <c r="D62" s="5"/>
      <c r="E62" s="35" t="str">
        <f t="shared" ca="1" si="59"/>
        <v>Drama</v>
      </c>
      <c r="F62" s="16">
        <f t="shared" ca="1" si="60"/>
        <v>3</v>
      </c>
      <c r="G62" s="17" t="str">
        <f t="shared" ca="1" si="61"/>
        <v>Bangla</v>
      </c>
      <c r="H62" s="16">
        <f t="shared" ca="1" si="62"/>
        <v>2</v>
      </c>
      <c r="I62" s="17" t="str">
        <f t="shared" ca="1" si="63"/>
        <v>Yes</v>
      </c>
      <c r="J62" s="38">
        <f t="shared" ca="1" si="64"/>
        <v>2008</v>
      </c>
      <c r="K62" s="16"/>
      <c r="L62" s="5"/>
      <c r="M62" s="1">
        <f t="shared" ca="1" si="65"/>
        <v>0</v>
      </c>
      <c r="N62" s="2">
        <f t="shared" ca="1" si="66"/>
        <v>0</v>
      </c>
      <c r="O62" s="2">
        <f t="shared" ca="1" si="67"/>
        <v>0</v>
      </c>
      <c r="P62" s="2">
        <f t="shared" ca="1" si="68"/>
        <v>1</v>
      </c>
      <c r="Q62" s="3">
        <f t="shared" ca="1" si="69"/>
        <v>0</v>
      </c>
      <c r="R62" s="5"/>
      <c r="S62" s="5"/>
      <c r="T62" s="1">
        <f t="shared" ca="1" si="70"/>
        <v>0</v>
      </c>
      <c r="U62" s="2">
        <f t="shared" ca="1" si="71"/>
        <v>0</v>
      </c>
      <c r="V62" s="2">
        <f t="shared" ca="1" si="72"/>
        <v>1</v>
      </c>
      <c r="W62" s="2">
        <f t="shared" ca="1" si="73"/>
        <v>0</v>
      </c>
      <c r="X62" s="3">
        <f t="shared" ca="1" si="74"/>
        <v>0</v>
      </c>
      <c r="Y62" s="5"/>
      <c r="Z62" s="1">
        <f t="shared" ca="1" si="75"/>
        <v>1</v>
      </c>
      <c r="AA62" s="3">
        <f t="shared" ca="1" si="76"/>
        <v>0</v>
      </c>
      <c r="AB62" s="5"/>
      <c r="AC62" s="5"/>
      <c r="AD62" s="6"/>
      <c r="AG62" s="4"/>
      <c r="AH62" s="5"/>
      <c r="AI62" s="5">
        <f t="shared" ca="1" si="77"/>
        <v>3</v>
      </c>
      <c r="AJ62" s="5"/>
      <c r="AK62" s="35" t="str">
        <f t="shared" ca="1" si="78"/>
        <v>Horror</v>
      </c>
      <c r="AL62" s="16">
        <f t="shared" ca="1" si="79"/>
        <v>2</v>
      </c>
      <c r="AM62" s="17" t="str">
        <f t="shared" ca="1" si="80"/>
        <v>Hindi</v>
      </c>
      <c r="AN62" s="16">
        <f t="shared" ca="1" si="81"/>
        <v>1</v>
      </c>
      <c r="AO62" s="17" t="str">
        <f t="shared" ca="1" si="82"/>
        <v>No</v>
      </c>
      <c r="AP62" s="38">
        <f t="shared" ca="1" si="83"/>
        <v>2013</v>
      </c>
      <c r="AQ62" s="16"/>
      <c r="AR62" s="5"/>
      <c r="AS62" s="1">
        <f t="shared" ca="1" si="46"/>
        <v>0</v>
      </c>
      <c r="AT62" s="2">
        <f t="shared" ca="1" si="47"/>
        <v>0</v>
      </c>
      <c r="AU62" s="2">
        <f t="shared" ca="1" si="48"/>
        <v>1</v>
      </c>
      <c r="AV62" s="2">
        <f t="shared" ca="1" si="49"/>
        <v>0</v>
      </c>
      <c r="AW62" s="3">
        <f t="shared" ca="1" si="50"/>
        <v>0</v>
      </c>
      <c r="AX62" s="5"/>
      <c r="AY62" s="5"/>
      <c r="AZ62" s="1">
        <f t="shared" ca="1" si="51"/>
        <v>0</v>
      </c>
      <c r="BA62" s="2">
        <f t="shared" ca="1" si="52"/>
        <v>0</v>
      </c>
      <c r="BB62" s="2">
        <f t="shared" ca="1" si="53"/>
        <v>0</v>
      </c>
      <c r="BC62" s="2">
        <f t="shared" ca="1" si="54"/>
        <v>1</v>
      </c>
      <c r="BD62" s="3">
        <f t="shared" ca="1" si="55"/>
        <v>0</v>
      </c>
      <c r="BE62" s="5"/>
      <c r="BF62" s="1">
        <f t="shared" ca="1" si="56"/>
        <v>0</v>
      </c>
      <c r="BG62" s="3">
        <f t="shared" ca="1" si="57"/>
        <v>1</v>
      </c>
      <c r="BH62" s="5"/>
      <c r="BI62" s="5"/>
      <c r="BJ62" s="6"/>
    </row>
    <row r="63" spans="1:62" ht="15.75" thickBot="1" x14ac:dyDescent="0.3">
      <c r="A63" s="4">
        <v>1</v>
      </c>
      <c r="B63" s="5" t="s">
        <v>9</v>
      </c>
      <c r="C63" s="5">
        <f t="shared" ca="1" si="58"/>
        <v>1</v>
      </c>
      <c r="D63" s="5"/>
      <c r="E63" s="35" t="str">
        <f t="shared" ca="1" si="59"/>
        <v>Action</v>
      </c>
      <c r="F63" s="16">
        <f t="shared" ca="1" si="60"/>
        <v>5</v>
      </c>
      <c r="G63" s="17" t="str">
        <f t="shared" ca="1" si="61"/>
        <v>Spanish</v>
      </c>
      <c r="H63" s="16">
        <f t="shared" ca="1" si="62"/>
        <v>1</v>
      </c>
      <c r="I63" s="17" t="str">
        <f t="shared" ca="1" si="63"/>
        <v>No</v>
      </c>
      <c r="J63" s="38">
        <f t="shared" ca="1" si="64"/>
        <v>2002</v>
      </c>
      <c r="K63" s="16"/>
      <c r="L63" s="5"/>
      <c r="M63" s="1">
        <f t="shared" ca="1" si="65"/>
        <v>1</v>
      </c>
      <c r="N63" s="2">
        <f t="shared" ca="1" si="66"/>
        <v>0</v>
      </c>
      <c r="O63" s="2">
        <f t="shared" ca="1" si="67"/>
        <v>0</v>
      </c>
      <c r="P63" s="2">
        <f t="shared" ca="1" si="68"/>
        <v>0</v>
      </c>
      <c r="Q63" s="3">
        <f t="shared" ca="1" si="69"/>
        <v>0</v>
      </c>
      <c r="R63" s="5"/>
      <c r="S63" s="5"/>
      <c r="T63" s="1">
        <f t="shared" ca="1" si="70"/>
        <v>0</v>
      </c>
      <c r="U63" s="2">
        <f t="shared" ca="1" si="71"/>
        <v>0</v>
      </c>
      <c r="V63" s="2">
        <f t="shared" ca="1" si="72"/>
        <v>0</v>
      </c>
      <c r="W63" s="2">
        <f t="shared" ca="1" si="73"/>
        <v>0</v>
      </c>
      <c r="X63" s="3">
        <f t="shared" ca="1" si="74"/>
        <v>1</v>
      </c>
      <c r="Y63" s="5"/>
      <c r="Z63" s="1">
        <f t="shared" ca="1" si="75"/>
        <v>0</v>
      </c>
      <c r="AA63" s="3">
        <f t="shared" ca="1" si="76"/>
        <v>1</v>
      </c>
      <c r="AB63" s="5"/>
      <c r="AC63" s="5"/>
      <c r="AD63" s="6"/>
      <c r="AG63" s="4">
        <v>1</v>
      </c>
      <c r="AH63" s="5" t="s">
        <v>9</v>
      </c>
      <c r="AI63" s="5">
        <f t="shared" ca="1" si="77"/>
        <v>3</v>
      </c>
      <c r="AJ63" s="5"/>
      <c r="AK63" s="35" t="str">
        <f t="shared" ca="1" si="78"/>
        <v>Romantic</v>
      </c>
      <c r="AL63" s="16">
        <f t="shared" ca="1" si="79"/>
        <v>4</v>
      </c>
      <c r="AM63" s="17" t="str">
        <f t="shared" ca="1" si="80"/>
        <v>Korean</v>
      </c>
      <c r="AN63" s="16">
        <f t="shared" ca="1" si="81"/>
        <v>1</v>
      </c>
      <c r="AO63" s="17" t="str">
        <f t="shared" ca="1" si="82"/>
        <v>No</v>
      </c>
      <c r="AP63" s="38">
        <f t="shared" ca="1" si="83"/>
        <v>2000</v>
      </c>
      <c r="AQ63" s="16"/>
      <c r="AR63" s="5"/>
      <c r="AS63" s="1">
        <f t="shared" ca="1" si="46"/>
        <v>0</v>
      </c>
      <c r="AT63" s="2">
        <f t="shared" ca="1" si="47"/>
        <v>0</v>
      </c>
      <c r="AU63" s="2">
        <f t="shared" ca="1" si="48"/>
        <v>1</v>
      </c>
      <c r="AV63" s="2">
        <f t="shared" ca="1" si="49"/>
        <v>0</v>
      </c>
      <c r="AW63" s="3">
        <f t="shared" ca="1" si="50"/>
        <v>0</v>
      </c>
      <c r="AX63" s="5"/>
      <c r="AY63" s="5"/>
      <c r="AZ63" s="1">
        <f t="shared" ca="1" si="51"/>
        <v>0</v>
      </c>
      <c r="BA63" s="2">
        <f t="shared" ca="1" si="52"/>
        <v>1</v>
      </c>
      <c r="BB63" s="2">
        <f t="shared" ca="1" si="53"/>
        <v>0</v>
      </c>
      <c r="BC63" s="2">
        <f t="shared" ca="1" si="54"/>
        <v>0</v>
      </c>
      <c r="BD63" s="3">
        <f t="shared" ca="1" si="55"/>
        <v>0</v>
      </c>
      <c r="BE63" s="5"/>
      <c r="BF63" s="1">
        <f t="shared" ca="1" si="56"/>
        <v>0</v>
      </c>
      <c r="BG63" s="3">
        <f t="shared" ca="1" si="57"/>
        <v>1</v>
      </c>
      <c r="BH63" s="5"/>
      <c r="BI63" s="5"/>
      <c r="BJ63" s="6"/>
    </row>
    <row r="64" spans="1:62" ht="15.75" thickBot="1" x14ac:dyDescent="0.3">
      <c r="A64" s="4">
        <v>2</v>
      </c>
      <c r="B64" s="5" t="s">
        <v>10</v>
      </c>
      <c r="C64" s="5">
        <f t="shared" ca="1" si="58"/>
        <v>4</v>
      </c>
      <c r="D64" s="5"/>
      <c r="E64" s="35" t="str">
        <f t="shared" ca="1" si="59"/>
        <v>Drama</v>
      </c>
      <c r="F64" s="16">
        <f t="shared" ca="1" si="60"/>
        <v>4</v>
      </c>
      <c r="G64" s="17" t="str">
        <f t="shared" ca="1" si="61"/>
        <v>Korean</v>
      </c>
      <c r="H64" s="16">
        <f t="shared" ca="1" si="62"/>
        <v>1</v>
      </c>
      <c r="I64" s="17" t="str">
        <f t="shared" ca="1" si="63"/>
        <v>No</v>
      </c>
      <c r="J64" s="38">
        <f t="shared" ca="1" si="64"/>
        <v>2010</v>
      </c>
      <c r="K64" s="16"/>
      <c r="L64" s="5"/>
      <c r="M64" s="1">
        <f t="shared" ca="1" si="65"/>
        <v>0</v>
      </c>
      <c r="N64" s="2">
        <f t="shared" ca="1" si="66"/>
        <v>0</v>
      </c>
      <c r="O64" s="2">
        <f t="shared" ca="1" si="67"/>
        <v>0</v>
      </c>
      <c r="P64" s="2">
        <f t="shared" ca="1" si="68"/>
        <v>1</v>
      </c>
      <c r="Q64" s="3">
        <f t="shared" ca="1" si="69"/>
        <v>0</v>
      </c>
      <c r="R64" s="5"/>
      <c r="S64" s="5"/>
      <c r="T64" s="1">
        <f t="shared" ca="1" si="70"/>
        <v>0</v>
      </c>
      <c r="U64" s="2">
        <f t="shared" ca="1" si="71"/>
        <v>0</v>
      </c>
      <c r="V64" s="2">
        <f t="shared" ca="1" si="72"/>
        <v>0</v>
      </c>
      <c r="W64" s="2">
        <f t="shared" ca="1" si="73"/>
        <v>1</v>
      </c>
      <c r="X64" s="3">
        <f t="shared" ca="1" si="74"/>
        <v>0</v>
      </c>
      <c r="Y64" s="5"/>
      <c r="Z64" s="1">
        <f t="shared" ca="1" si="75"/>
        <v>0</v>
      </c>
      <c r="AA64" s="3">
        <f t="shared" ca="1" si="76"/>
        <v>1</v>
      </c>
      <c r="AB64" s="5"/>
      <c r="AC64" s="5"/>
      <c r="AD64" s="6"/>
      <c r="AG64" s="4">
        <v>2</v>
      </c>
      <c r="AH64" s="5" t="s">
        <v>10</v>
      </c>
      <c r="AI64" s="5">
        <f t="shared" ca="1" si="77"/>
        <v>2</v>
      </c>
      <c r="AJ64" s="5"/>
      <c r="AK64" s="35" t="str">
        <f t="shared" ca="1" si="78"/>
        <v>Romantic</v>
      </c>
      <c r="AL64" s="16">
        <f t="shared" ca="1" si="79"/>
        <v>2</v>
      </c>
      <c r="AM64" s="17" t="str">
        <f t="shared" ca="1" si="80"/>
        <v>Hindi</v>
      </c>
      <c r="AN64" s="16">
        <f t="shared" ca="1" si="81"/>
        <v>1</v>
      </c>
      <c r="AO64" s="17" t="str">
        <f t="shared" ca="1" si="82"/>
        <v>No</v>
      </c>
      <c r="AP64" s="38">
        <f t="shared" ca="1" si="83"/>
        <v>2013</v>
      </c>
      <c r="AQ64" s="16"/>
      <c r="AR64" s="5"/>
      <c r="AS64" s="1">
        <f t="shared" ca="1" si="46"/>
        <v>0</v>
      </c>
      <c r="AT64" s="2">
        <f t="shared" ca="1" si="47"/>
        <v>1</v>
      </c>
      <c r="AU64" s="2">
        <f t="shared" ca="1" si="48"/>
        <v>0</v>
      </c>
      <c r="AV64" s="2">
        <f t="shared" ca="1" si="49"/>
        <v>0</v>
      </c>
      <c r="AW64" s="3">
        <f t="shared" ca="1" si="50"/>
        <v>0</v>
      </c>
      <c r="AX64" s="5"/>
      <c r="AY64" s="5"/>
      <c r="AZ64" s="1">
        <f t="shared" ca="1" si="51"/>
        <v>0</v>
      </c>
      <c r="BA64" s="2">
        <f t="shared" ca="1" si="52"/>
        <v>0</v>
      </c>
      <c r="BB64" s="2">
        <f t="shared" ca="1" si="53"/>
        <v>1</v>
      </c>
      <c r="BC64" s="2">
        <f t="shared" ca="1" si="54"/>
        <v>0</v>
      </c>
      <c r="BD64" s="3">
        <f t="shared" ca="1" si="55"/>
        <v>0</v>
      </c>
      <c r="BE64" s="5"/>
      <c r="BF64" s="1">
        <f t="shared" ca="1" si="56"/>
        <v>0</v>
      </c>
      <c r="BG64" s="3">
        <f t="shared" ca="1" si="57"/>
        <v>1</v>
      </c>
      <c r="BH64" s="5"/>
      <c r="BI64" s="5"/>
      <c r="BJ64" s="6"/>
    </row>
    <row r="65" spans="1:62" ht="15.75" thickBot="1" x14ac:dyDescent="0.3">
      <c r="A65" s="4">
        <v>3</v>
      </c>
      <c r="B65" s="5" t="s">
        <v>11</v>
      </c>
      <c r="C65" s="5">
        <f t="shared" ca="1" si="58"/>
        <v>1</v>
      </c>
      <c r="D65" s="5"/>
      <c r="E65" s="35" t="str">
        <f t="shared" ca="1" si="59"/>
        <v>Action</v>
      </c>
      <c r="F65" s="16">
        <f t="shared" ca="1" si="60"/>
        <v>3</v>
      </c>
      <c r="G65" s="17" t="str">
        <f t="shared" ca="1" si="61"/>
        <v>Bangla</v>
      </c>
      <c r="H65" s="16">
        <f t="shared" ca="1" si="62"/>
        <v>2</v>
      </c>
      <c r="I65" s="17" t="str">
        <f t="shared" ca="1" si="63"/>
        <v>Yes</v>
      </c>
      <c r="J65" s="38">
        <f t="shared" ca="1" si="64"/>
        <v>2013</v>
      </c>
      <c r="K65" s="16"/>
      <c r="L65" s="5"/>
      <c r="M65" s="1">
        <f t="shared" ca="1" si="65"/>
        <v>1</v>
      </c>
      <c r="N65" s="2">
        <f t="shared" ca="1" si="66"/>
        <v>0</v>
      </c>
      <c r="O65" s="2">
        <f t="shared" ca="1" si="67"/>
        <v>0</v>
      </c>
      <c r="P65" s="2">
        <f t="shared" ca="1" si="68"/>
        <v>0</v>
      </c>
      <c r="Q65" s="3">
        <f t="shared" ca="1" si="69"/>
        <v>0</v>
      </c>
      <c r="R65" s="5"/>
      <c r="S65" s="5"/>
      <c r="T65" s="1">
        <f t="shared" ca="1" si="70"/>
        <v>0</v>
      </c>
      <c r="U65" s="2">
        <f t="shared" ca="1" si="71"/>
        <v>0</v>
      </c>
      <c r="V65" s="2">
        <f t="shared" ca="1" si="72"/>
        <v>1</v>
      </c>
      <c r="W65" s="2">
        <f t="shared" ca="1" si="73"/>
        <v>0</v>
      </c>
      <c r="X65" s="3">
        <f t="shared" ca="1" si="74"/>
        <v>0</v>
      </c>
      <c r="Y65" s="5"/>
      <c r="Z65" s="1">
        <f t="shared" ca="1" si="75"/>
        <v>1</v>
      </c>
      <c r="AA65" s="3">
        <f t="shared" ca="1" si="76"/>
        <v>0</v>
      </c>
      <c r="AB65" s="5"/>
      <c r="AC65" s="5"/>
      <c r="AD65" s="6"/>
      <c r="AG65" s="4">
        <v>3</v>
      </c>
      <c r="AH65" s="5" t="s">
        <v>11</v>
      </c>
      <c r="AI65" s="5">
        <f t="shared" ca="1" si="77"/>
        <v>4</v>
      </c>
      <c r="AJ65" s="5"/>
      <c r="AK65" s="35" t="str">
        <f t="shared" ca="1" si="78"/>
        <v>Comedy</v>
      </c>
      <c r="AL65" s="16">
        <f t="shared" ca="1" si="79"/>
        <v>3</v>
      </c>
      <c r="AM65" s="17" t="str">
        <f t="shared" ca="1" si="80"/>
        <v>Bangla</v>
      </c>
      <c r="AN65" s="16">
        <f t="shared" ca="1" si="81"/>
        <v>1</v>
      </c>
      <c r="AO65" s="17" t="str">
        <f t="shared" ca="1" si="82"/>
        <v>No</v>
      </c>
      <c r="AP65" s="38">
        <f t="shared" ca="1" si="83"/>
        <v>2013</v>
      </c>
      <c r="AQ65" s="16"/>
      <c r="AR65" s="5"/>
      <c r="AS65" s="1">
        <f t="shared" ca="1" si="46"/>
        <v>0</v>
      </c>
      <c r="AT65" s="2">
        <f t="shared" ca="1" si="47"/>
        <v>0</v>
      </c>
      <c r="AU65" s="2">
        <f t="shared" ca="1" si="48"/>
        <v>0</v>
      </c>
      <c r="AV65" s="2">
        <f t="shared" ca="1" si="49"/>
        <v>1</v>
      </c>
      <c r="AW65" s="3">
        <f t="shared" ca="1" si="50"/>
        <v>0</v>
      </c>
      <c r="AX65" s="5"/>
      <c r="AY65" s="5"/>
      <c r="AZ65" s="1">
        <f t="shared" ca="1" si="51"/>
        <v>0</v>
      </c>
      <c r="BA65" s="2">
        <f t="shared" ca="1" si="52"/>
        <v>0</v>
      </c>
      <c r="BB65" s="2">
        <f t="shared" ca="1" si="53"/>
        <v>1</v>
      </c>
      <c r="BC65" s="2">
        <f t="shared" ca="1" si="54"/>
        <v>0</v>
      </c>
      <c r="BD65" s="3">
        <f t="shared" ca="1" si="55"/>
        <v>0</v>
      </c>
      <c r="BE65" s="5"/>
      <c r="BF65" s="1">
        <f t="shared" ca="1" si="56"/>
        <v>0</v>
      </c>
      <c r="BG65" s="3">
        <f t="shared" ca="1" si="57"/>
        <v>1</v>
      </c>
      <c r="BH65" s="5"/>
      <c r="BI65" s="5"/>
      <c r="BJ65" s="6"/>
    </row>
    <row r="66" spans="1:62" ht="15.75" thickBot="1" x14ac:dyDescent="0.3">
      <c r="A66" s="4">
        <v>4</v>
      </c>
      <c r="B66" s="5" t="s">
        <v>12</v>
      </c>
      <c r="C66" s="5">
        <f t="shared" ca="1" si="58"/>
        <v>5</v>
      </c>
      <c r="D66" s="5"/>
      <c r="E66" s="35" t="str">
        <f t="shared" ca="1" si="59"/>
        <v>Horror</v>
      </c>
      <c r="F66" s="16">
        <f t="shared" ca="1" si="60"/>
        <v>2</v>
      </c>
      <c r="G66" s="17" t="str">
        <f t="shared" ca="1" si="61"/>
        <v>Hindi</v>
      </c>
      <c r="H66" s="16">
        <f t="shared" ca="1" si="62"/>
        <v>2</v>
      </c>
      <c r="I66" s="17" t="str">
        <f t="shared" ca="1" si="63"/>
        <v>Yes</v>
      </c>
      <c r="J66" s="38">
        <f t="shared" ca="1" si="64"/>
        <v>2007</v>
      </c>
      <c r="K66" s="16"/>
      <c r="L66" s="5"/>
      <c r="M66" s="1">
        <f t="shared" ca="1" si="65"/>
        <v>0</v>
      </c>
      <c r="N66" s="2">
        <f t="shared" ca="1" si="66"/>
        <v>0</v>
      </c>
      <c r="O66" s="2">
        <f t="shared" ca="1" si="67"/>
        <v>0</v>
      </c>
      <c r="P66" s="2">
        <f t="shared" ca="1" si="68"/>
        <v>0</v>
      </c>
      <c r="Q66" s="3">
        <f t="shared" ca="1" si="69"/>
        <v>1</v>
      </c>
      <c r="R66" s="5"/>
      <c r="S66" s="5"/>
      <c r="T66" s="1">
        <f t="shared" ca="1" si="70"/>
        <v>0</v>
      </c>
      <c r="U66" s="2">
        <f t="shared" ca="1" si="71"/>
        <v>1</v>
      </c>
      <c r="V66" s="2">
        <f t="shared" ca="1" si="72"/>
        <v>0</v>
      </c>
      <c r="W66" s="2">
        <f t="shared" ca="1" si="73"/>
        <v>0</v>
      </c>
      <c r="X66" s="3">
        <f t="shared" ca="1" si="74"/>
        <v>0</v>
      </c>
      <c r="Y66" s="5"/>
      <c r="Z66" s="1">
        <f t="shared" ca="1" si="75"/>
        <v>1</v>
      </c>
      <c r="AA66" s="3">
        <f t="shared" ca="1" si="76"/>
        <v>0</v>
      </c>
      <c r="AB66" s="5"/>
      <c r="AC66" s="5"/>
      <c r="AD66" s="6"/>
      <c r="AG66" s="4">
        <v>4</v>
      </c>
      <c r="AH66" s="5" t="s">
        <v>12</v>
      </c>
      <c r="AI66" s="5">
        <f t="shared" ca="1" si="77"/>
        <v>4</v>
      </c>
      <c r="AJ66" s="5"/>
      <c r="AK66" s="35" t="str">
        <f t="shared" ca="1" si="78"/>
        <v>Drama</v>
      </c>
      <c r="AL66" s="16">
        <f t="shared" ca="1" si="79"/>
        <v>3</v>
      </c>
      <c r="AM66" s="17" t="str">
        <f t="shared" ca="1" si="80"/>
        <v>Bangla</v>
      </c>
      <c r="AN66" s="16">
        <f t="shared" ca="1" si="81"/>
        <v>1</v>
      </c>
      <c r="AO66" s="17" t="str">
        <f t="shared" ca="1" si="82"/>
        <v>No</v>
      </c>
      <c r="AP66" s="38">
        <f t="shared" ca="1" si="83"/>
        <v>2018</v>
      </c>
      <c r="AQ66" s="16"/>
      <c r="AR66" s="5"/>
      <c r="AS66" s="1">
        <f t="shared" ca="1" si="46"/>
        <v>0</v>
      </c>
      <c r="AT66" s="2">
        <f t="shared" ca="1" si="47"/>
        <v>0</v>
      </c>
      <c r="AU66" s="2">
        <f t="shared" ca="1" si="48"/>
        <v>0</v>
      </c>
      <c r="AV66" s="2">
        <f t="shared" ca="1" si="49"/>
        <v>1</v>
      </c>
      <c r="AW66" s="3">
        <f t="shared" ca="1" si="50"/>
        <v>0</v>
      </c>
      <c r="AX66" s="5"/>
      <c r="AY66" s="5"/>
      <c r="AZ66" s="1">
        <f t="shared" ca="1" si="51"/>
        <v>0</v>
      </c>
      <c r="BA66" s="2">
        <f t="shared" ca="1" si="52"/>
        <v>1</v>
      </c>
      <c r="BB66" s="2">
        <f t="shared" ca="1" si="53"/>
        <v>0</v>
      </c>
      <c r="BC66" s="2">
        <f t="shared" ca="1" si="54"/>
        <v>0</v>
      </c>
      <c r="BD66" s="3">
        <f t="shared" ca="1" si="55"/>
        <v>0</v>
      </c>
      <c r="BE66" s="5"/>
      <c r="BF66" s="1">
        <f t="shared" ca="1" si="56"/>
        <v>0</v>
      </c>
      <c r="BG66" s="3">
        <f t="shared" ca="1" si="57"/>
        <v>1</v>
      </c>
      <c r="BH66" s="5"/>
      <c r="BI66" s="5"/>
      <c r="BJ66" s="6"/>
    </row>
    <row r="67" spans="1:62" ht="15.75" thickBot="1" x14ac:dyDescent="0.3">
      <c r="A67" s="4">
        <v>5</v>
      </c>
      <c r="B67" s="5" t="s">
        <v>13</v>
      </c>
      <c r="C67" s="5">
        <f t="shared" ca="1" si="58"/>
        <v>4</v>
      </c>
      <c r="D67" s="5"/>
      <c r="E67" s="35" t="str">
        <f t="shared" ca="1" si="59"/>
        <v>Drama</v>
      </c>
      <c r="F67" s="16">
        <f t="shared" ca="1" si="60"/>
        <v>4</v>
      </c>
      <c r="G67" s="17" t="str">
        <f t="shared" ca="1" si="61"/>
        <v>Korean</v>
      </c>
      <c r="H67" s="16">
        <f t="shared" ca="1" si="62"/>
        <v>1</v>
      </c>
      <c r="I67" s="17" t="str">
        <f t="shared" ca="1" si="63"/>
        <v>No</v>
      </c>
      <c r="J67" s="38">
        <f t="shared" ca="1" si="64"/>
        <v>2015</v>
      </c>
      <c r="K67" s="16"/>
      <c r="L67" s="5"/>
      <c r="M67" s="1">
        <f t="shared" ca="1" si="65"/>
        <v>0</v>
      </c>
      <c r="N67" s="2">
        <f t="shared" ca="1" si="66"/>
        <v>0</v>
      </c>
      <c r="O67" s="2">
        <f t="shared" ca="1" si="67"/>
        <v>0</v>
      </c>
      <c r="P67" s="2">
        <f t="shared" ca="1" si="68"/>
        <v>1</v>
      </c>
      <c r="Q67" s="3">
        <f t="shared" ca="1" si="69"/>
        <v>0</v>
      </c>
      <c r="R67" s="5"/>
      <c r="S67" s="5"/>
      <c r="T67" s="1">
        <f t="shared" ca="1" si="70"/>
        <v>0</v>
      </c>
      <c r="U67" s="2">
        <f t="shared" ca="1" si="71"/>
        <v>0</v>
      </c>
      <c r="V67" s="2">
        <f t="shared" ca="1" si="72"/>
        <v>0</v>
      </c>
      <c r="W67" s="2">
        <f t="shared" ca="1" si="73"/>
        <v>1</v>
      </c>
      <c r="X67" s="3">
        <f t="shared" ca="1" si="74"/>
        <v>0</v>
      </c>
      <c r="Y67" s="5"/>
      <c r="Z67" s="1">
        <f t="shared" ca="1" si="75"/>
        <v>0</v>
      </c>
      <c r="AA67" s="3">
        <f t="shared" ca="1" si="76"/>
        <v>1</v>
      </c>
      <c r="AB67" s="5"/>
      <c r="AC67" s="5"/>
      <c r="AD67" s="6"/>
      <c r="AG67" s="4">
        <v>5</v>
      </c>
      <c r="AH67" s="5" t="s">
        <v>13</v>
      </c>
      <c r="AI67" s="5">
        <f t="shared" ca="1" si="77"/>
        <v>5</v>
      </c>
      <c r="AJ67" s="5"/>
      <c r="AK67" s="35" t="str">
        <f t="shared" ca="1" si="78"/>
        <v>Drama</v>
      </c>
      <c r="AL67" s="16">
        <f t="shared" ca="1" si="79"/>
        <v>2</v>
      </c>
      <c r="AM67" s="17" t="str">
        <f t="shared" ca="1" si="80"/>
        <v>Hindi</v>
      </c>
      <c r="AN67" s="16">
        <f t="shared" ca="1" si="81"/>
        <v>1</v>
      </c>
      <c r="AO67" s="17" t="str">
        <f t="shared" ca="1" si="82"/>
        <v>No</v>
      </c>
      <c r="AP67" s="38">
        <f t="shared" ca="1" si="83"/>
        <v>2018</v>
      </c>
      <c r="AQ67" s="16"/>
      <c r="AR67" s="5"/>
      <c r="AS67" s="1">
        <f t="shared" ca="1" si="46"/>
        <v>0</v>
      </c>
      <c r="AT67" s="2">
        <f t="shared" ca="1" si="47"/>
        <v>0</v>
      </c>
      <c r="AU67" s="2">
        <f t="shared" ca="1" si="48"/>
        <v>0</v>
      </c>
      <c r="AV67" s="2">
        <f t="shared" ca="1" si="49"/>
        <v>0</v>
      </c>
      <c r="AW67" s="3">
        <f t="shared" ca="1" si="50"/>
        <v>1</v>
      </c>
      <c r="AX67" s="5"/>
      <c r="AY67" s="5"/>
      <c r="AZ67" s="1">
        <f t="shared" ca="1" si="51"/>
        <v>0</v>
      </c>
      <c r="BA67" s="2">
        <f t="shared" ca="1" si="52"/>
        <v>0</v>
      </c>
      <c r="BB67" s="2">
        <f t="shared" ca="1" si="53"/>
        <v>0</v>
      </c>
      <c r="BC67" s="2">
        <f t="shared" ca="1" si="54"/>
        <v>1</v>
      </c>
      <c r="BD67" s="3">
        <f t="shared" ca="1" si="55"/>
        <v>0</v>
      </c>
      <c r="BE67" s="5"/>
      <c r="BF67" s="1">
        <f t="shared" ca="1" si="56"/>
        <v>1</v>
      </c>
      <c r="BG67" s="3">
        <f t="shared" ca="1" si="57"/>
        <v>0</v>
      </c>
      <c r="BH67" s="5"/>
      <c r="BI67" s="5"/>
      <c r="BJ67" s="6"/>
    </row>
    <row r="68" spans="1:62" ht="15.75" thickBot="1" x14ac:dyDescent="0.3">
      <c r="A68" s="4"/>
      <c r="B68" s="5"/>
      <c r="C68" s="5">
        <f t="shared" ca="1" si="58"/>
        <v>3</v>
      </c>
      <c r="D68" s="5"/>
      <c r="E68" s="35" t="str">
        <f t="shared" ca="1" si="59"/>
        <v>Romantic</v>
      </c>
      <c r="F68" s="16">
        <f t="shared" ca="1" si="60"/>
        <v>5</v>
      </c>
      <c r="G68" s="17" t="str">
        <f t="shared" ca="1" si="61"/>
        <v>Spanish</v>
      </c>
      <c r="H68" s="16">
        <f t="shared" ca="1" si="62"/>
        <v>1</v>
      </c>
      <c r="I68" s="17" t="str">
        <f t="shared" ca="1" si="63"/>
        <v>No</v>
      </c>
      <c r="J68" s="38">
        <f t="shared" ca="1" si="64"/>
        <v>2008</v>
      </c>
      <c r="K68" s="16"/>
      <c r="L68" s="5"/>
      <c r="M68" s="1">
        <f t="shared" ca="1" si="65"/>
        <v>0</v>
      </c>
      <c r="N68" s="2">
        <f t="shared" ca="1" si="66"/>
        <v>0</v>
      </c>
      <c r="O68" s="2">
        <f t="shared" ca="1" si="67"/>
        <v>1</v>
      </c>
      <c r="P68" s="2">
        <f t="shared" ca="1" si="68"/>
        <v>0</v>
      </c>
      <c r="Q68" s="3">
        <f t="shared" ca="1" si="69"/>
        <v>0</v>
      </c>
      <c r="R68" s="5"/>
      <c r="S68" s="5"/>
      <c r="T68" s="1">
        <f t="shared" ca="1" si="70"/>
        <v>0</v>
      </c>
      <c r="U68" s="2">
        <f t="shared" ca="1" si="71"/>
        <v>0</v>
      </c>
      <c r="V68" s="2">
        <f t="shared" ca="1" si="72"/>
        <v>0</v>
      </c>
      <c r="W68" s="2">
        <f t="shared" ca="1" si="73"/>
        <v>0</v>
      </c>
      <c r="X68" s="3">
        <f t="shared" ca="1" si="74"/>
        <v>1</v>
      </c>
      <c r="Y68" s="5"/>
      <c r="Z68" s="1">
        <f t="shared" ca="1" si="75"/>
        <v>0</v>
      </c>
      <c r="AA68" s="3">
        <f t="shared" ca="1" si="76"/>
        <v>1</v>
      </c>
      <c r="AB68" s="5"/>
      <c r="AC68" s="5"/>
      <c r="AD68" s="6"/>
      <c r="AG68" s="4"/>
      <c r="AH68" s="5"/>
      <c r="AI68" s="5">
        <f t="shared" ca="1" si="77"/>
        <v>5</v>
      </c>
      <c r="AJ68" s="5"/>
      <c r="AK68" s="35" t="str">
        <f t="shared" ca="1" si="78"/>
        <v>Horror</v>
      </c>
      <c r="AL68" s="16">
        <f t="shared" ca="1" si="79"/>
        <v>4</v>
      </c>
      <c r="AM68" s="17" t="str">
        <f t="shared" ca="1" si="80"/>
        <v>Korean</v>
      </c>
      <c r="AN68" s="16">
        <f t="shared" ca="1" si="81"/>
        <v>2</v>
      </c>
      <c r="AO68" s="17" t="str">
        <f t="shared" ca="1" si="82"/>
        <v>Yes</v>
      </c>
      <c r="AP68" s="38">
        <f t="shared" ca="1" si="83"/>
        <v>2020</v>
      </c>
      <c r="AQ68" s="16"/>
      <c r="AR68" s="5"/>
      <c r="AS68" s="1">
        <f t="shared" ca="1" si="46"/>
        <v>0</v>
      </c>
      <c r="AT68" s="2">
        <f t="shared" ca="1" si="47"/>
        <v>0</v>
      </c>
      <c r="AU68" s="2">
        <f t="shared" ca="1" si="48"/>
        <v>0</v>
      </c>
      <c r="AV68" s="2">
        <f t="shared" ca="1" si="49"/>
        <v>0</v>
      </c>
      <c r="AW68" s="3">
        <f t="shared" ca="1" si="50"/>
        <v>1</v>
      </c>
      <c r="AX68" s="5"/>
      <c r="AY68" s="5"/>
      <c r="AZ68" s="1">
        <f t="shared" ca="1" si="51"/>
        <v>0</v>
      </c>
      <c r="BA68" s="2">
        <f t="shared" ca="1" si="52"/>
        <v>0</v>
      </c>
      <c r="BB68" s="2">
        <f t="shared" ca="1" si="53"/>
        <v>1</v>
      </c>
      <c r="BC68" s="2">
        <f t="shared" ca="1" si="54"/>
        <v>0</v>
      </c>
      <c r="BD68" s="3">
        <f t="shared" ca="1" si="55"/>
        <v>0</v>
      </c>
      <c r="BE68" s="5"/>
      <c r="BF68" s="1">
        <f t="shared" ca="1" si="56"/>
        <v>1</v>
      </c>
      <c r="BG68" s="3">
        <f t="shared" ca="1" si="57"/>
        <v>0</v>
      </c>
      <c r="BH68" s="5"/>
      <c r="BI68" s="5"/>
      <c r="BJ68" s="6"/>
    </row>
    <row r="69" spans="1:62" ht="15.75" thickBot="1" x14ac:dyDescent="0.3">
      <c r="A69" s="4"/>
      <c r="B69" s="5"/>
      <c r="C69" s="5">
        <f t="shared" ca="1" si="58"/>
        <v>5</v>
      </c>
      <c r="D69" s="5"/>
      <c r="E69" s="35" t="str">
        <f t="shared" ca="1" si="59"/>
        <v>Horror</v>
      </c>
      <c r="F69" s="16">
        <f t="shared" ca="1" si="60"/>
        <v>1</v>
      </c>
      <c r="G69" s="17" t="str">
        <f t="shared" ca="1" si="61"/>
        <v>English</v>
      </c>
      <c r="H69" s="16">
        <f t="shared" ca="1" si="62"/>
        <v>1</v>
      </c>
      <c r="I69" s="17" t="str">
        <f t="shared" ca="1" si="63"/>
        <v>No</v>
      </c>
      <c r="J69" s="38">
        <f t="shared" ca="1" si="64"/>
        <v>2016</v>
      </c>
      <c r="K69" s="16"/>
      <c r="L69" s="5"/>
      <c r="M69" s="1">
        <f t="shared" ca="1" si="65"/>
        <v>0</v>
      </c>
      <c r="N69" s="2">
        <f t="shared" ca="1" si="66"/>
        <v>0</v>
      </c>
      <c r="O69" s="2">
        <f t="shared" ca="1" si="67"/>
        <v>0</v>
      </c>
      <c r="P69" s="2">
        <f t="shared" ca="1" si="68"/>
        <v>0</v>
      </c>
      <c r="Q69" s="3">
        <f t="shared" ca="1" si="69"/>
        <v>1</v>
      </c>
      <c r="R69" s="5"/>
      <c r="S69" s="5"/>
      <c r="T69" s="1">
        <f t="shared" ca="1" si="70"/>
        <v>1</v>
      </c>
      <c r="U69" s="2">
        <f t="shared" ca="1" si="71"/>
        <v>0</v>
      </c>
      <c r="V69" s="2">
        <f t="shared" ca="1" si="72"/>
        <v>0</v>
      </c>
      <c r="W69" s="2">
        <f t="shared" ca="1" si="73"/>
        <v>0</v>
      </c>
      <c r="X69" s="3">
        <f t="shared" ca="1" si="74"/>
        <v>0</v>
      </c>
      <c r="Y69" s="5"/>
      <c r="Z69" s="1">
        <f t="shared" ca="1" si="75"/>
        <v>0</v>
      </c>
      <c r="AA69" s="3">
        <f t="shared" ca="1" si="76"/>
        <v>1</v>
      </c>
      <c r="AB69" s="5"/>
      <c r="AC69" s="5"/>
      <c r="AD69" s="6"/>
      <c r="AG69" s="4"/>
      <c r="AH69" s="5"/>
      <c r="AI69" s="5">
        <f t="shared" ca="1" si="77"/>
        <v>3</v>
      </c>
      <c r="AJ69" s="5"/>
      <c r="AK69" s="35" t="str">
        <f t="shared" ca="1" si="78"/>
        <v>Horror</v>
      </c>
      <c r="AL69" s="16">
        <f t="shared" ca="1" si="79"/>
        <v>3</v>
      </c>
      <c r="AM69" s="17" t="str">
        <f t="shared" ca="1" si="80"/>
        <v>Bangla</v>
      </c>
      <c r="AN69" s="16">
        <f t="shared" ca="1" si="81"/>
        <v>2</v>
      </c>
      <c r="AO69" s="17" t="str">
        <f t="shared" ca="1" si="82"/>
        <v>Yes</v>
      </c>
      <c r="AP69" s="38">
        <f t="shared" ca="1" si="83"/>
        <v>2017</v>
      </c>
      <c r="AQ69" s="16"/>
      <c r="AR69" s="5"/>
      <c r="AS69" s="1">
        <f t="shared" ca="1" si="46"/>
        <v>0</v>
      </c>
      <c r="AT69" s="2">
        <f t="shared" ca="1" si="47"/>
        <v>0</v>
      </c>
      <c r="AU69" s="2">
        <f t="shared" ca="1" si="48"/>
        <v>1</v>
      </c>
      <c r="AV69" s="2">
        <f t="shared" ca="1" si="49"/>
        <v>0</v>
      </c>
      <c r="AW69" s="3">
        <f t="shared" ca="1" si="50"/>
        <v>0</v>
      </c>
      <c r="AX69" s="5"/>
      <c r="AY69" s="5"/>
      <c r="AZ69" s="1">
        <f t="shared" ca="1" si="51"/>
        <v>0</v>
      </c>
      <c r="BA69" s="2">
        <f t="shared" ca="1" si="52"/>
        <v>0</v>
      </c>
      <c r="BB69" s="2">
        <f t="shared" ca="1" si="53"/>
        <v>0</v>
      </c>
      <c r="BC69" s="2">
        <f t="shared" ca="1" si="54"/>
        <v>0</v>
      </c>
      <c r="BD69" s="3">
        <f t="shared" ca="1" si="55"/>
        <v>1</v>
      </c>
      <c r="BE69" s="5"/>
      <c r="BF69" s="1">
        <f t="shared" ca="1" si="56"/>
        <v>0</v>
      </c>
      <c r="BG69" s="3">
        <f t="shared" ca="1" si="57"/>
        <v>1</v>
      </c>
      <c r="BH69" s="5"/>
      <c r="BI69" s="5"/>
      <c r="BJ69" s="6"/>
    </row>
    <row r="70" spans="1:62" ht="15.75" thickBot="1" x14ac:dyDescent="0.3">
      <c r="A70" s="4"/>
      <c r="B70" s="5"/>
      <c r="C70" s="5">
        <f t="shared" ca="1" si="58"/>
        <v>1</v>
      </c>
      <c r="D70" s="5"/>
      <c r="E70" s="35" t="str">
        <f t="shared" ca="1" si="59"/>
        <v>Action</v>
      </c>
      <c r="F70" s="16">
        <f t="shared" ca="1" si="60"/>
        <v>4</v>
      </c>
      <c r="G70" s="17" t="str">
        <f t="shared" ca="1" si="61"/>
        <v>Korean</v>
      </c>
      <c r="H70" s="16">
        <f t="shared" ca="1" si="62"/>
        <v>1</v>
      </c>
      <c r="I70" s="17" t="str">
        <f t="shared" ca="1" si="63"/>
        <v>No</v>
      </c>
      <c r="J70" s="38">
        <f t="shared" ca="1" si="64"/>
        <v>2013</v>
      </c>
      <c r="K70" s="16"/>
      <c r="L70" s="5"/>
      <c r="M70" s="1">
        <f t="shared" ca="1" si="65"/>
        <v>1</v>
      </c>
      <c r="N70" s="2">
        <f t="shared" ca="1" si="66"/>
        <v>0</v>
      </c>
      <c r="O70" s="2">
        <f t="shared" ca="1" si="67"/>
        <v>0</v>
      </c>
      <c r="P70" s="2">
        <f t="shared" ca="1" si="68"/>
        <v>0</v>
      </c>
      <c r="Q70" s="3">
        <f t="shared" ca="1" si="69"/>
        <v>0</v>
      </c>
      <c r="R70" s="5"/>
      <c r="S70" s="5"/>
      <c r="T70" s="1">
        <f t="shared" ca="1" si="70"/>
        <v>0</v>
      </c>
      <c r="U70" s="2">
        <f t="shared" ca="1" si="71"/>
        <v>0</v>
      </c>
      <c r="V70" s="2">
        <f t="shared" ca="1" si="72"/>
        <v>0</v>
      </c>
      <c r="W70" s="2">
        <f t="shared" ca="1" si="73"/>
        <v>1</v>
      </c>
      <c r="X70" s="3">
        <f t="shared" ca="1" si="74"/>
        <v>0</v>
      </c>
      <c r="Y70" s="5"/>
      <c r="Z70" s="1">
        <f t="shared" ca="1" si="75"/>
        <v>0</v>
      </c>
      <c r="AA70" s="3">
        <f t="shared" ca="1" si="76"/>
        <v>1</v>
      </c>
      <c r="AB70" s="5"/>
      <c r="AC70" s="5"/>
      <c r="AD70" s="6"/>
      <c r="AG70" s="4"/>
      <c r="AH70" s="5"/>
      <c r="AI70" s="5">
        <f t="shared" ca="1" si="77"/>
        <v>5</v>
      </c>
      <c r="AJ70" s="5"/>
      <c r="AK70" s="35" t="str">
        <f t="shared" ca="1" si="78"/>
        <v>Romantic</v>
      </c>
      <c r="AL70" s="16">
        <f t="shared" ca="1" si="79"/>
        <v>5</v>
      </c>
      <c r="AM70" s="17" t="str">
        <f t="shared" ca="1" si="80"/>
        <v>Spanish</v>
      </c>
      <c r="AN70" s="16">
        <f t="shared" ca="1" si="81"/>
        <v>1</v>
      </c>
      <c r="AO70" s="17" t="str">
        <f t="shared" ca="1" si="82"/>
        <v>No</v>
      </c>
      <c r="AP70" s="38">
        <f t="shared" ca="1" si="83"/>
        <v>2020</v>
      </c>
      <c r="AQ70" s="16"/>
      <c r="AR70" s="5"/>
      <c r="AS70" s="1">
        <f t="shared" ca="1" si="46"/>
        <v>0</v>
      </c>
      <c r="AT70" s="2">
        <f t="shared" ca="1" si="47"/>
        <v>0</v>
      </c>
      <c r="AU70" s="2">
        <f t="shared" ca="1" si="48"/>
        <v>0</v>
      </c>
      <c r="AV70" s="2">
        <f t="shared" ca="1" si="49"/>
        <v>0</v>
      </c>
      <c r="AW70" s="3">
        <f t="shared" ca="1" si="50"/>
        <v>1</v>
      </c>
      <c r="AX70" s="5"/>
      <c r="AY70" s="5"/>
      <c r="AZ70" s="1">
        <f t="shared" ca="1" si="51"/>
        <v>0</v>
      </c>
      <c r="BA70" s="2">
        <f t="shared" ca="1" si="52"/>
        <v>1</v>
      </c>
      <c r="BB70" s="2">
        <f t="shared" ca="1" si="53"/>
        <v>0</v>
      </c>
      <c r="BC70" s="2">
        <f t="shared" ca="1" si="54"/>
        <v>0</v>
      </c>
      <c r="BD70" s="3">
        <f t="shared" ca="1" si="55"/>
        <v>0</v>
      </c>
      <c r="BE70" s="5"/>
      <c r="BF70" s="1">
        <f t="shared" ca="1" si="56"/>
        <v>1</v>
      </c>
      <c r="BG70" s="3">
        <f t="shared" ca="1" si="57"/>
        <v>0</v>
      </c>
      <c r="BH70" s="5"/>
      <c r="BI70" s="5"/>
      <c r="BJ70" s="6"/>
    </row>
    <row r="71" spans="1:62" ht="15.75" thickBot="1" x14ac:dyDescent="0.3">
      <c r="A71" s="4"/>
      <c r="B71" s="5"/>
      <c r="C71" s="5">
        <f t="shared" ca="1" si="58"/>
        <v>5</v>
      </c>
      <c r="D71" s="5"/>
      <c r="E71" s="35" t="str">
        <f t="shared" ca="1" si="59"/>
        <v>Horror</v>
      </c>
      <c r="F71" s="16">
        <f t="shared" ca="1" si="60"/>
        <v>4</v>
      </c>
      <c r="G71" s="17" t="str">
        <f t="shared" ca="1" si="61"/>
        <v>Korean</v>
      </c>
      <c r="H71" s="16">
        <f t="shared" ca="1" si="62"/>
        <v>1</v>
      </c>
      <c r="I71" s="17" t="str">
        <f t="shared" ca="1" si="63"/>
        <v>No</v>
      </c>
      <c r="J71" s="38">
        <f t="shared" ca="1" si="64"/>
        <v>2004</v>
      </c>
      <c r="K71" s="16"/>
      <c r="L71" s="5"/>
      <c r="M71" s="1">
        <f t="shared" ca="1" si="65"/>
        <v>0</v>
      </c>
      <c r="N71" s="2">
        <f t="shared" ca="1" si="66"/>
        <v>0</v>
      </c>
      <c r="O71" s="2">
        <f t="shared" ca="1" si="67"/>
        <v>0</v>
      </c>
      <c r="P71" s="2">
        <f t="shared" ca="1" si="68"/>
        <v>0</v>
      </c>
      <c r="Q71" s="3">
        <f t="shared" ca="1" si="69"/>
        <v>1</v>
      </c>
      <c r="R71" s="5"/>
      <c r="S71" s="5"/>
      <c r="T71" s="1">
        <f t="shared" ca="1" si="70"/>
        <v>0</v>
      </c>
      <c r="U71" s="2">
        <f t="shared" ca="1" si="71"/>
        <v>0</v>
      </c>
      <c r="V71" s="2">
        <f t="shared" ca="1" si="72"/>
        <v>0</v>
      </c>
      <c r="W71" s="2">
        <f t="shared" ca="1" si="73"/>
        <v>1</v>
      </c>
      <c r="X71" s="3">
        <f t="shared" ca="1" si="74"/>
        <v>0</v>
      </c>
      <c r="Y71" s="5"/>
      <c r="Z71" s="1">
        <f t="shared" ca="1" si="75"/>
        <v>0</v>
      </c>
      <c r="AA71" s="3">
        <f t="shared" ca="1" si="76"/>
        <v>1</v>
      </c>
      <c r="AB71" s="5"/>
      <c r="AC71" s="5"/>
      <c r="AD71" s="6"/>
      <c r="AG71" s="4"/>
      <c r="AH71" s="5"/>
      <c r="AI71" s="5">
        <f t="shared" ca="1" si="77"/>
        <v>2</v>
      </c>
      <c r="AJ71" s="5"/>
      <c r="AK71" s="35" t="str">
        <f t="shared" ca="1" si="78"/>
        <v>Horror</v>
      </c>
      <c r="AL71" s="16">
        <f t="shared" ca="1" si="79"/>
        <v>2</v>
      </c>
      <c r="AM71" s="17" t="str">
        <f t="shared" ca="1" si="80"/>
        <v>Hindi</v>
      </c>
      <c r="AN71" s="16">
        <f t="shared" ca="1" si="81"/>
        <v>2</v>
      </c>
      <c r="AO71" s="17" t="str">
        <f t="shared" ca="1" si="82"/>
        <v>Yes</v>
      </c>
      <c r="AP71" s="38">
        <f t="shared" ca="1" si="83"/>
        <v>2004</v>
      </c>
      <c r="AQ71" s="16"/>
      <c r="AR71" s="5"/>
      <c r="AS71" s="1">
        <f t="shared" ca="1" si="46"/>
        <v>0</v>
      </c>
      <c r="AT71" s="2">
        <f t="shared" ca="1" si="47"/>
        <v>1</v>
      </c>
      <c r="AU71" s="2">
        <f t="shared" ca="1" si="48"/>
        <v>0</v>
      </c>
      <c r="AV71" s="2">
        <f t="shared" ca="1" si="49"/>
        <v>0</v>
      </c>
      <c r="AW71" s="3">
        <f t="shared" ca="1" si="50"/>
        <v>0</v>
      </c>
      <c r="AX71" s="5"/>
      <c r="AY71" s="5"/>
      <c r="AZ71" s="1">
        <f t="shared" ca="1" si="51"/>
        <v>0</v>
      </c>
      <c r="BA71" s="2">
        <f t="shared" ca="1" si="52"/>
        <v>0</v>
      </c>
      <c r="BB71" s="2">
        <f t="shared" ca="1" si="53"/>
        <v>0</v>
      </c>
      <c r="BC71" s="2">
        <f t="shared" ca="1" si="54"/>
        <v>1</v>
      </c>
      <c r="BD71" s="3">
        <f t="shared" ca="1" si="55"/>
        <v>0</v>
      </c>
      <c r="BE71" s="5"/>
      <c r="BF71" s="1">
        <f t="shared" ca="1" si="56"/>
        <v>1</v>
      </c>
      <c r="BG71" s="3">
        <f t="shared" ca="1" si="57"/>
        <v>0</v>
      </c>
      <c r="BH71" s="5"/>
      <c r="BI71" s="5"/>
      <c r="BJ71" s="6"/>
    </row>
    <row r="72" spans="1:62" ht="15.75" thickBot="1" x14ac:dyDescent="0.3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25" t="s">
        <v>16</v>
      </c>
      <c r="M72" s="10">
        <f ca="1">SUM(M55:M71)</f>
        <v>3</v>
      </c>
      <c r="N72" s="12">
        <f ca="1">SUM(N55:N71)</f>
        <v>1</v>
      </c>
      <c r="O72" s="11">
        <f ca="1">SUM(O55:O71)</f>
        <v>2</v>
      </c>
      <c r="P72" s="12">
        <f ca="1">SUM(P55:P71)</f>
        <v>5</v>
      </c>
      <c r="Q72" s="22">
        <f ca="1">SUM(Q55:Q71)</f>
        <v>6</v>
      </c>
      <c r="R72" s="5"/>
      <c r="S72" s="25" t="s">
        <v>16</v>
      </c>
      <c r="T72" s="10">
        <f ca="1">SUM(T55:T71)</f>
        <v>1</v>
      </c>
      <c r="U72" s="12">
        <f ca="1">SUM(U55:U71)</f>
        <v>2</v>
      </c>
      <c r="V72" s="11">
        <f ca="1">SUM(V55:V71)</f>
        <v>4</v>
      </c>
      <c r="W72" s="12">
        <f ca="1">SUM(W55:W71)</f>
        <v>7</v>
      </c>
      <c r="X72" s="22">
        <f ca="1">SUM(X55:X71)</f>
        <v>3</v>
      </c>
      <c r="Y72" s="5"/>
      <c r="Z72" s="12">
        <f ca="1">SUM(Z55:Z71)</f>
        <v>6</v>
      </c>
      <c r="AA72" s="12">
        <f ca="1">SUM(AA55:AA71)</f>
        <v>11</v>
      </c>
      <c r="AB72" s="5"/>
      <c r="AC72" s="5"/>
      <c r="AD72" s="6"/>
      <c r="AG72" s="4"/>
      <c r="AH72" s="5"/>
      <c r="AI72" s="5"/>
      <c r="AJ72" s="5"/>
      <c r="AK72" s="35" t="str">
        <f t="shared" ca="1" si="78"/>
        <v>Comedy</v>
      </c>
      <c r="AL72" s="16">
        <f t="shared" ca="1" si="79"/>
        <v>4</v>
      </c>
      <c r="AM72" s="17" t="str">
        <f t="shared" ca="1" si="80"/>
        <v>Korean</v>
      </c>
      <c r="AN72" s="16">
        <f t="shared" ca="1" si="81"/>
        <v>2</v>
      </c>
      <c r="AO72" s="17" t="str">
        <f t="shared" ca="1" si="82"/>
        <v>Yes</v>
      </c>
      <c r="AP72" s="38">
        <f t="shared" ca="1" si="83"/>
        <v>2013</v>
      </c>
      <c r="AQ72" s="5"/>
      <c r="AR72" s="25" t="s">
        <v>16</v>
      </c>
      <c r="AS72" s="10">
        <f ca="1">SUM(AS55:AS71)</f>
        <v>0</v>
      </c>
      <c r="AT72" s="12">
        <f ca="1">SUM(AT55:AT71)</f>
        <v>4</v>
      </c>
      <c r="AU72" s="11">
        <f ca="1">SUM(AU55:AU71)</f>
        <v>4</v>
      </c>
      <c r="AV72" s="12">
        <f ca="1">SUM(AV55:AV71)</f>
        <v>4</v>
      </c>
      <c r="AW72" s="22">
        <f ca="1">SUM(AW55:AW71)</f>
        <v>5</v>
      </c>
      <c r="AX72" s="5"/>
      <c r="AY72" s="25" t="s">
        <v>16</v>
      </c>
      <c r="AZ72" s="10">
        <f ca="1">SUM(AZ55:AZ71)</f>
        <v>1</v>
      </c>
      <c r="BA72" s="12">
        <f ca="1">SUM(BA55:BA71)</f>
        <v>5</v>
      </c>
      <c r="BB72" s="11">
        <f ca="1">SUM(BB55:BB71)</f>
        <v>3</v>
      </c>
      <c r="BC72" s="12">
        <f ca="1">SUM(BC55:BC71)</f>
        <v>5</v>
      </c>
      <c r="BD72" s="22">
        <f ca="1">SUM(BD55:BD71)</f>
        <v>3</v>
      </c>
      <c r="BE72" s="5"/>
      <c r="BF72" s="12">
        <f ca="1">SUM(BF55:BF71)</f>
        <v>8</v>
      </c>
      <c r="BG72" s="12">
        <f ca="1">SUM(BG55:BG71)</f>
        <v>9</v>
      </c>
      <c r="BH72" s="5"/>
      <c r="BI72" s="5"/>
      <c r="BJ72" s="6"/>
    </row>
    <row r="73" spans="1:62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6"/>
      <c r="AG73" s="4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6"/>
    </row>
    <row r="74" spans="1:62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6"/>
      <c r="AG74" s="4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6"/>
    </row>
    <row r="75" spans="1:62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6"/>
      <c r="AG75" s="4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6"/>
    </row>
    <row r="76" spans="1:62" ht="15.75" thickBot="1" x14ac:dyDescent="0.3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6"/>
      <c r="AG76" s="4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6"/>
    </row>
    <row r="77" spans="1:62" ht="15.75" thickBot="1" x14ac:dyDescent="0.3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1" t="s">
        <v>3</v>
      </c>
      <c r="Q77" s="43"/>
      <c r="R77" s="44"/>
      <c r="S77" s="44"/>
      <c r="T77" s="43"/>
      <c r="U77" s="43"/>
      <c r="V77" s="43"/>
      <c r="W77" s="42"/>
      <c r="X77" s="5"/>
      <c r="Y77" s="5"/>
      <c r="Z77" s="5"/>
      <c r="AA77" s="5"/>
      <c r="AB77" s="5"/>
      <c r="AC77" s="5"/>
      <c r="AD77" s="6"/>
      <c r="AG77" s="4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41" t="s">
        <v>3</v>
      </c>
      <c r="AW77" s="43"/>
      <c r="AX77" s="44"/>
      <c r="AY77" s="44"/>
      <c r="AZ77" s="43"/>
      <c r="BA77" s="43"/>
      <c r="BB77" s="43"/>
      <c r="BC77" s="42"/>
      <c r="BD77" s="5"/>
      <c r="BE77" s="5"/>
      <c r="BF77" s="5"/>
      <c r="BG77" s="5"/>
      <c r="BH77" s="5"/>
      <c r="BI77" s="5"/>
      <c r="BJ77" s="6"/>
    </row>
    <row r="78" spans="1:62" ht="15.75" thickBot="1" x14ac:dyDescent="0.3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1" t="s">
        <v>20</v>
      </c>
      <c r="Q78" s="43"/>
      <c r="R78" s="41" t="s">
        <v>21</v>
      </c>
      <c r="S78" s="42"/>
      <c r="T78" s="43" t="s">
        <v>22</v>
      </c>
      <c r="U78" s="42"/>
      <c r="V78" s="41" t="s">
        <v>23</v>
      </c>
      <c r="W78" s="42"/>
      <c r="X78" s="5"/>
      <c r="Y78" s="5">
        <f ca="1">M72</f>
        <v>3</v>
      </c>
      <c r="Z78" s="5" t="str">
        <f>M54</f>
        <v>Action</v>
      </c>
      <c r="AA78" s="5">
        <f ca="1">T72</f>
        <v>1</v>
      </c>
      <c r="AB78" s="5" t="str">
        <f>T54</f>
        <v>English</v>
      </c>
      <c r="AC78" s="5">
        <f ca="1">Z72</f>
        <v>6</v>
      </c>
      <c r="AD78" s="6" t="str">
        <f>Z54</f>
        <v>Yes</v>
      </c>
      <c r="AG78" s="4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41" t="s">
        <v>20</v>
      </c>
      <c r="AW78" s="43"/>
      <c r="AX78" s="41" t="s">
        <v>21</v>
      </c>
      <c r="AY78" s="42"/>
      <c r="AZ78" s="43" t="s">
        <v>22</v>
      </c>
      <c r="BA78" s="42"/>
      <c r="BB78" s="41" t="s">
        <v>23</v>
      </c>
      <c r="BC78" s="42"/>
      <c r="BD78" s="5"/>
      <c r="BE78" s="5">
        <f ca="1">AS72</f>
        <v>0</v>
      </c>
      <c r="BF78" s="5" t="str">
        <f>AS54</f>
        <v>Action</v>
      </c>
      <c r="BG78" s="5">
        <f ca="1">AZ72</f>
        <v>1</v>
      </c>
      <c r="BH78" s="5" t="str">
        <f>AZ54</f>
        <v>English</v>
      </c>
      <c r="BI78" s="5">
        <f ca="1">BF72</f>
        <v>8</v>
      </c>
      <c r="BJ78" s="6" t="str">
        <f>BF54</f>
        <v>Yes</v>
      </c>
    </row>
    <row r="79" spans="1:62" ht="15.75" thickBot="1" x14ac:dyDescent="0.3">
      <c r="A79" s="4"/>
      <c r="B79" s="5"/>
      <c r="C79" s="5"/>
      <c r="D79" s="5"/>
      <c r="E79" s="45" t="s">
        <v>27</v>
      </c>
      <c r="F79" s="46"/>
      <c r="G79" s="46"/>
      <c r="H79" s="46"/>
      <c r="I79" s="46"/>
      <c r="J79" s="47"/>
      <c r="K79" s="5"/>
      <c r="L79" s="5"/>
      <c r="M79" s="5"/>
      <c r="N79" s="5"/>
      <c r="O79" s="5"/>
      <c r="P79" s="1"/>
      <c r="Q79" s="2">
        <f ca="1">IF(AND(J55&gt;=2000,J55&lt;=2005),1,0)</f>
        <v>1</v>
      </c>
      <c r="R79" s="5"/>
      <c r="S79" s="5">
        <f ca="1">IF(AND(J55&gt;=2006,J55&lt;=2010),1,0)</f>
        <v>0</v>
      </c>
      <c r="T79" s="2"/>
      <c r="U79" s="2">
        <f ca="1">IF(AND(J55&gt;=2011,J55&lt;=2015),1,0)</f>
        <v>0</v>
      </c>
      <c r="V79" s="2"/>
      <c r="W79" s="3">
        <f ca="1">IF(AND(J55&gt;=2015,J55&lt;=2020),1,0)</f>
        <v>0</v>
      </c>
      <c r="X79" s="5"/>
      <c r="Y79" s="5">
        <f ca="1">N72</f>
        <v>1</v>
      </c>
      <c r="Z79" s="5" t="str">
        <f>N54</f>
        <v>Comedy</v>
      </c>
      <c r="AA79" s="5">
        <f ca="1">U72</f>
        <v>2</v>
      </c>
      <c r="AB79" s="5" t="str">
        <f>U54</f>
        <v>Hindi</v>
      </c>
      <c r="AC79" s="5">
        <f ca="1">AA72</f>
        <v>11</v>
      </c>
      <c r="AD79" s="6" t="str">
        <f>AA54</f>
        <v>No</v>
      </c>
      <c r="AG79" s="4"/>
      <c r="AH79" s="5"/>
      <c r="AI79" s="5"/>
      <c r="AJ79" s="5"/>
      <c r="AK79" s="45" t="s">
        <v>26</v>
      </c>
      <c r="AL79" s="46"/>
      <c r="AM79" s="46"/>
      <c r="AN79" s="46"/>
      <c r="AO79" s="46"/>
      <c r="AP79" s="47"/>
      <c r="AQ79" s="5"/>
      <c r="AR79" s="5"/>
      <c r="AS79" s="5"/>
      <c r="AT79" s="5"/>
      <c r="AU79" s="5"/>
      <c r="AV79" s="1"/>
      <c r="AW79" s="2">
        <f t="shared" ref="AW79:AW96" ca="1" si="84">IF(AND(AP56&gt;=2000,AP56&lt;=2005),1,0)</f>
        <v>1</v>
      </c>
      <c r="AX79" s="5"/>
      <c r="AY79" s="5">
        <f ca="1">IF(AND(AP56&gt;=2006,AP56&lt;=2010),1,0)</f>
        <v>0</v>
      </c>
      <c r="AZ79" s="2"/>
      <c r="BA79" s="2">
        <f t="shared" ref="BA79:BA96" ca="1" si="85">IF(AND(AP56&gt;=2011,AP56&lt;=2015),1,0)</f>
        <v>0</v>
      </c>
      <c r="BB79" s="2"/>
      <c r="BC79" s="3">
        <f t="shared" ref="BC79:BC96" ca="1" si="86">IF(AND(AP56&gt;=2015,AP56&lt;=2020),1,0)</f>
        <v>0</v>
      </c>
      <c r="BD79" s="5"/>
      <c r="BE79" s="5">
        <f ca="1">AT72</f>
        <v>4</v>
      </c>
      <c r="BF79" s="5" t="str">
        <f>AT54</f>
        <v>Comedy</v>
      </c>
      <c r="BG79" s="5">
        <f ca="1">BA72</f>
        <v>5</v>
      </c>
      <c r="BH79" s="5" t="str">
        <f>BA54</f>
        <v>Hindi</v>
      </c>
      <c r="BI79" s="5">
        <f ca="1">BG72</f>
        <v>9</v>
      </c>
      <c r="BJ79" s="6" t="str">
        <f>BG54</f>
        <v>No</v>
      </c>
    </row>
    <row r="80" spans="1:62" x14ac:dyDescent="0.25">
      <c r="A80" s="4"/>
      <c r="B80" s="5"/>
      <c r="C80" s="5"/>
      <c r="D80" s="5"/>
      <c r="E80" s="31" t="s">
        <v>1</v>
      </c>
      <c r="F80" s="32"/>
      <c r="G80" s="32" t="s">
        <v>14</v>
      </c>
      <c r="H80" s="32"/>
      <c r="I80" s="32" t="s">
        <v>2</v>
      </c>
      <c r="J80" s="33" t="s">
        <v>3</v>
      </c>
      <c r="K80" s="5"/>
      <c r="L80" s="5"/>
      <c r="M80" s="5"/>
      <c r="N80" s="5"/>
      <c r="O80" s="5"/>
      <c r="P80" s="4"/>
      <c r="Q80" s="5">
        <f t="shared" ref="Q80:Q96" ca="1" si="87">IF(AND(J56&gt;=2000,J56&lt;=2005),1,0)</f>
        <v>0</v>
      </c>
      <c r="R80" s="5"/>
      <c r="S80" s="5">
        <f t="shared" ref="S80:S96" ca="1" si="88">IF(AND(J56&gt;=2006,J56&lt;=2010),1,0)</f>
        <v>0</v>
      </c>
      <c r="T80" s="5"/>
      <c r="U80" s="5">
        <f t="shared" ref="U80:U96" ca="1" si="89">IF(AND(J56&gt;=2011,J56&lt;=2015),1,0)</f>
        <v>0</v>
      </c>
      <c r="V80" s="5"/>
      <c r="W80" s="6">
        <f t="shared" ref="W80:W96" ca="1" si="90">IF(AND(J56&gt;=2015,J56&lt;=2020),1,0)</f>
        <v>1</v>
      </c>
      <c r="X80" s="5"/>
      <c r="Y80" s="5">
        <f ca="1">O72</f>
        <v>2</v>
      </c>
      <c r="Z80" s="5" t="str">
        <f>O54</f>
        <v>Romantic</v>
      </c>
      <c r="AA80" s="5">
        <f ca="1">V72</f>
        <v>4</v>
      </c>
      <c r="AB80" s="5" t="str">
        <f>V54</f>
        <v>Bangla</v>
      </c>
      <c r="AC80" s="5"/>
      <c r="AD80" s="6"/>
      <c r="AG80" s="4"/>
      <c r="AH80" s="5"/>
      <c r="AI80" s="5"/>
      <c r="AJ80" s="5"/>
      <c r="AK80" s="31" t="s">
        <v>1</v>
      </c>
      <c r="AL80" s="32"/>
      <c r="AM80" s="32" t="s">
        <v>14</v>
      </c>
      <c r="AN80" s="32"/>
      <c r="AO80" s="32" t="s">
        <v>2</v>
      </c>
      <c r="AP80" s="33" t="s">
        <v>3</v>
      </c>
      <c r="AQ80" s="5"/>
      <c r="AR80" s="5"/>
      <c r="AS80" s="5"/>
      <c r="AT80" s="5"/>
      <c r="AU80" s="5"/>
      <c r="AV80" s="4"/>
      <c r="AW80" s="5">
        <f t="shared" ca="1" si="84"/>
        <v>1</v>
      </c>
      <c r="AX80" s="5"/>
      <c r="AY80" s="5">
        <f t="shared" ref="AY80:AY96" ca="1" si="91">IF(AND(AP57&gt;=2006,AP57&lt;=2010),1,0)</f>
        <v>0</v>
      </c>
      <c r="AZ80" s="5"/>
      <c r="BA80" s="5">
        <f t="shared" ca="1" si="85"/>
        <v>0</v>
      </c>
      <c r="BB80" s="5"/>
      <c r="BC80" s="6">
        <f t="shared" ca="1" si="86"/>
        <v>0</v>
      </c>
      <c r="BD80" s="5"/>
      <c r="BE80" s="5">
        <f ca="1">AU72</f>
        <v>4</v>
      </c>
      <c r="BF80" s="5" t="str">
        <f>AU54</f>
        <v>Romantic</v>
      </c>
      <c r="BG80" s="5">
        <f ca="1">BB72</f>
        <v>3</v>
      </c>
      <c r="BH80" s="5" t="str">
        <f>BB54</f>
        <v>Bangla</v>
      </c>
      <c r="BI80" s="5"/>
      <c r="BJ80" s="6"/>
    </row>
    <row r="81" spans="1:62" ht="15.75" thickBot="1" x14ac:dyDescent="0.3">
      <c r="A81" s="4"/>
      <c r="B81" s="5"/>
      <c r="C81" s="5"/>
      <c r="D81" s="5"/>
      <c r="E81" s="28" t="str">
        <f ca="1">VLOOKUP(MAX(M72:Q72),Y78:Z82,2)</f>
        <v>Horror</v>
      </c>
      <c r="F81" s="29"/>
      <c r="G81" s="29" t="str">
        <f ca="1">VLOOKUP(MAX(T72:X72),AA78:AB82,2)</f>
        <v>Korean</v>
      </c>
      <c r="H81" s="29"/>
      <c r="I81" s="29" t="str">
        <f ca="1">VLOOKUP(MAX(Z72:AA72),AC78:AD79,2)</f>
        <v>No</v>
      </c>
      <c r="J81" s="30" t="str">
        <f ca="1">VLOOKUP(MAX(Q97:W97),Y85:Z88,2)</f>
        <v>2016-2020</v>
      </c>
      <c r="K81" s="5"/>
      <c r="L81" s="5"/>
      <c r="M81" s="5"/>
      <c r="N81" s="5"/>
      <c r="O81" s="5"/>
      <c r="P81" s="4"/>
      <c r="Q81" s="5">
        <f t="shared" ca="1" si="87"/>
        <v>0</v>
      </c>
      <c r="R81" s="5"/>
      <c r="S81" s="5">
        <f t="shared" ca="1" si="88"/>
        <v>0</v>
      </c>
      <c r="T81" s="5"/>
      <c r="U81" s="5">
        <f t="shared" ca="1" si="89"/>
        <v>0</v>
      </c>
      <c r="V81" s="5"/>
      <c r="W81" s="6">
        <f t="shared" ca="1" si="90"/>
        <v>1</v>
      </c>
      <c r="X81" s="5"/>
      <c r="Y81" s="5">
        <f ca="1">P72</f>
        <v>5</v>
      </c>
      <c r="Z81" s="5" t="str">
        <f>P54</f>
        <v>Drama</v>
      </c>
      <c r="AA81" s="5">
        <f ca="1">W72</f>
        <v>7</v>
      </c>
      <c r="AB81" s="5" t="str">
        <f>W54</f>
        <v>Korean</v>
      </c>
      <c r="AC81" s="5"/>
      <c r="AD81" s="6"/>
      <c r="AG81" s="4"/>
      <c r="AH81" s="5"/>
      <c r="AI81" s="5"/>
      <c r="AJ81" s="5"/>
      <c r="AK81" s="28" t="str">
        <f ca="1">VLOOKUP(MAX(AS72:AW72),BE78:BF82,2)</f>
        <v>Horror</v>
      </c>
      <c r="AL81" s="29"/>
      <c r="AM81" s="29" t="str">
        <f ca="1">VLOOKUP(MAX(AZ72:BD72),BG78:BH82,2)</f>
        <v>Korean</v>
      </c>
      <c r="AN81" s="29"/>
      <c r="AO81" s="29" t="str">
        <f ca="1">VLOOKUP(MAX(BF72:BG72),BI78:BJ79,2)</f>
        <v>No</v>
      </c>
      <c r="AP81" s="30" t="str">
        <f ca="1">VLOOKUP(MAX(AW97:BC97),BE85:BF88,2)</f>
        <v>2016-2020</v>
      </c>
      <c r="AQ81" s="5"/>
      <c r="AR81" s="5"/>
      <c r="AS81" s="5"/>
      <c r="AT81" s="5"/>
      <c r="AU81" s="5"/>
      <c r="AV81" s="4"/>
      <c r="AW81" s="5">
        <f t="shared" ca="1" si="84"/>
        <v>0</v>
      </c>
      <c r="AX81" s="5"/>
      <c r="AY81" s="5">
        <f t="shared" ca="1" si="91"/>
        <v>1</v>
      </c>
      <c r="AZ81" s="5"/>
      <c r="BA81" s="5">
        <f t="shared" ca="1" si="85"/>
        <v>0</v>
      </c>
      <c r="BB81" s="5"/>
      <c r="BC81" s="6">
        <f t="shared" ca="1" si="86"/>
        <v>0</v>
      </c>
      <c r="BD81" s="5"/>
      <c r="BE81" s="5">
        <f ca="1">AV72</f>
        <v>4</v>
      </c>
      <c r="BF81" s="5" t="str">
        <f>AV54</f>
        <v>Drama</v>
      </c>
      <c r="BG81" s="5">
        <f ca="1">BC72</f>
        <v>5</v>
      </c>
      <c r="BH81" s="5" t="str">
        <f>BC54</f>
        <v>Korean</v>
      </c>
      <c r="BI81" s="5"/>
      <c r="BJ81" s="6"/>
    </row>
    <row r="82" spans="1:62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4"/>
      <c r="Q82" s="5">
        <f t="shared" ca="1" si="87"/>
        <v>0</v>
      </c>
      <c r="R82" s="5"/>
      <c r="S82" s="5">
        <f t="shared" ca="1" si="88"/>
        <v>0</v>
      </c>
      <c r="T82" s="5"/>
      <c r="U82" s="5">
        <f t="shared" ca="1" si="89"/>
        <v>0</v>
      </c>
      <c r="V82" s="5"/>
      <c r="W82" s="6">
        <f t="shared" ca="1" si="90"/>
        <v>1</v>
      </c>
      <c r="X82" s="5"/>
      <c r="Y82" s="5">
        <f ca="1">Q72</f>
        <v>6</v>
      </c>
      <c r="Z82" s="5" t="str">
        <f>Q54</f>
        <v>Horror</v>
      </c>
      <c r="AA82" s="5">
        <f ca="1">X72</f>
        <v>3</v>
      </c>
      <c r="AB82" s="5" t="str">
        <f>X54</f>
        <v>Spanish</v>
      </c>
      <c r="AC82" s="5"/>
      <c r="AD82" s="6"/>
      <c r="AG82" s="4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4"/>
      <c r="AW82" s="5">
        <f t="shared" ca="1" si="84"/>
        <v>0</v>
      </c>
      <c r="AX82" s="5"/>
      <c r="AY82" s="5">
        <f t="shared" ca="1" si="91"/>
        <v>0</v>
      </c>
      <c r="AZ82" s="5"/>
      <c r="BA82" s="5">
        <f t="shared" ca="1" si="85"/>
        <v>1</v>
      </c>
      <c r="BB82" s="5"/>
      <c r="BC82" s="6">
        <f t="shared" ca="1" si="86"/>
        <v>0</v>
      </c>
      <c r="BD82" s="5"/>
      <c r="BE82" s="5">
        <f ca="1">AW72</f>
        <v>5</v>
      </c>
      <c r="BF82" s="5" t="str">
        <f>AW54</f>
        <v>Horror</v>
      </c>
      <c r="BG82" s="5">
        <f ca="1">BD72</f>
        <v>3</v>
      </c>
      <c r="BH82" s="5" t="str">
        <f>BD54</f>
        <v>Spanish</v>
      </c>
      <c r="BI82" s="5"/>
      <c r="BJ82" s="6"/>
    </row>
    <row r="83" spans="1:62" x14ac:dyDescent="0.2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4"/>
      <c r="Q83" s="5">
        <f t="shared" ca="1" si="87"/>
        <v>1</v>
      </c>
      <c r="R83" s="5"/>
      <c r="S83" s="5">
        <f t="shared" ca="1" si="88"/>
        <v>0</v>
      </c>
      <c r="T83" s="5"/>
      <c r="U83" s="5">
        <f t="shared" ca="1" si="89"/>
        <v>0</v>
      </c>
      <c r="V83" s="5"/>
      <c r="W83" s="6">
        <f t="shared" ca="1" si="90"/>
        <v>0</v>
      </c>
      <c r="X83" s="5"/>
      <c r="Y83" s="5"/>
      <c r="Z83" s="5"/>
      <c r="AA83" s="5"/>
      <c r="AB83" s="5"/>
      <c r="AC83" s="5"/>
      <c r="AD83" s="6"/>
      <c r="AG83" s="4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4"/>
      <c r="AW83" s="5">
        <f t="shared" ca="1" si="84"/>
        <v>0</v>
      </c>
      <c r="AX83" s="5"/>
      <c r="AY83" s="5">
        <f t="shared" ca="1" si="91"/>
        <v>0</v>
      </c>
      <c r="AZ83" s="5"/>
      <c r="BA83" s="5">
        <f t="shared" ca="1" si="85"/>
        <v>1</v>
      </c>
      <c r="BB83" s="5"/>
      <c r="BC83" s="6">
        <f t="shared" ca="1" si="86"/>
        <v>0</v>
      </c>
      <c r="BD83" s="5"/>
      <c r="BE83" s="5"/>
      <c r="BF83" s="5"/>
      <c r="BG83" s="5"/>
      <c r="BH83" s="5"/>
      <c r="BI83" s="5"/>
      <c r="BJ83" s="6"/>
    </row>
    <row r="84" spans="1:62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4"/>
      <c r="Q84" s="5">
        <f t="shared" ca="1" si="87"/>
        <v>0</v>
      </c>
      <c r="R84" s="5"/>
      <c r="S84" s="5">
        <f t="shared" ca="1" si="88"/>
        <v>0</v>
      </c>
      <c r="T84" s="5"/>
      <c r="U84" s="5">
        <f t="shared" ca="1" si="89"/>
        <v>0</v>
      </c>
      <c r="V84" s="5"/>
      <c r="W84" s="6">
        <f t="shared" ca="1" si="90"/>
        <v>1</v>
      </c>
      <c r="X84" s="5"/>
      <c r="Y84" s="5"/>
      <c r="Z84" s="5"/>
      <c r="AA84" s="5"/>
      <c r="AB84" s="5"/>
      <c r="AC84" s="5"/>
      <c r="AD84" s="6"/>
      <c r="AG84" s="4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4"/>
      <c r="AW84" s="5">
        <f t="shared" ca="1" si="84"/>
        <v>0</v>
      </c>
      <c r="AX84" s="5"/>
      <c r="AY84" s="5">
        <f t="shared" ca="1" si="91"/>
        <v>0</v>
      </c>
      <c r="AZ84" s="5"/>
      <c r="BA84" s="5">
        <f t="shared" ca="1" si="85"/>
        <v>0</v>
      </c>
      <c r="BB84" s="5"/>
      <c r="BC84" s="6">
        <f t="shared" ca="1" si="86"/>
        <v>1</v>
      </c>
      <c r="BD84" s="5"/>
      <c r="BE84" s="5"/>
      <c r="BF84" s="5"/>
      <c r="BG84" s="5"/>
      <c r="BH84" s="5"/>
      <c r="BI84" s="5"/>
      <c r="BJ84" s="6"/>
    </row>
    <row r="85" spans="1:62" x14ac:dyDescent="0.2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4"/>
      <c r="Q85" s="5">
        <f t="shared" ca="1" si="87"/>
        <v>1</v>
      </c>
      <c r="R85" s="5"/>
      <c r="S85" s="5">
        <f t="shared" ca="1" si="88"/>
        <v>0</v>
      </c>
      <c r="T85" s="5"/>
      <c r="U85" s="5">
        <f t="shared" ca="1" si="89"/>
        <v>0</v>
      </c>
      <c r="V85" s="5"/>
      <c r="W85" s="6">
        <f t="shared" ca="1" si="90"/>
        <v>0</v>
      </c>
      <c r="X85" s="5"/>
      <c r="Y85" s="5">
        <f ca="1">Q97</f>
        <v>5</v>
      </c>
      <c r="Z85" s="5" t="str">
        <f>P78</f>
        <v>2000-2005</v>
      </c>
      <c r="AA85" s="5"/>
      <c r="AB85" s="5"/>
      <c r="AC85" s="5"/>
      <c r="AD85" s="6"/>
      <c r="AG85" s="4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4"/>
      <c r="AW85" s="5">
        <f t="shared" ca="1" si="84"/>
        <v>0</v>
      </c>
      <c r="AX85" s="5"/>
      <c r="AY85" s="5">
        <f t="shared" ca="1" si="91"/>
        <v>0</v>
      </c>
      <c r="AZ85" s="5"/>
      <c r="BA85" s="5">
        <f t="shared" ca="1" si="85"/>
        <v>1</v>
      </c>
      <c r="BB85" s="5"/>
      <c r="BC85" s="6">
        <f t="shared" ca="1" si="86"/>
        <v>0</v>
      </c>
      <c r="BD85" s="5"/>
      <c r="BE85" s="5">
        <f ca="1">AW97</f>
        <v>4</v>
      </c>
      <c r="BF85" s="5" t="str">
        <f>AV78</f>
        <v>2000-2005</v>
      </c>
      <c r="BG85" s="5"/>
      <c r="BH85" s="5"/>
      <c r="BI85" s="5"/>
      <c r="BJ85" s="6"/>
    </row>
    <row r="86" spans="1:62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4"/>
      <c r="Q86" s="5">
        <f t="shared" ca="1" si="87"/>
        <v>0</v>
      </c>
      <c r="R86" s="5"/>
      <c r="S86" s="5">
        <f t="shared" ca="1" si="88"/>
        <v>1</v>
      </c>
      <c r="T86" s="5"/>
      <c r="U86" s="5">
        <f t="shared" ca="1" si="89"/>
        <v>0</v>
      </c>
      <c r="V86" s="5"/>
      <c r="W86" s="6">
        <f t="shared" ca="1" si="90"/>
        <v>0</v>
      </c>
      <c r="X86" s="5"/>
      <c r="Y86" s="5">
        <f ca="1">S97</f>
        <v>4</v>
      </c>
      <c r="Z86" s="5" t="str">
        <f>R78</f>
        <v>2006-2010</v>
      </c>
      <c r="AA86" s="5"/>
      <c r="AB86" s="5"/>
      <c r="AC86" s="5"/>
      <c r="AD86" s="6"/>
      <c r="AG86" s="4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4"/>
      <c r="AW86" s="5">
        <f t="shared" ca="1" si="84"/>
        <v>1</v>
      </c>
      <c r="AX86" s="5"/>
      <c r="AY86" s="5">
        <f t="shared" ca="1" si="91"/>
        <v>0</v>
      </c>
      <c r="AZ86" s="5"/>
      <c r="BA86" s="5">
        <f t="shared" ca="1" si="85"/>
        <v>0</v>
      </c>
      <c r="BB86" s="5"/>
      <c r="BC86" s="6">
        <f t="shared" ca="1" si="86"/>
        <v>0</v>
      </c>
      <c r="BD86" s="5"/>
      <c r="BE86" s="5">
        <f ca="1">AY97</f>
        <v>1</v>
      </c>
      <c r="BF86" s="5" t="str">
        <f>AX78</f>
        <v>2006-2010</v>
      </c>
      <c r="BG86" s="5"/>
      <c r="BH86" s="5"/>
      <c r="BI86" s="5"/>
      <c r="BJ86" s="6"/>
    </row>
    <row r="87" spans="1:62" x14ac:dyDescent="0.2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4"/>
      <c r="Q87" s="5">
        <f t="shared" ca="1" si="87"/>
        <v>1</v>
      </c>
      <c r="R87" s="5"/>
      <c r="S87" s="5">
        <f t="shared" ca="1" si="88"/>
        <v>0</v>
      </c>
      <c r="T87" s="5"/>
      <c r="U87" s="5">
        <f t="shared" ca="1" si="89"/>
        <v>0</v>
      </c>
      <c r="V87" s="5"/>
      <c r="W87" s="6">
        <f t="shared" ca="1" si="90"/>
        <v>0</v>
      </c>
      <c r="X87" s="5"/>
      <c r="Y87" s="5">
        <f ca="1">U97</f>
        <v>3</v>
      </c>
      <c r="Z87" s="5" t="str">
        <f>T78</f>
        <v>2011-2015</v>
      </c>
      <c r="AA87" s="5"/>
      <c r="AB87" s="5"/>
      <c r="AC87" s="5"/>
      <c r="AD87" s="6"/>
      <c r="AG87" s="4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4"/>
      <c r="AW87" s="5">
        <f t="shared" ca="1" si="84"/>
        <v>0</v>
      </c>
      <c r="AX87" s="5"/>
      <c r="AY87" s="5">
        <f t="shared" ca="1" si="91"/>
        <v>0</v>
      </c>
      <c r="AZ87" s="5"/>
      <c r="BA87" s="5">
        <f t="shared" ca="1" si="85"/>
        <v>1</v>
      </c>
      <c r="BB87" s="5"/>
      <c r="BC87" s="6">
        <f t="shared" ca="1" si="86"/>
        <v>0</v>
      </c>
      <c r="BD87" s="5"/>
      <c r="BE87" s="5">
        <f ca="1">BA97</f>
        <v>6</v>
      </c>
      <c r="BF87" s="5" t="str">
        <f>AZ78</f>
        <v>2011-2015</v>
      </c>
      <c r="BG87" s="5"/>
      <c r="BH87" s="5"/>
      <c r="BI87" s="5"/>
      <c r="BJ87" s="6"/>
    </row>
    <row r="88" spans="1:62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4"/>
      <c r="Q88" s="5">
        <f t="shared" ca="1" si="87"/>
        <v>0</v>
      </c>
      <c r="R88" s="5"/>
      <c r="S88" s="5">
        <f t="shared" ca="1" si="88"/>
        <v>1</v>
      </c>
      <c r="T88" s="5"/>
      <c r="U88" s="5">
        <f t="shared" ca="1" si="89"/>
        <v>0</v>
      </c>
      <c r="V88" s="5"/>
      <c r="W88" s="6">
        <f t="shared" ca="1" si="90"/>
        <v>0</v>
      </c>
      <c r="X88" s="5"/>
      <c r="Y88" s="5">
        <f ca="1">W97</f>
        <v>6</v>
      </c>
      <c r="Z88" s="5" t="str">
        <f>V78</f>
        <v>2016-2020</v>
      </c>
      <c r="AA88" s="5"/>
      <c r="AB88" s="5"/>
      <c r="AC88" s="5"/>
      <c r="AD88" s="6"/>
      <c r="AG88" s="4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4"/>
      <c r="AW88" s="5">
        <f t="shared" ca="1" si="84"/>
        <v>0</v>
      </c>
      <c r="AX88" s="5"/>
      <c r="AY88" s="5">
        <f t="shared" ca="1" si="91"/>
        <v>0</v>
      </c>
      <c r="AZ88" s="5"/>
      <c r="BA88" s="5">
        <f t="shared" ca="1" si="85"/>
        <v>1</v>
      </c>
      <c r="BB88" s="5"/>
      <c r="BC88" s="6">
        <f t="shared" ca="1" si="86"/>
        <v>0</v>
      </c>
      <c r="BD88" s="5"/>
      <c r="BE88" s="5">
        <f ca="1">BC97</f>
        <v>6</v>
      </c>
      <c r="BF88" s="5" t="str">
        <f>BB78</f>
        <v>2016-2020</v>
      </c>
      <c r="BG88" s="5"/>
      <c r="BH88" s="5"/>
      <c r="BI88" s="5"/>
      <c r="BJ88" s="6"/>
    </row>
    <row r="89" spans="1:62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4"/>
      <c r="Q89" s="5">
        <f t="shared" ca="1" si="87"/>
        <v>0</v>
      </c>
      <c r="R89" s="5"/>
      <c r="S89" s="5">
        <f t="shared" ca="1" si="88"/>
        <v>0</v>
      </c>
      <c r="T89" s="5"/>
      <c r="U89" s="5">
        <f t="shared" ca="1" si="89"/>
        <v>1</v>
      </c>
      <c r="V89" s="5"/>
      <c r="W89" s="6">
        <f t="shared" ca="1" si="90"/>
        <v>0</v>
      </c>
      <c r="X89" s="5"/>
      <c r="Y89" s="5"/>
      <c r="Z89" s="5"/>
      <c r="AA89" s="5"/>
      <c r="AB89" s="5"/>
      <c r="AC89" s="5"/>
      <c r="AD89" s="6"/>
      <c r="AG89" s="4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4"/>
      <c r="AW89" s="5">
        <f t="shared" ca="1" si="84"/>
        <v>0</v>
      </c>
      <c r="AX89" s="5"/>
      <c r="AY89" s="5">
        <f t="shared" ca="1" si="91"/>
        <v>0</v>
      </c>
      <c r="AZ89" s="5"/>
      <c r="BA89" s="5">
        <f t="shared" ca="1" si="85"/>
        <v>0</v>
      </c>
      <c r="BB89" s="5"/>
      <c r="BC89" s="6">
        <f t="shared" ca="1" si="86"/>
        <v>1</v>
      </c>
      <c r="BD89" s="5"/>
      <c r="BE89" s="5"/>
      <c r="BF89" s="5"/>
      <c r="BG89" s="5"/>
      <c r="BH89" s="5"/>
      <c r="BI89" s="5"/>
      <c r="BJ89" s="6"/>
    </row>
    <row r="90" spans="1:62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4"/>
      <c r="Q90" s="5">
        <f t="shared" ca="1" si="87"/>
        <v>0</v>
      </c>
      <c r="R90" s="5"/>
      <c r="S90" s="5">
        <f t="shared" ca="1" si="88"/>
        <v>1</v>
      </c>
      <c r="T90" s="5"/>
      <c r="U90" s="5">
        <f t="shared" ca="1" si="89"/>
        <v>0</v>
      </c>
      <c r="V90" s="5"/>
      <c r="W90" s="6">
        <f t="shared" ca="1" si="90"/>
        <v>0</v>
      </c>
      <c r="X90" s="5"/>
      <c r="Y90" s="5"/>
      <c r="Z90" s="5"/>
      <c r="AA90" s="5"/>
      <c r="AB90" s="5"/>
      <c r="AC90" s="5"/>
      <c r="AD90" s="6"/>
      <c r="AG90" s="4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4"/>
      <c r="AW90" s="5">
        <f t="shared" ca="1" si="84"/>
        <v>0</v>
      </c>
      <c r="AX90" s="5"/>
      <c r="AY90" s="5">
        <f t="shared" ca="1" si="91"/>
        <v>0</v>
      </c>
      <c r="AZ90" s="5"/>
      <c r="BA90" s="5">
        <f t="shared" ca="1" si="85"/>
        <v>0</v>
      </c>
      <c r="BB90" s="5"/>
      <c r="BC90" s="6">
        <f t="shared" ca="1" si="86"/>
        <v>1</v>
      </c>
      <c r="BD90" s="5"/>
      <c r="BE90" s="5"/>
      <c r="BF90" s="5"/>
      <c r="BG90" s="5"/>
      <c r="BH90" s="5"/>
      <c r="BI90" s="5"/>
      <c r="BJ90" s="6"/>
    </row>
    <row r="91" spans="1:62" x14ac:dyDescent="0.2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4"/>
      <c r="Q91" s="5">
        <f t="shared" ca="1" si="87"/>
        <v>0</v>
      </c>
      <c r="R91" s="5"/>
      <c r="S91" s="5">
        <f t="shared" ca="1" si="88"/>
        <v>0</v>
      </c>
      <c r="T91" s="5"/>
      <c r="U91" s="5">
        <f t="shared" ca="1" si="89"/>
        <v>1</v>
      </c>
      <c r="V91" s="5"/>
      <c r="W91" s="6">
        <f t="shared" ca="1" si="90"/>
        <v>1</v>
      </c>
      <c r="X91" s="5"/>
      <c r="Y91" s="5"/>
      <c r="Z91" s="5"/>
      <c r="AA91" s="5"/>
      <c r="AB91" s="5"/>
      <c r="AC91" s="5"/>
      <c r="AD91" s="6"/>
      <c r="AG91" s="4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4"/>
      <c r="AW91" s="5">
        <f t="shared" ca="1" si="84"/>
        <v>0</v>
      </c>
      <c r="AX91" s="5"/>
      <c r="AY91" s="5">
        <f t="shared" ca="1" si="91"/>
        <v>0</v>
      </c>
      <c r="AZ91" s="5"/>
      <c r="BA91" s="5">
        <f t="shared" ca="1" si="85"/>
        <v>0</v>
      </c>
      <c r="BB91" s="5"/>
      <c r="BC91" s="6">
        <f t="shared" ca="1" si="86"/>
        <v>1</v>
      </c>
      <c r="BD91" s="5"/>
      <c r="BE91" s="5"/>
      <c r="BF91" s="5"/>
      <c r="BG91" s="5"/>
      <c r="BH91" s="5"/>
      <c r="BI91" s="5"/>
      <c r="BJ91" s="6"/>
    </row>
    <row r="92" spans="1:62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4"/>
      <c r="Q92" s="5">
        <f t="shared" ca="1" si="87"/>
        <v>0</v>
      </c>
      <c r="R92" s="5"/>
      <c r="S92" s="5">
        <f t="shared" ca="1" si="88"/>
        <v>1</v>
      </c>
      <c r="T92" s="5"/>
      <c r="U92" s="5">
        <f t="shared" ca="1" si="89"/>
        <v>0</v>
      </c>
      <c r="V92" s="5"/>
      <c r="W92" s="6">
        <f t="shared" ca="1" si="90"/>
        <v>0</v>
      </c>
      <c r="X92" s="5"/>
      <c r="Y92" s="5"/>
      <c r="Z92" s="5"/>
      <c r="AA92" s="5"/>
      <c r="AB92" s="5"/>
      <c r="AC92" s="5"/>
      <c r="AD92" s="6"/>
      <c r="AG92" s="4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4"/>
      <c r="AW92" s="5">
        <f t="shared" ca="1" si="84"/>
        <v>0</v>
      </c>
      <c r="AX92" s="5"/>
      <c r="AY92" s="5">
        <f t="shared" ca="1" si="91"/>
        <v>0</v>
      </c>
      <c r="AZ92" s="5"/>
      <c r="BA92" s="5">
        <f t="shared" ca="1" si="85"/>
        <v>0</v>
      </c>
      <c r="BB92" s="5"/>
      <c r="BC92" s="6">
        <f t="shared" ca="1" si="86"/>
        <v>1</v>
      </c>
      <c r="BD92" s="5"/>
      <c r="BE92" s="5"/>
      <c r="BF92" s="5"/>
      <c r="BG92" s="5"/>
      <c r="BH92" s="5"/>
      <c r="BI92" s="5"/>
      <c r="BJ92" s="6"/>
    </row>
    <row r="93" spans="1:62" x14ac:dyDescent="0.2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4"/>
      <c r="Q93" s="5">
        <f t="shared" ca="1" si="87"/>
        <v>0</v>
      </c>
      <c r="R93" s="5"/>
      <c r="S93" s="5">
        <f t="shared" ca="1" si="88"/>
        <v>0</v>
      </c>
      <c r="T93" s="5"/>
      <c r="U93" s="5">
        <f t="shared" ca="1" si="89"/>
        <v>0</v>
      </c>
      <c r="V93" s="5"/>
      <c r="W93" s="6">
        <f t="shared" ca="1" si="90"/>
        <v>1</v>
      </c>
      <c r="X93" s="5"/>
      <c r="Y93" s="5"/>
      <c r="Z93" s="5"/>
      <c r="AA93" s="5"/>
      <c r="AB93" s="5"/>
      <c r="AC93" s="5"/>
      <c r="AD93" s="6"/>
      <c r="AG93" s="4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4"/>
      <c r="AW93" s="5">
        <f t="shared" ca="1" si="84"/>
        <v>0</v>
      </c>
      <c r="AX93" s="5"/>
      <c r="AY93" s="5">
        <f t="shared" ca="1" si="91"/>
        <v>0</v>
      </c>
      <c r="AZ93" s="5"/>
      <c r="BA93" s="5">
        <f t="shared" ca="1" si="85"/>
        <v>0</v>
      </c>
      <c r="BB93" s="5"/>
      <c r="BC93" s="6">
        <f t="shared" ca="1" si="86"/>
        <v>1</v>
      </c>
      <c r="BD93" s="5"/>
      <c r="BE93" s="5"/>
      <c r="BF93" s="5"/>
      <c r="BG93" s="5"/>
      <c r="BH93" s="5"/>
      <c r="BI93" s="5"/>
      <c r="BJ93" s="6"/>
    </row>
    <row r="94" spans="1:62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4"/>
      <c r="Q94" s="5">
        <f t="shared" ca="1" si="87"/>
        <v>0</v>
      </c>
      <c r="R94" s="5"/>
      <c r="S94" s="5">
        <f t="shared" ca="1" si="88"/>
        <v>0</v>
      </c>
      <c r="T94" s="5"/>
      <c r="U94" s="5">
        <f t="shared" ca="1" si="89"/>
        <v>1</v>
      </c>
      <c r="V94" s="5"/>
      <c r="W94" s="6">
        <f t="shared" ca="1" si="90"/>
        <v>0</v>
      </c>
      <c r="X94" s="5"/>
      <c r="Y94" s="5"/>
      <c r="Z94" s="5"/>
      <c r="AA94" s="5"/>
      <c r="AB94" s="5"/>
      <c r="AC94" s="5"/>
      <c r="AD94" s="6"/>
      <c r="AG94" s="4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4"/>
      <c r="AW94" s="5">
        <f t="shared" ca="1" si="84"/>
        <v>1</v>
      </c>
      <c r="AX94" s="5"/>
      <c r="AY94" s="5">
        <f t="shared" ca="1" si="91"/>
        <v>0</v>
      </c>
      <c r="AZ94" s="5"/>
      <c r="BA94" s="5">
        <f t="shared" ca="1" si="85"/>
        <v>0</v>
      </c>
      <c r="BB94" s="5"/>
      <c r="BC94" s="6">
        <f t="shared" ca="1" si="86"/>
        <v>0</v>
      </c>
      <c r="BD94" s="5"/>
      <c r="BE94" s="5"/>
      <c r="BF94" s="5"/>
      <c r="BG94" s="5"/>
      <c r="BH94" s="5"/>
      <c r="BI94" s="5"/>
      <c r="BJ94" s="6"/>
    </row>
    <row r="95" spans="1:62" x14ac:dyDescent="0.2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4"/>
      <c r="Q95" s="5">
        <f t="shared" ca="1" si="87"/>
        <v>1</v>
      </c>
      <c r="R95" s="5"/>
      <c r="S95" s="5">
        <f t="shared" ca="1" si="88"/>
        <v>0</v>
      </c>
      <c r="T95" s="5"/>
      <c r="U95" s="5">
        <f t="shared" ca="1" si="89"/>
        <v>0</v>
      </c>
      <c r="V95" s="5"/>
      <c r="W95" s="6">
        <f t="shared" ca="1" si="90"/>
        <v>0</v>
      </c>
      <c r="X95" s="5"/>
      <c r="Y95" s="5"/>
      <c r="Z95" s="5"/>
      <c r="AA95" s="5"/>
      <c r="AB95" s="5"/>
      <c r="AC95" s="5"/>
      <c r="AD95" s="6"/>
      <c r="AG95" s="4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4"/>
      <c r="AW95" s="5">
        <f t="shared" ca="1" si="84"/>
        <v>0</v>
      </c>
      <c r="AX95" s="5"/>
      <c r="AY95" s="5">
        <f t="shared" ca="1" si="91"/>
        <v>0</v>
      </c>
      <c r="AZ95" s="5"/>
      <c r="BA95" s="5">
        <f t="shared" ca="1" si="85"/>
        <v>1</v>
      </c>
      <c r="BB95" s="5"/>
      <c r="BC95" s="6">
        <f t="shared" ca="1" si="86"/>
        <v>0</v>
      </c>
      <c r="BD95" s="5"/>
      <c r="BE95" s="5"/>
      <c r="BF95" s="5"/>
      <c r="BG95" s="5"/>
      <c r="BH95" s="5"/>
      <c r="BI95" s="5"/>
      <c r="BJ95" s="6"/>
    </row>
    <row r="96" spans="1:62" ht="15.75" thickBot="1" x14ac:dyDescent="0.3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7"/>
      <c r="Q96" s="8">
        <f t="shared" si="87"/>
        <v>0</v>
      </c>
      <c r="R96" s="8"/>
      <c r="S96" s="5">
        <f t="shared" si="88"/>
        <v>0</v>
      </c>
      <c r="T96" s="8"/>
      <c r="U96" s="8">
        <f t="shared" si="89"/>
        <v>0</v>
      </c>
      <c r="V96" s="8"/>
      <c r="W96" s="9">
        <f t="shared" si="90"/>
        <v>0</v>
      </c>
      <c r="X96" s="5"/>
      <c r="Y96" s="5"/>
      <c r="Z96" s="5"/>
      <c r="AA96" s="5"/>
      <c r="AB96" s="5"/>
      <c r="AC96" s="5"/>
      <c r="AD96" s="6"/>
      <c r="AG96" s="4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7"/>
      <c r="AW96" s="5">
        <f t="shared" si="84"/>
        <v>0</v>
      </c>
      <c r="AX96" s="8"/>
      <c r="AY96" s="5">
        <f t="shared" si="91"/>
        <v>0</v>
      </c>
      <c r="AZ96" s="8"/>
      <c r="BA96" s="5">
        <f t="shared" si="85"/>
        <v>0</v>
      </c>
      <c r="BB96" s="8"/>
      <c r="BC96" s="6">
        <f t="shared" si="86"/>
        <v>0</v>
      </c>
      <c r="BD96" s="5"/>
      <c r="BE96" s="5"/>
      <c r="BF96" s="5"/>
      <c r="BG96" s="5"/>
      <c r="BH96" s="5"/>
      <c r="BI96" s="5"/>
      <c r="BJ96" s="6"/>
    </row>
    <row r="97" spans="1:62" ht="15.75" thickBot="1" x14ac:dyDescent="0.3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10"/>
      <c r="Q97" s="26">
        <f ca="1">SUM(Q79:Q96)</f>
        <v>5</v>
      </c>
      <c r="R97" s="11"/>
      <c r="S97" s="26">
        <f ca="1">SUM(S79:S96)</f>
        <v>4</v>
      </c>
      <c r="T97" s="11"/>
      <c r="U97" s="26">
        <f ca="1">SUM(U79:U96)</f>
        <v>3</v>
      </c>
      <c r="V97" s="11"/>
      <c r="W97" s="27">
        <f ca="1">SUM(W79:W96)</f>
        <v>6</v>
      </c>
      <c r="X97" s="5"/>
      <c r="Y97" s="5"/>
      <c r="Z97" s="5"/>
      <c r="AA97" s="5"/>
      <c r="AB97" s="5"/>
      <c r="AC97" s="5"/>
      <c r="AD97" s="6"/>
      <c r="AG97" s="4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10"/>
      <c r="AW97" s="26">
        <f ca="1">SUM(AW79:AW96)</f>
        <v>4</v>
      </c>
      <c r="AX97" s="11"/>
      <c r="AY97" s="26">
        <f ca="1">SUM(AY79:AY96)</f>
        <v>1</v>
      </c>
      <c r="AZ97" s="11"/>
      <c r="BA97" s="26">
        <f ca="1">SUM(BA79:BA96)</f>
        <v>6</v>
      </c>
      <c r="BB97" s="11"/>
      <c r="BC97" s="27">
        <f ca="1">SUM(BC79:BC96)</f>
        <v>6</v>
      </c>
      <c r="BD97" s="5"/>
      <c r="BE97" s="5"/>
      <c r="BF97" s="5"/>
      <c r="BG97" s="5"/>
      <c r="BH97" s="5"/>
      <c r="BI97" s="5"/>
      <c r="BJ97" s="6"/>
    </row>
    <row r="98" spans="1:62" ht="15.75" thickBot="1" x14ac:dyDescent="0.3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G98" s="7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9"/>
    </row>
  </sheetData>
  <mergeCells count="36">
    <mergeCell ref="AK79:AP79"/>
    <mergeCell ref="AS53:AW53"/>
    <mergeCell ref="AZ53:BD53"/>
    <mergeCell ref="BF53:BG53"/>
    <mergeCell ref="AV77:BC77"/>
    <mergeCell ref="AV78:AW78"/>
    <mergeCell ref="AX78:AY78"/>
    <mergeCell ref="AZ78:BA78"/>
    <mergeCell ref="BB78:BC78"/>
    <mergeCell ref="E79:J79"/>
    <mergeCell ref="AS4:AW4"/>
    <mergeCell ref="AZ4:BD4"/>
    <mergeCell ref="BF4:BG4"/>
    <mergeCell ref="AV28:BC28"/>
    <mergeCell ref="AV29:AW29"/>
    <mergeCell ref="AX29:AY29"/>
    <mergeCell ref="AZ29:BA29"/>
    <mergeCell ref="BB29:BC29"/>
    <mergeCell ref="AK30:AP30"/>
    <mergeCell ref="E30:J30"/>
    <mergeCell ref="M53:Q53"/>
    <mergeCell ref="T53:X53"/>
    <mergeCell ref="Z53:AA53"/>
    <mergeCell ref="P77:W77"/>
    <mergeCell ref="P78:Q78"/>
    <mergeCell ref="R78:S78"/>
    <mergeCell ref="T78:U78"/>
    <mergeCell ref="V78:W78"/>
    <mergeCell ref="M4:Q4"/>
    <mergeCell ref="T4:X4"/>
    <mergeCell ref="Z4:AA4"/>
    <mergeCell ref="P28:W28"/>
    <mergeCell ref="R29:S29"/>
    <mergeCell ref="P29:Q29"/>
    <mergeCell ref="T29:U29"/>
    <mergeCell ref="V29:W29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2023-05-21T14:06:39Z</dcterms:modified>
</cp:coreProperties>
</file>