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an\CICERO senter for klimaforskning\CM - Documents\SmallJobs\2019\201903_bilsalg\"/>
    </mc:Choice>
  </mc:AlternateContent>
  <xr:revisionPtr revIDLastSave="0" documentId="13_ncr:1_{F044DC10-8177-49F4-BFAA-5C47B4867FF4}" xr6:coauthVersionLast="47" xr6:coauthVersionMax="47" xr10:uidLastSave="{00000000-0000-0000-0000-000000000000}"/>
  <bookViews>
    <workbookView xWindow="15360" yWindow="0" windowWidth="15360" windowHeight="1668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32" i="1" l="1"/>
  <c r="O132" i="1"/>
  <c r="M132" i="1"/>
  <c r="K132" i="1"/>
  <c r="H132" i="1"/>
  <c r="S132" i="1"/>
  <c r="S131" i="1"/>
  <c r="K131" i="1"/>
  <c r="H131" i="1"/>
  <c r="E131" i="1" s="1"/>
  <c r="M131" i="1"/>
  <c r="Q131" i="1"/>
  <c r="O131" i="1"/>
  <c r="S130" i="1"/>
  <c r="Q130" i="1"/>
  <c r="O130" i="1"/>
  <c r="M130" i="1"/>
  <c r="K130" i="1"/>
  <c r="H130" i="1"/>
  <c r="S129" i="1"/>
  <c r="Q129" i="1"/>
  <c r="O129" i="1"/>
  <c r="M129" i="1"/>
  <c r="K129" i="1"/>
  <c r="E129" i="1" s="1"/>
  <c r="H129" i="1"/>
  <c r="S128" i="1"/>
  <c r="Q128" i="1"/>
  <c r="O128" i="1"/>
  <c r="M128" i="1"/>
  <c r="K128" i="1"/>
  <c r="H128" i="1"/>
  <c r="P127" i="1"/>
  <c r="H127" i="1"/>
  <c r="K127" i="1"/>
  <c r="Q127" i="1"/>
  <c r="O127" i="1"/>
  <c r="M127" i="1"/>
  <c r="S127" i="1"/>
  <c r="E127" i="1"/>
  <c r="S126" i="1"/>
  <c r="Q126" i="1"/>
  <c r="O126" i="1"/>
  <c r="M126" i="1"/>
  <c r="K126" i="1"/>
  <c r="H126" i="1"/>
  <c r="S125" i="1"/>
  <c r="M125" i="1"/>
  <c r="H125" i="1"/>
  <c r="K125" i="1"/>
  <c r="O125" i="1"/>
  <c r="Q125" i="1"/>
  <c r="S124" i="1"/>
  <c r="K124" i="1"/>
  <c r="H124" i="1"/>
  <c r="E124" i="1" s="1"/>
  <c r="Q124" i="1"/>
  <c r="O124" i="1"/>
  <c r="M124" i="1"/>
  <c r="S123" i="1"/>
  <c r="Q123" i="1"/>
  <c r="O123" i="1"/>
  <c r="M123" i="1"/>
  <c r="K123" i="1"/>
  <c r="H123" i="1"/>
  <c r="H122" i="1"/>
  <c r="K122" i="1"/>
  <c r="M122" i="1"/>
  <c r="Q122" i="1"/>
  <c r="O122" i="1"/>
  <c r="S122" i="1"/>
  <c r="H121" i="1"/>
  <c r="K121" i="1"/>
  <c r="Q121" i="1"/>
  <c r="O121" i="1"/>
  <c r="M121" i="1"/>
  <c r="S121" i="1"/>
  <c r="E121" i="1" s="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32" i="1" l="1"/>
  <c r="E130" i="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<sst xmlns="http://schemas.openxmlformats.org/spreadsheetml/2006/main" count="29" uniqueCount="29">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</sst>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Z132"/>
  <sheetViews>
    <sheetView tabSelected="1" zoomScaleNormal="100" workbookViewId="0">
      <pane xSplit="1" ySplit="1" topLeftCell="I117" activePane="bottomRight" state="frozen"/>
      <selection pane="topRight" activeCell="B1" sqref="B1"/>
      <selection pane="bottomLeft" activeCell="A2" sqref="A2"/>
      <selection pane="bottomRight" activeCell="N133" sqref="N133"/>
    </sheetView>
  </sheetViews>
  <sheetFormatPr defaultRowHeight="14.4" x14ac:dyDescent="0.3"/>
  <cols>
    <col min="12" max="12" width="11.33203125" bestFit="1" customWidth="1"/>
    <col min="13" max="13" width="10.5546875" bestFit="1" customWidth="1"/>
    <col min="14" max="14" width="11.33203125" bestFit="1" customWidth="1"/>
    <col min="15" max="17" width="11.33203125" customWidth="1"/>
    <col min="18" max="18" width="11.33203125" bestFit="1" customWidth="1"/>
    <col min="19" max="20" width="11.5546875" bestFit="1" customWidth="1"/>
    <col min="21" max="21" width="11.44140625" customWidth="1"/>
    <col min="22" max="22" width="10.44140625" customWidth="1"/>
    <col min="23" max="23" width="11.44140625" customWidth="1"/>
  </cols>
  <sheetData>
    <row r="1" spans="1:26" ht="58.95" customHeight="1" x14ac:dyDescent="0.3">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row>
    <row r="2" spans="1:26" ht="15" customHeight="1" x14ac:dyDescent="0.3">
      <c r="A2">
        <v>1994</v>
      </c>
      <c r="B2" s="3"/>
      <c r="C2" s="3"/>
      <c r="D2" s="3"/>
      <c r="E2" s="3"/>
      <c r="F2" s="3"/>
      <c r="G2" s="3"/>
      <c r="H2" s="3"/>
      <c r="I2" s="3"/>
      <c r="J2" s="3"/>
      <c r="K2" s="3"/>
      <c r="L2" s="3"/>
      <c r="M2" s="3"/>
      <c r="N2" s="3"/>
      <c r="O2" s="3"/>
      <c r="P2" s="3"/>
      <c r="Q2" s="3"/>
      <c r="R2" s="3"/>
      <c r="S2" s="3"/>
      <c r="T2" s="3"/>
      <c r="U2" s="3"/>
      <c r="V2" s="3"/>
      <c r="W2" s="3"/>
      <c r="X2" s="3"/>
      <c r="Y2" s="3"/>
    </row>
    <row r="3" spans="1:26" ht="15" customHeight="1" x14ac:dyDescent="0.3">
      <c r="A3">
        <v>1995</v>
      </c>
      <c r="B3" s="3"/>
      <c r="C3" s="3"/>
      <c r="D3" s="3"/>
      <c r="E3" s="3"/>
      <c r="F3" s="3"/>
      <c r="G3" s="3"/>
      <c r="H3" s="3"/>
      <c r="I3" s="3"/>
      <c r="J3" s="3"/>
      <c r="K3" s="3"/>
      <c r="L3" s="3"/>
      <c r="M3" s="3"/>
      <c r="N3" s="3"/>
      <c r="O3" s="3"/>
      <c r="P3" s="3"/>
      <c r="Q3" s="3"/>
      <c r="R3" s="3"/>
      <c r="S3" s="3"/>
      <c r="T3" s="3"/>
      <c r="U3" s="3"/>
      <c r="V3" s="3"/>
      <c r="W3" s="3"/>
      <c r="X3" s="3"/>
      <c r="Y3" s="3"/>
    </row>
    <row r="4" spans="1:26" ht="15" customHeight="1" x14ac:dyDescent="0.3">
      <c r="A4">
        <v>1996</v>
      </c>
      <c r="B4" s="3"/>
      <c r="C4" s="3"/>
      <c r="D4" s="3"/>
      <c r="E4" s="3"/>
      <c r="F4" s="3"/>
      <c r="G4" s="3"/>
      <c r="H4" s="3"/>
      <c r="I4" s="3"/>
      <c r="J4" s="3"/>
      <c r="K4" s="3"/>
      <c r="L4" s="3"/>
      <c r="M4" s="3"/>
      <c r="N4" s="3"/>
      <c r="O4" s="3"/>
      <c r="P4" s="3"/>
      <c r="Q4" s="3"/>
      <c r="R4" s="3"/>
      <c r="S4" s="3"/>
      <c r="T4" s="3"/>
      <c r="U4" s="3"/>
      <c r="V4" s="3"/>
      <c r="W4" s="3"/>
      <c r="X4" s="3"/>
      <c r="Y4" s="3"/>
    </row>
    <row r="5" spans="1:26" ht="15" customHeight="1" x14ac:dyDescent="0.3">
      <c r="A5">
        <v>1997</v>
      </c>
      <c r="B5" s="3">
        <v>127733</v>
      </c>
      <c r="C5" s="3"/>
      <c r="D5" s="3"/>
      <c r="E5" s="3"/>
      <c r="F5" s="3"/>
      <c r="G5" s="3"/>
      <c r="H5" s="3"/>
      <c r="I5" s="3"/>
      <c r="J5" s="3"/>
      <c r="K5" s="3"/>
      <c r="L5" s="3"/>
      <c r="M5" s="3"/>
      <c r="N5" s="3"/>
      <c r="O5" s="3"/>
      <c r="P5" s="3"/>
      <c r="Q5" s="3"/>
      <c r="R5" s="3"/>
      <c r="S5" s="3"/>
      <c r="T5" s="3"/>
      <c r="U5" s="3"/>
      <c r="V5" s="3"/>
      <c r="W5" s="3"/>
      <c r="X5" s="3"/>
      <c r="Y5" s="3"/>
    </row>
    <row r="6" spans="1:26" ht="15" customHeight="1" x14ac:dyDescent="0.3">
      <c r="A6">
        <v>1998</v>
      </c>
      <c r="B6" s="3"/>
      <c r="C6" s="3"/>
      <c r="D6" s="3"/>
      <c r="E6" s="3"/>
      <c r="F6" s="3"/>
      <c r="G6" s="3"/>
      <c r="H6" s="3"/>
      <c r="I6" s="3"/>
      <c r="J6" s="3"/>
      <c r="K6" s="3"/>
      <c r="L6" s="3"/>
      <c r="M6" s="3"/>
      <c r="N6" s="3"/>
      <c r="O6" s="3"/>
      <c r="P6" s="3"/>
      <c r="Q6" s="3"/>
      <c r="R6" s="3"/>
      <c r="S6" s="3"/>
      <c r="T6" s="3"/>
      <c r="U6" s="3"/>
      <c r="V6" s="3"/>
      <c r="W6" s="3"/>
      <c r="X6" s="3"/>
      <c r="Y6" s="3"/>
    </row>
    <row r="7" spans="1:26" ht="15" customHeight="1" x14ac:dyDescent="0.3">
      <c r="A7">
        <v>1999</v>
      </c>
      <c r="B7" s="3"/>
      <c r="C7" s="3"/>
      <c r="D7" s="3"/>
      <c r="E7" s="3"/>
      <c r="F7" s="3"/>
      <c r="G7" s="3"/>
      <c r="H7" s="3"/>
      <c r="I7" s="3"/>
      <c r="J7" s="3"/>
      <c r="K7" s="3"/>
      <c r="L7" s="3"/>
      <c r="M7" s="3"/>
      <c r="N7" s="3"/>
      <c r="O7" s="3"/>
      <c r="P7" s="3"/>
      <c r="Q7" s="3"/>
      <c r="R7" s="3"/>
      <c r="S7" s="3"/>
      <c r="T7" s="3"/>
      <c r="U7" s="3"/>
      <c r="V7" s="3"/>
      <c r="W7" s="3"/>
      <c r="X7" s="3"/>
      <c r="Y7" s="3"/>
    </row>
    <row r="8" spans="1:26" ht="15" customHeight="1" x14ac:dyDescent="0.3">
      <c r="A8">
        <v>2000</v>
      </c>
      <c r="B8" s="3"/>
      <c r="C8" s="3"/>
      <c r="D8" s="3"/>
      <c r="E8" s="3"/>
      <c r="F8" s="3"/>
      <c r="G8" s="3"/>
      <c r="H8" s="3"/>
      <c r="I8" s="3"/>
      <c r="J8" s="3"/>
      <c r="K8" s="3"/>
      <c r="L8" s="3"/>
      <c r="M8" s="3"/>
      <c r="N8" s="3"/>
      <c r="O8" s="3"/>
      <c r="P8" s="3"/>
      <c r="Q8" s="3"/>
      <c r="R8" s="3"/>
      <c r="S8" s="3"/>
      <c r="T8" s="3"/>
      <c r="U8" s="3"/>
      <c r="V8" s="3"/>
      <c r="W8" s="3"/>
      <c r="X8" s="3"/>
      <c r="Y8" s="3"/>
    </row>
    <row r="9" spans="1:26" ht="15" customHeight="1" x14ac:dyDescent="0.3">
      <c r="A9">
        <v>2001</v>
      </c>
      <c r="B9" s="3"/>
      <c r="C9" s="3"/>
      <c r="D9" s="3"/>
      <c r="E9" s="3"/>
      <c r="F9" s="3"/>
      <c r="G9" s="3"/>
      <c r="H9" s="3"/>
      <c r="I9" s="3"/>
      <c r="J9" s="3"/>
      <c r="K9" s="3"/>
      <c r="L9" s="3"/>
      <c r="M9" s="3"/>
      <c r="N9" s="3"/>
      <c r="O9" s="3"/>
      <c r="P9" s="3"/>
      <c r="Q9" s="3"/>
      <c r="R9" s="3"/>
      <c r="S9" s="3"/>
      <c r="T9" s="3"/>
      <c r="U9" s="3"/>
      <c r="V9" s="3"/>
      <c r="W9" s="3"/>
      <c r="X9" s="3"/>
      <c r="Y9" s="3"/>
    </row>
    <row r="10" spans="1:26" ht="15" customHeight="1" x14ac:dyDescent="0.3">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26" ht="15" customHeight="1" x14ac:dyDescent="0.3">
      <c r="A11">
        <v>2003</v>
      </c>
      <c r="B11" s="3"/>
      <c r="C11" s="3"/>
      <c r="D11" s="3"/>
      <c r="E11" s="3"/>
      <c r="F11" s="3"/>
      <c r="G11" s="3"/>
      <c r="H11" s="3"/>
      <c r="I11" s="3"/>
      <c r="J11" s="3"/>
      <c r="K11" s="3"/>
      <c r="L11" s="3"/>
      <c r="M11" s="3"/>
      <c r="N11" s="3"/>
      <c r="O11" s="3"/>
      <c r="P11" s="3"/>
      <c r="Q11" s="3"/>
      <c r="R11" s="3"/>
      <c r="S11" s="3"/>
      <c r="T11" s="3"/>
      <c r="U11" s="3"/>
      <c r="V11" s="3"/>
      <c r="W11" s="3"/>
      <c r="X11" s="3"/>
      <c r="Y11" s="3"/>
    </row>
    <row r="12" spans="1:26" ht="15" customHeight="1" x14ac:dyDescent="0.3">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26" ht="15" customHeight="1" x14ac:dyDescent="0.3">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26" ht="15" customHeight="1" x14ac:dyDescent="0.3">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26" ht="15" customHeight="1" x14ac:dyDescent="0.3">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26" ht="15" customHeight="1" x14ac:dyDescent="0.3">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3">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3">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3">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3">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3">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3">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3">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3">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3">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3">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3">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3">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3">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3">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3">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3">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3">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3">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3">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3">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3">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3">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3">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3">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3">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3">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3">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3">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3">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3">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3">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3">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3">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3">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3">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3">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3">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3">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3">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3">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3">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3">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3">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3">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3">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3">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3">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3">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26" x14ac:dyDescent="0.3">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26" x14ac:dyDescent="0.3">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26" x14ac:dyDescent="0.3">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26" x14ac:dyDescent="0.3">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26" x14ac:dyDescent="0.3">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26" x14ac:dyDescent="0.3">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26" x14ac:dyDescent="0.3">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26" x14ac:dyDescent="0.3">
      <c r="A72">
        <v>201805</v>
      </c>
      <c r="B72">
        <v>13046</v>
      </c>
      <c r="C72">
        <v>1923</v>
      </c>
      <c r="E72" s="2">
        <f t="shared" ref="E72:E132"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26" x14ac:dyDescent="0.3">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26" x14ac:dyDescent="0.3">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26" x14ac:dyDescent="0.3">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26" x14ac:dyDescent="0.3">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26" x14ac:dyDescent="0.3">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26" x14ac:dyDescent="0.3">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26" x14ac:dyDescent="0.3">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26" x14ac:dyDescent="0.3">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row>
    <row r="81" spans="1:26" x14ac:dyDescent="0.3">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row>
    <row r="82" spans="1:26" x14ac:dyDescent="0.3">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row>
    <row r="83" spans="1:26" x14ac:dyDescent="0.3">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row>
    <row r="84" spans="1:26" x14ac:dyDescent="0.3">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row>
    <row r="85" spans="1:26" x14ac:dyDescent="0.3">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row>
    <row r="86" spans="1:26" x14ac:dyDescent="0.3">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row>
    <row r="87" spans="1:26" x14ac:dyDescent="0.3">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row>
    <row r="88" spans="1:26" x14ac:dyDescent="0.3">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row>
    <row r="89" spans="1:26" x14ac:dyDescent="0.3">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row>
    <row r="90" spans="1:26" x14ac:dyDescent="0.3">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row>
    <row r="91" spans="1:26" x14ac:dyDescent="0.3">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row>
    <row r="92" spans="1:26" x14ac:dyDescent="0.3">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row>
    <row r="93" spans="1:26" x14ac:dyDescent="0.3">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row>
    <row r="94" spans="1:26" x14ac:dyDescent="0.3">
      <c r="A94">
        <v>202003</v>
      </c>
      <c r="B94">
        <v>12451</v>
      </c>
      <c r="C94">
        <v>623</v>
      </c>
      <c r="E94" s="2">
        <f t="shared" si="6"/>
        <v>0.99900000000000011</v>
      </c>
      <c r="H94" s="13">
        <v>0.1</v>
      </c>
      <c r="K94" s="13">
        <v>7.6999999999999999E-2</v>
      </c>
      <c r="L94">
        <v>3276</v>
      </c>
      <c r="M94" s="13">
        <v>0.26300000000000001</v>
      </c>
      <c r="N94">
        <v>2392</v>
      </c>
      <c r="O94" s="7">
        <f t="shared" ref="O94:O132" si="7">N94/B94</f>
        <v>0.19211308328648302</v>
      </c>
      <c r="Q94" s="14">
        <f t="shared" si="5"/>
        <v>7.088691671351699E-2</v>
      </c>
      <c r="R94">
        <v>6966</v>
      </c>
      <c r="S94" s="13">
        <v>0.55900000000000005</v>
      </c>
      <c r="T94">
        <v>0</v>
      </c>
      <c r="U94">
        <v>267</v>
      </c>
      <c r="V94">
        <v>180</v>
      </c>
      <c r="W94">
        <v>4</v>
      </c>
      <c r="X94">
        <v>415</v>
      </c>
      <c r="Y94">
        <v>59</v>
      </c>
      <c r="Z94" s="13">
        <v>0.48499999999999999</v>
      </c>
    </row>
    <row r="95" spans="1:26" x14ac:dyDescent="0.3">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row>
    <row r="96" spans="1:26" x14ac:dyDescent="0.3">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32" si="8">R96/B96</f>
        <v>0.43060765191297823</v>
      </c>
      <c r="T96">
        <v>0</v>
      </c>
      <c r="U96">
        <v>264</v>
      </c>
      <c r="V96">
        <v>83</v>
      </c>
      <c r="W96">
        <v>3</v>
      </c>
      <c r="X96">
        <v>416</v>
      </c>
      <c r="Y96">
        <v>69</v>
      </c>
      <c r="Z96" s="13">
        <v>0.48</v>
      </c>
    </row>
    <row r="97" spans="1:26" x14ac:dyDescent="0.3">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row>
    <row r="98" spans="1:26" x14ac:dyDescent="0.3">
      <c r="A98">
        <v>202007</v>
      </c>
      <c r="B98">
        <v>9772</v>
      </c>
      <c r="C98">
        <v>1344</v>
      </c>
      <c r="E98" s="2">
        <f t="shared" si="6"/>
        <v>1</v>
      </c>
      <c r="G98">
        <v>1249</v>
      </c>
      <c r="H98" s="13">
        <f t="shared" ref="H98:H132" si="9">G98/B98</f>
        <v>0.12781416291444944</v>
      </c>
      <c r="J98">
        <v>1026</v>
      </c>
      <c r="K98" s="13">
        <f t="shared" ref="K98:K132" si="10">J98/B98</f>
        <v>0.10499386000818665</v>
      </c>
      <c r="L98">
        <v>3089</v>
      </c>
      <c r="M98" s="13">
        <f t="shared" ref="M98:M132" si="11">L98/B98</f>
        <v>0.31610724519033973</v>
      </c>
      <c r="N98">
        <v>2278</v>
      </c>
      <c r="O98" s="7">
        <f t="shared" si="7"/>
        <v>0.23311502251330332</v>
      </c>
      <c r="P98">
        <v>811</v>
      </c>
      <c r="Q98" s="14">
        <f t="shared" ref="Q98:Q132" si="12">P98/B98</f>
        <v>8.2992222677036431E-2</v>
      </c>
      <c r="R98">
        <v>4408</v>
      </c>
      <c r="S98" s="16">
        <f t="shared" si="8"/>
        <v>0.45108473188702414</v>
      </c>
      <c r="T98" s="17">
        <v>0</v>
      </c>
      <c r="U98">
        <v>532</v>
      </c>
      <c r="V98">
        <v>90</v>
      </c>
      <c r="W98">
        <v>4</v>
      </c>
      <c r="X98">
        <v>204</v>
      </c>
      <c r="Y98">
        <v>50</v>
      </c>
      <c r="Z98" s="13">
        <v>0.48699999999999999</v>
      </c>
    </row>
    <row r="99" spans="1:26" x14ac:dyDescent="0.3">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row>
    <row r="100" spans="1:26" x14ac:dyDescent="0.3">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row>
    <row r="101" spans="1:26" x14ac:dyDescent="0.3">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row>
    <row r="102" spans="1:26" x14ac:dyDescent="0.3">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row>
    <row r="103" spans="1:26" x14ac:dyDescent="0.3">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row>
    <row r="104" spans="1:26" x14ac:dyDescent="0.3">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row>
    <row r="105" spans="1:26" x14ac:dyDescent="0.3">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row>
    <row r="106" spans="1:26" x14ac:dyDescent="0.3">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row>
    <row r="107" spans="1:26" x14ac:dyDescent="0.3">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row>
    <row r="108" spans="1:26" x14ac:dyDescent="0.3">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row>
    <row r="109" spans="1:26" x14ac:dyDescent="0.3">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row>
    <row r="110" spans="1:26" x14ac:dyDescent="0.3">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row>
    <row r="111" spans="1:26" x14ac:dyDescent="0.3">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row>
    <row r="112" spans="1:26" x14ac:dyDescent="0.3">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row>
    <row r="113" spans="1:26" x14ac:dyDescent="0.3">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row>
    <row r="114" spans="1:26" x14ac:dyDescent="0.3">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row>
    <row r="115" spans="1:26" x14ac:dyDescent="0.3">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row>
    <row r="116" spans="1:26" x14ac:dyDescent="0.3">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row>
    <row r="117" spans="1:26" x14ac:dyDescent="0.3">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row>
    <row r="118" spans="1:26" x14ac:dyDescent="0.3">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row>
    <row r="119" spans="1:26" x14ac:dyDescent="0.3">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row>
    <row r="120" spans="1:26" x14ac:dyDescent="0.3">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row>
    <row r="121" spans="1:26" x14ac:dyDescent="0.3">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row>
    <row r="122" spans="1:26" x14ac:dyDescent="0.3">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row>
    <row r="123" spans="1:26" x14ac:dyDescent="0.3">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row>
    <row r="124" spans="1:26" x14ac:dyDescent="0.3">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row>
    <row r="125" spans="1:26" x14ac:dyDescent="0.3">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row>
    <row r="126" spans="1:26" x14ac:dyDescent="0.3">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row>
    <row r="127" spans="1:26" x14ac:dyDescent="0.3">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1896</v>
      </c>
      <c r="O127" s="7">
        <f t="shared" si="7"/>
        <v>4.8003645846519991E-2</v>
      </c>
      <c r="P127" s="17">
        <f>L127-N127</f>
        <v>1397</v>
      </c>
      <c r="Q127" s="14">
        <f t="shared" si="12"/>
        <v>3.5369774919614148E-2</v>
      </c>
      <c r="R127">
        <v>32714</v>
      </c>
      <c r="S127" s="16">
        <f t="shared" si="8"/>
        <v>0.82826543788135809</v>
      </c>
      <c r="U127">
        <v>3557</v>
      </c>
      <c r="V127">
        <v>6726</v>
      </c>
      <c r="W127">
        <v>18</v>
      </c>
      <c r="X127">
        <v>360</v>
      </c>
      <c r="Y127">
        <v>35</v>
      </c>
      <c r="Z127" s="13">
        <v>0.73499999999999999</v>
      </c>
    </row>
    <row r="128" spans="1:26" x14ac:dyDescent="0.3">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1">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row>
    <row r="129" spans="1:26" x14ac:dyDescent="0.3">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row>
    <row r="130" spans="1:26" x14ac:dyDescent="0.3">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row>
    <row r="131" spans="1:26" x14ac:dyDescent="0.3">
      <c r="A131">
        <v>202304</v>
      </c>
      <c r="B131">
        <v>8976</v>
      </c>
      <c r="C131">
        <v>354</v>
      </c>
      <c r="E131" s="2">
        <f t="shared" si="6"/>
        <v>0.99977718360071299</v>
      </c>
      <c r="G131">
        <v>289</v>
      </c>
      <c r="H131" s="13">
        <f t="shared" si="9"/>
        <v>3.2196969696969696E-2</v>
      </c>
      <c r="J131">
        <v>112</v>
      </c>
      <c r="K131" s="13">
        <f t="shared" si="10"/>
        <v>1.2477718360071301E-2</v>
      </c>
      <c r="L131">
        <v>1102</v>
      </c>
      <c r="M131" s="13">
        <f t="shared" si="11"/>
        <v>0.12277183600713013</v>
      </c>
      <c r="N131">
        <v>703</v>
      </c>
      <c r="O131" s="7">
        <f t="shared" si="7"/>
        <v>7.8319964349376117E-2</v>
      </c>
      <c r="P131">
        <v>399</v>
      </c>
      <c r="Q131" s="14">
        <f t="shared" si="12"/>
        <v>4.4451871657754008E-2</v>
      </c>
      <c r="R131">
        <v>7471</v>
      </c>
      <c r="S131" s="16">
        <f t="shared" si="8"/>
        <v>0.83233065953654184</v>
      </c>
      <c r="U131">
        <v>124</v>
      </c>
      <c r="V131">
        <v>725</v>
      </c>
      <c r="W131">
        <v>1</v>
      </c>
      <c r="X131">
        <v>449</v>
      </c>
      <c r="Y131">
        <v>163</v>
      </c>
      <c r="Z131" s="13">
        <v>0.64100000000000001</v>
      </c>
    </row>
    <row r="132" spans="1:26" x14ac:dyDescent="0.3">
      <c r="A132">
        <v>202305</v>
      </c>
      <c r="B132">
        <v>13342</v>
      </c>
      <c r="C132">
        <v>353</v>
      </c>
      <c r="E132" s="2">
        <f t="shared" si="6"/>
        <v>1</v>
      </c>
      <c r="G132">
        <v>278</v>
      </c>
      <c r="H132" s="13">
        <f t="shared" si="9"/>
        <v>2.0836456303402789E-2</v>
      </c>
      <c r="J132">
        <v>157</v>
      </c>
      <c r="K132" s="13">
        <f t="shared" si="10"/>
        <v>1.176735122170589E-2</v>
      </c>
      <c r="L132">
        <v>2134</v>
      </c>
      <c r="M132" s="13">
        <f t="shared" si="11"/>
        <v>0.15994603507719982</v>
      </c>
      <c r="N132">
        <v>1092</v>
      </c>
      <c r="O132" s="7">
        <f t="shared" si="7"/>
        <v>8.1846799580272828E-2</v>
      </c>
      <c r="P132">
        <v>1041</v>
      </c>
      <c r="Q132" s="14">
        <f t="shared" si="12"/>
        <v>7.8024284215260087E-2</v>
      </c>
      <c r="R132">
        <v>10773</v>
      </c>
      <c r="S132" s="16">
        <f t="shared" si="8"/>
        <v>0.80745015739769155</v>
      </c>
      <c r="U132">
        <v>110</v>
      </c>
      <c r="V132">
        <v>664</v>
      </c>
      <c r="W132">
        <v>3</v>
      </c>
      <c r="X132">
        <v>504</v>
      </c>
      <c r="Y132">
        <v>66</v>
      </c>
      <c r="Z132" s="13">
        <v>0.64600000000000002</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4"/>
  <sheetViews>
    <sheetView workbookViewId="0">
      <selection activeCell="A5" sqref="A5"/>
    </sheetView>
  </sheetViews>
  <sheetFormatPr defaultRowHeight="14.4" x14ac:dyDescent="0.3"/>
  <sheetData>
    <row r="1" spans="1:1" x14ac:dyDescent="0.3">
      <c r="A1" t="s">
        <v>16</v>
      </c>
    </row>
    <row r="2" spans="1:1" x14ac:dyDescent="0.3">
      <c r="A2" s="6" t="s">
        <v>27</v>
      </c>
    </row>
    <row r="3" spans="1:1" x14ac:dyDescent="0.3">
      <c r="A3" t="s">
        <v>19</v>
      </c>
    </row>
    <row r="4" spans="1:1" x14ac:dyDescent="0.3">
      <c r="A4" t="s">
        <v>28</v>
      </c>
    </row>
  </sheetData>
  <hyperlinks>
    <hyperlink ref="A2" r:id="rId1" xr:uid="{1991ED90-6F4C-49BE-8E27-52A88DD2C84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7" ma:contentTypeDescription="Create a new document." ma:contentTypeScope="" ma:versionID="cc0fdec67fe3d070701ed30df77ff2e4">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7af3f9d5f786658f4f8b979713004dd2"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8DD26E-7447-4512-9765-D428BF88C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customXml/itemProps3.xml><?xml version="1.0" encoding="utf-8"?>
<ds:datastoreItem xmlns:ds="http://schemas.openxmlformats.org/officeDocument/2006/customXml" ds:itemID="{DF887100-7B50-47F5-87D7-ABDD1957FF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2023-06-02T08:30:41Z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