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cero.sharepoint.com/sites/Group-ClimateMitigation/Shared Documents/GCP/Cement/data/India/"/>
    </mc:Choice>
  </mc:AlternateContent>
  <xr:revisionPtr revIDLastSave="2138" documentId="8_{88F006FA-287D-4ADF-8092-55D98FEDA451}" xr6:coauthVersionLast="47" xr6:coauthVersionMax="47" xr10:uidLastSave="{501CE62B-E8EC-4038-BE28-A0DC8D06757F}"/>
  <bookViews>
    <workbookView xWindow="0" yWindow="0" windowWidth="14400" windowHeight="17400" tabRatio="718" firstSheet="16" activeTab="20" xr2:uid="{078DD7A2-32AD-4090-9EEA-F2342D7BD6F7}"/>
  </bookViews>
  <sheets>
    <sheet name="Data" sheetId="17" r:id="rId1"/>
    <sheet name="GNR 2019" sheetId="18" r:id="rId2"/>
    <sheet name="CoalDir 2019-20" sheetId="1" r:id="rId3"/>
    <sheet name="CoalDir 2007-08" sheetId="2" r:id="rId4"/>
    <sheet name="CMA 2009" sheetId="3" r:id="rId5"/>
    <sheet name="CMA 2010" sheetId="19" r:id="rId6"/>
    <sheet name="CMA 2011" sheetId="4" r:id="rId7"/>
    <sheet name="CMA 2012" sheetId="5" r:id="rId8"/>
    <sheet name="CRISIL 2008" sheetId="6" r:id="rId9"/>
    <sheet name="CRISIL 2016" sheetId="11" r:id="rId10"/>
    <sheet name="CRISIL 2017" sheetId="13" r:id="rId11"/>
    <sheet name="DIPP 2004" sheetId="14" r:id="rId12"/>
    <sheet name="IBM" sheetId="15" r:id="rId13"/>
    <sheet name="Emami 2018" sheetId="12" r:id="rId14"/>
    <sheet name="Nuvoco 2021" sheetId="16" r:id="rId15"/>
    <sheet name="Edelweiss 2018" sheetId="7" r:id="rId16"/>
    <sheet name="Manohar 2009" sheetId="8" r:id="rId17"/>
    <sheet name="Bapat 2007" sheetId="10" r:id="rId18"/>
    <sheet name="ACC 2020" sheetId="20" r:id="rId19"/>
    <sheet name="Ambuja 2020" sheetId="21" r:id="rId20"/>
    <sheet name="Notes" sheetId="9" r:id="rId21"/>
  </sheets>
  <definedNames>
    <definedName name="_xlnm._FilterDatabase" localSheetId="0" hidden="1">Data!$A$1:$CA$160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20" l="1"/>
  <c r="L10" i="20"/>
  <c r="L9" i="20"/>
  <c r="K9" i="20"/>
  <c r="K10" i="20"/>
  <c r="K11" i="20"/>
  <c r="BN83" i="17"/>
  <c r="BM83" i="17"/>
  <c r="BL83" i="17"/>
  <c r="BK83" i="17"/>
  <c r="BJ83" i="17"/>
  <c r="BN82" i="17"/>
  <c r="BM82" i="17"/>
  <c r="BL82" i="17"/>
  <c r="BK82" i="17"/>
  <c r="BJ8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H1" authorId="0" shapeId="0" xr:uid="{3D151D9F-9959-49E9-8E09-C35D85B69E63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Financial years, so 1950 is April 1949 - March 1950</t>
        </r>
      </text>
    </comment>
    <comment ref="G83" authorId="0" shapeId="0" xr:uid="{A6F455AC-CE05-4FA0-B79B-FB8E29BB590F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Not stated, but given that these values are less than or equal to those in the Coal Directory that are stated to be only large plants.</t>
        </r>
      </text>
    </comment>
    <comment ref="G128" authorId="0" shapeId="0" xr:uid="{C4253204-A107-4292-913C-AFFD275BE1F2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And before 2017 are derived and therefore very approximate. So only the 2017 value is actually a reported observation.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D16" authorId="0" shapeId="0" xr:uid="{56BE0521-7232-4276-A44C-9AFCF627442F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These numbers are clearly wrong in the report, more than double what is reasonable.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B1" authorId="0" shapeId="0" xr:uid="{461CF2F7-51A7-4FF2-ADDD-406074FE6EDE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p26</t>
        </r>
      </text>
    </comment>
    <comment ref="C1" authorId="0" shapeId="0" xr:uid="{CAE92F60-E3B4-4A1E-93AB-75565700CA6F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p26</t>
        </r>
      </text>
    </comment>
    <comment ref="D1" authorId="0" shapeId="0" xr:uid="{EC04E607-8592-4DC2-9649-ED302D30D150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4</t>
        </r>
      </text>
    </comment>
    <comment ref="E1" authorId="0" shapeId="0" xr:uid="{21CC9985-7FE1-4482-9B17-9AAFDF5C2BEC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4</t>
        </r>
      </text>
    </comment>
    <comment ref="F1" authorId="0" shapeId="0" xr:uid="{1B5B34D2-601E-43C3-9F0D-C9BCBC752258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7</t>
        </r>
      </text>
    </comment>
    <comment ref="G1" authorId="0" shapeId="0" xr:uid="{2F2D2459-60B4-4D6B-9370-64C12D434EF6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7</t>
        </r>
      </text>
    </comment>
    <comment ref="H1" authorId="0" shapeId="0" xr:uid="{E90F265E-F6EF-4B6E-828D-9D8D2116B55E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Table 1, page 38</t>
        </r>
      </text>
    </comment>
    <comment ref="I1" authorId="0" shapeId="0" xr:uid="{61F0D245-B0E1-4508-BE7A-912B308218B4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Table 1, page 38</t>
        </r>
      </text>
    </comment>
    <comment ref="J1" authorId="0" shapeId="0" xr:uid="{0B7831EB-66D7-444B-B71C-434725973DF9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58</t>
        </r>
      </text>
    </comment>
    <comment ref="K1" authorId="0" shapeId="0" xr:uid="{AFBD86C0-6239-485D-BED6-B7BDEAB0A0D0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58</t>
        </r>
      </text>
    </comment>
    <comment ref="L1" authorId="0" shapeId="0" xr:uid="{0F257099-825A-4935-9174-D0E4D9D8A393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58</t>
        </r>
      </text>
    </comment>
    <comment ref="M1" authorId="0" shapeId="0" xr:uid="{4914ED58-1F1F-49E0-A2EC-9EEBDE1B86E7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58</t>
        </r>
      </text>
    </comment>
    <comment ref="N1" authorId="0" shapeId="0" xr:uid="{008BA230-E485-476C-BB05-A28F4D662B9A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58</t>
        </r>
      </text>
    </comment>
    <comment ref="O1" authorId="0" shapeId="0" xr:uid="{4DFC74CE-FF9F-49AC-85BF-F2D819C98E43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Table 2, page 39</t>
        </r>
      </text>
    </comment>
    <comment ref="P1" authorId="0" shapeId="0" xr:uid="{86D24128-872F-4410-BA20-BB7E5EC30CDF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Table 2, page 39</t>
        </r>
      </text>
    </comment>
    <comment ref="Q1" authorId="0" shapeId="0" xr:uid="{E5545C96-F9B0-432D-9F23-FEE8168BD5F8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59</t>
        </r>
      </text>
    </comment>
    <comment ref="R1" authorId="0" shapeId="0" xr:uid="{BE2005B5-5C23-4688-8CB0-3A35C822FAE1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59</t>
        </r>
      </text>
    </comment>
    <comment ref="S1" authorId="0" shapeId="0" xr:uid="{54D7E991-AE01-4707-A34D-41F182D230C4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59</t>
        </r>
      </text>
    </comment>
    <comment ref="T1" authorId="0" shapeId="0" xr:uid="{6071C54D-09E9-4917-B9BF-6BD99AA488FF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59</t>
        </r>
      </text>
    </comment>
    <comment ref="A19" authorId="0" shapeId="0" xr:uid="{67078A16-EA85-418F-A570-AE3788D7B274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Two cement companies (ACC and Ambuja) discontinued membership, so their data are not included in CMA reporting for 2009-10 onwards.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W1" authorId="0" shapeId="0" xr:uid="{5FCA5A86-6E52-46DB-9346-946A4294C72D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"In India, most mini-cement plants use the vertical shaft kiln (VSK) technology, which is different from the technology used by the large cement plants. The VSK technology uses the semi-dry process"</t>
        </r>
      </text>
    </comment>
    <comment ref="M28" authorId="0" shapeId="0" xr:uid="{B32467BC-E8F8-4545-91AB-57C906B95C04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"The proportion of blended cement has risen from 49 per cent in 2002-03 to 69 per cent in 2006-07, primarily due to better margins offered in PPC, growing acceptability in the market and less pressure on the natural reserves of limestone."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D1" authorId="0" shapeId="0" xr:uid="{673BB15E-38FB-4177-A1F5-0558011623A3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"based on sample covering 50% of industry's production"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B2" authorId="0" shapeId="0" xr:uid="{5469FDF8-F39A-46C2-AC68-9613EA7A8023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0" shapeId="0" xr:uid="{1B5105CE-9115-4762-A1D1-314628E47F92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Highlighted values are derived, partly by reading from graphs. They are therefore less reliable.</t>
        </r>
      </text>
    </comment>
    <comment ref="A10" authorId="0" shapeId="0" xr:uid="{CE8CD0F6-5307-48D5-9007-BEA286F546A2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From 2018 are 'estimated' (i.e. projections)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A1" authorId="0" shapeId="0" xr:uid="{3C22B2FC-8798-4EF5-988E-2B7106A6F734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Calendar years</t>
        </r>
      </text>
    </comment>
    <comment ref="K1" authorId="0" shapeId="0" xr:uid="{669E4A17-CB49-42E5-B9DB-E58C58BC9E4D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Using same method as for clinker, to demonstrate good results when compared with reported cement production.</t>
        </r>
      </text>
    </comment>
    <comment ref="M1" authorId="0" shapeId="0" xr:uid="{C2F338ED-6844-4918-BE25-224B5F8006B7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Page 77</t>
        </r>
      </text>
    </comment>
    <comment ref="N1" authorId="0" shapeId="0" xr:uid="{C8E59B2E-2F93-4BFE-90FD-69A53AAB7435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Page 87</t>
        </r>
      </text>
    </comment>
    <comment ref="O1" authorId="0" shapeId="0" xr:uid="{128739A9-2F0A-46BC-8D1D-909B520EA74E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Page 87</t>
        </r>
      </text>
    </comment>
    <comment ref="P1" authorId="0" shapeId="0" xr:uid="{B86D99B4-7F05-4231-912C-040EEAFFD39A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Page 87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A1" authorId="0" shapeId="0" xr:uid="{2B03E958-55DC-464E-8A9D-7BE28E548C98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Calendar years
All numbers in tonnes</t>
        </r>
      </text>
    </comment>
  </commentList>
</comments>
</file>

<file path=xl/sharedStrings.xml><?xml version="1.0" encoding="utf-8"?>
<sst xmlns="http://schemas.openxmlformats.org/spreadsheetml/2006/main" count="1657" uniqueCount="465">
  <si>
    <t>2001-02</t>
  </si>
  <si>
    <t>All India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</si>
  <si>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</si>
  <si>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</si>
  <si>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</si>
  <si>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</si>
  <si>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</si>
  <si>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</si>
  <si>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</si>
  <si>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</si>
  <si>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</si>
  <si>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</si>
  <si>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</si>
  <si>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</si>
  <si>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</si>
  <si>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
2016-17</t>
  </si>
  <si>
    <t>All India
All India</t>
  </si>
  <si>
    <t>Data not available from Cement Manufacturers Association of India.</t>
  </si>
  <si>
    <t>2017-18</t>
  </si>
  <si>
    <t>2018-19</t>
  </si>
  <si>
    <t>2019-20</t>
  </si>
  <si>
    <t>Source : Cement Manufacturers' Association</t>
  </si>
  <si>
    <t>Table 8.7 : Cement and Clinker - Capacity, Production (Mill.Tons.) and Capacity Utilisation by Large Cement Plants</t>
  </si>
  <si>
    <t xml:space="preserve"> Year</t>
  </si>
  <si>
    <t>All India/ State</t>
  </si>
  <si>
    <t>Capacity
( Mill. Tonnes)</t>
  </si>
  <si>
    <t>Clinker</t>
  </si>
  <si>
    <t>Cement Production</t>
  </si>
  <si>
    <t>Capacity Utilisation(%)</t>
  </si>
  <si>
    <t>Production</t>
  </si>
  <si>
    <t>Ground</t>
  </si>
  <si>
    <t>Table 8.9 : Cement and Clinker - Capacity, Production (Mill.Tons.) and capacity Utilisation by Large Cement Plants</t>
  </si>
  <si>
    <t>Year</t>
  </si>
  <si>
    <t>All India/
State</t>
  </si>
  <si>
    <t>Cement
Production</t>
  </si>
  <si>
    <t>Capacity
Utilisation(%)</t>
  </si>
  <si>
    <t>1995-96</t>
  </si>
  <si>
    <t>1996-97</t>
  </si>
  <si>
    <t>1997-98</t>
  </si>
  <si>
    <t>1998-99</t>
  </si>
  <si>
    <t>1999-00</t>
  </si>
  <si>
    <t>2000-01</t>
  </si>
  <si>
    <t>Andhra Pradesh</t>
  </si>
  <si>
    <t>Assam</t>
  </si>
  <si>
    <t>Bihar</t>
  </si>
  <si>
    <t>Chhattisgarh</t>
  </si>
  <si>
    <t>Delhi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</si>
  <si>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</si>
  <si>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</si>
  <si>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</si>
  <si>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</si>
  <si>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</si>
  <si>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</si>
  <si>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</si>
  <si>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</si>
  <si>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</si>
  <si>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Meghalaya</t>
  </si>
  <si>
    <t>Orissa</t>
  </si>
  <si>
    <t>Punjab</t>
  </si>
  <si>
    <t>Rajasthan</t>
  </si>
  <si>
    <t>Tamil Nadu</t>
  </si>
  <si>
    <t>Uttar Pradesh</t>
  </si>
  <si>
    <t>Uttarakhand</t>
  </si>
  <si>
    <t>West Bengal</t>
  </si>
  <si>
    <t>1989-90</t>
  </si>
  <si>
    <t>1990-91</t>
  </si>
  <si>
    <t>1991-92</t>
  </si>
  <si>
    <t>1992-93</t>
  </si>
  <si>
    <t>1993-94</t>
  </si>
  <si>
    <t>1994-95</t>
  </si>
  <si>
    <t>Capacity at
the Year End (all India)</t>
  </si>
  <si>
    <t>Cement
Production (all India)</t>
  </si>
  <si>
    <t>Capacity at
the Year End (large plants)</t>
  </si>
  <si>
    <t>Cement Production (large plants)</t>
  </si>
  <si>
    <t>Cement export</t>
  </si>
  <si>
    <t>Clinker export</t>
  </si>
  <si>
    <t>Cement exports</t>
  </si>
  <si>
    <t>Clinker exports</t>
  </si>
  <si>
    <t>Clinker production (members only)</t>
  </si>
  <si>
    <t>Cement production (members only)</t>
  </si>
  <si>
    <t>Capacity utilization (members only)</t>
  </si>
  <si>
    <t>Cement Production (all India)</t>
  </si>
  <si>
    <t>Capacity (all India)</t>
  </si>
  <si>
    <t>Cement exports (members only)</t>
  </si>
  <si>
    <t>Clinker exports (members only)</t>
  </si>
  <si>
    <t>Cement production (all India)</t>
  </si>
  <si>
    <t>Capacity (members only)</t>
  </si>
  <si>
    <t>Clinker ground (members only)</t>
  </si>
  <si>
    <t>Cement domestic despatch (members only)</t>
  </si>
  <si>
    <t>No. of companies</t>
  </si>
  <si>
    <t>Capacity</t>
  </si>
  <si>
    <t>1949-50</t>
  </si>
  <si>
    <t>Wet process: # kilns</t>
  </si>
  <si>
    <t>Semi-dry process: # kilns</t>
  </si>
  <si>
    <t>Dry process: # kilns</t>
  </si>
  <si>
    <t>1969-70</t>
  </si>
  <si>
    <t>Clinker capacity: North</t>
  </si>
  <si>
    <t>Clinker production: North</t>
  </si>
  <si>
    <t>Clinker capacity: South</t>
  </si>
  <si>
    <t>Clinker production: South</t>
  </si>
  <si>
    <t>Clinker capacity: East</t>
  </si>
  <si>
    <t>Clinker production: East</t>
  </si>
  <si>
    <t>Clinker capacity: West</t>
  </si>
  <si>
    <t>Clinker production: West</t>
  </si>
  <si>
    <t>Clinker capacity: Central</t>
  </si>
  <si>
    <t>Clinker production: Central</t>
  </si>
  <si>
    <t>1985-86</t>
  </si>
  <si>
    <t>1986-87</t>
  </si>
  <si>
    <t>1987-88</t>
  </si>
  <si>
    <t>1988-89</t>
  </si>
  <si>
    <t>OPC (large plants)</t>
  </si>
  <si>
    <t>PPC (large plants)</t>
  </si>
  <si>
    <t>PBFS (large plants)</t>
  </si>
  <si>
    <t>Others (large plants)</t>
  </si>
  <si>
    <t>Total (large plants)</t>
  </si>
  <si>
    <t>1984-85</t>
  </si>
  <si>
    <t>1983-84</t>
  </si>
  <si>
    <t>1982-83</t>
  </si>
  <si>
    <t>Power produced by
captive sets (GWh)</t>
  </si>
  <si>
    <t>Cement production from
captive power</t>
  </si>
  <si>
    <t>Proportion of cement manufactured
using captive power</t>
  </si>
  <si>
    <t>Cement production (large plants)</t>
  </si>
  <si>
    <t>Cement production (mini plants)</t>
  </si>
  <si>
    <t>2015-16</t>
  </si>
  <si>
    <t>2016-17</t>
  </si>
  <si>
    <t>2020-21</t>
  </si>
  <si>
    <t>Clinker production</t>
  </si>
  <si>
    <t>Clinker capacity (period end)</t>
  </si>
  <si>
    <t>Clinker capacity additions</t>
  </si>
  <si>
    <t>Clinker utilization</t>
  </si>
  <si>
    <t>Cement utilization</t>
  </si>
  <si>
    <t>1950-51</t>
  </si>
  <si>
    <t>1955-56</t>
  </si>
  <si>
    <t>1960-61</t>
  </si>
  <si>
    <t>1965-66</t>
  </si>
  <si>
    <t>1973-74</t>
  </si>
  <si>
    <t>1978-79</t>
  </si>
  <si>
    <t>Capacity Utilization</t>
  </si>
  <si>
    <t>Cement production</t>
  </si>
  <si>
    <t>Cement capacity</t>
  </si>
  <si>
    <t>Export (lakh tonne)</t>
  </si>
  <si>
    <t>1970-71</t>
  </si>
  <si>
    <t>1971-72</t>
  </si>
  <si>
    <t>1972-73</t>
  </si>
  <si>
    <t>1974-75</t>
  </si>
  <si>
    <t>1975-76</t>
  </si>
  <si>
    <t>1976-77</t>
  </si>
  <si>
    <t>1977-78</t>
  </si>
  <si>
    <t>1979-80</t>
  </si>
  <si>
    <t>1980-81</t>
  </si>
  <si>
    <t>1981-82</t>
  </si>
  <si>
    <t>Consumption per capita (kg)</t>
  </si>
  <si>
    <t>Wet process</t>
  </si>
  <si>
    <t>Dry process</t>
  </si>
  <si>
    <t>Semi-wet process</t>
  </si>
  <si>
    <t>OPC</t>
  </si>
  <si>
    <t>PPC</t>
  </si>
  <si>
    <t>PBFS</t>
  </si>
  <si>
    <t>Others</t>
  </si>
  <si>
    <t>Cement production: North (large plants only)</t>
  </si>
  <si>
    <t>Cement production: East (large plants only)</t>
  </si>
  <si>
    <t>Cement production: West (large plants only)</t>
  </si>
  <si>
    <t>Cement production: South (large plants only)</t>
  </si>
  <si>
    <t>Cement production: Central (large plants only)</t>
  </si>
  <si>
    <t>Cement production: Total (large plants only)</t>
  </si>
  <si>
    <t>Manohar 2009</t>
  </si>
  <si>
    <t>All data sourced from CMA</t>
  </si>
  <si>
    <t>Edelweiss 2018</t>
  </si>
  <si>
    <t>Edelweiss Securities Limited</t>
  </si>
  <si>
    <t>"Cement - Clinker: Catch the upcycle"</t>
  </si>
  <si>
    <t>May 16, 2018</t>
  </si>
  <si>
    <t>1959-60</t>
  </si>
  <si>
    <t>PSC</t>
  </si>
  <si>
    <t>Bapat 2007</t>
  </si>
  <si>
    <t>Bapat, Sabnis, Joshi, and Hazaree, 2007: "History of Cement and Concrete in India - A Paradigm Shift"</t>
  </si>
  <si>
    <t>PBFSC</t>
  </si>
  <si>
    <t>Cement demand</t>
  </si>
  <si>
    <t>Blending ratio</t>
  </si>
  <si>
    <t>DIPP 2004</t>
  </si>
  <si>
    <t>Department of Industrial Policy &amp; Promotion</t>
  </si>
  <si>
    <t>Performance of Select Industries, Chapter 7</t>
  </si>
  <si>
    <t>Cement export (includes clinker)</t>
  </si>
  <si>
    <t>Clinker import</t>
  </si>
  <si>
    <t>Cement import (includes clinker)</t>
  </si>
  <si>
    <t>(preliminary registration document prepared by merchant bankers for prospective IPO-making companies in the case of book building issues)</t>
  </si>
  <si>
    <t>Draft Red Herring Prospectus (DRHP)</t>
  </si>
  <si>
    <t>Emami 2018</t>
  </si>
  <si>
    <t>Source</t>
  </si>
  <si>
    <t>Geography</t>
  </si>
  <si>
    <t>Source detail</t>
  </si>
  <si>
    <t>Unit</t>
  </si>
  <si>
    <t>Quantity</t>
  </si>
  <si>
    <t>India</t>
  </si>
  <si>
    <t>Indicated original source</t>
  </si>
  <si>
    <t>Cement production capacity</t>
  </si>
  <si>
    <t>Coal Directory 2019-20</t>
  </si>
  <si>
    <t>Table 8.7</t>
  </si>
  <si>
    <t>Mt</t>
  </si>
  <si>
    <t>CMA</t>
  </si>
  <si>
    <t>Clinker ground</t>
  </si>
  <si>
    <t>Cement capacity utilization</t>
  </si>
  <si>
    <t>%</t>
  </si>
  <si>
    <t>Table 8.9</t>
  </si>
  <si>
    <t>CMA 2009</t>
  </si>
  <si>
    <t>CRISIL 2008</t>
  </si>
  <si>
    <t>Count</t>
  </si>
  <si>
    <t>Northern India</t>
  </si>
  <si>
    <t>Southern India</t>
  </si>
  <si>
    <t>Eastern India</t>
  </si>
  <si>
    <t>Western India</t>
  </si>
  <si>
    <t>Central India</t>
  </si>
  <si>
    <t>CRISIL 2016</t>
  </si>
  <si>
    <t>CRISIL 2017</t>
  </si>
  <si>
    <t>IBM</t>
  </si>
  <si>
    <t>ratio</t>
  </si>
  <si>
    <t>Nuvoco 2021</t>
  </si>
  <si>
    <t>Tables 2.1 &amp; 2.2</t>
  </si>
  <si>
    <t>lakh tonne</t>
  </si>
  <si>
    <t>kg</t>
  </si>
  <si>
    <t>Consumption per capita</t>
  </si>
  <si>
    <t>Export</t>
  </si>
  <si>
    <t>Table 2.4</t>
  </si>
  <si>
    <t>Table 2.5</t>
  </si>
  <si>
    <t>Table 2.6</t>
  </si>
  <si>
    <t>USGS</t>
  </si>
  <si>
    <t>kt</t>
  </si>
  <si>
    <t>CDIAC</t>
  </si>
  <si>
    <t>Cement production from captive power</t>
  </si>
  <si>
    <t>Proportion of cement manufactured using captive power</t>
  </si>
  <si>
    <t>OEA Core Industries 2011-12</t>
  </si>
  <si>
    <t>OEA Core Industries 2004-05</t>
  </si>
  <si>
    <t>Table 1, page A-22</t>
  </si>
  <si>
    <t>CRISIL Research</t>
  </si>
  <si>
    <t>Table 2, page C-2</t>
  </si>
  <si>
    <t>Table 7, Page C-15</t>
  </si>
  <si>
    <t>Page 48</t>
  </si>
  <si>
    <t>Page 57</t>
  </si>
  <si>
    <t>North India</t>
  </si>
  <si>
    <t>East India</t>
  </si>
  <si>
    <t>South India</t>
  </si>
  <si>
    <t>West India</t>
  </si>
  <si>
    <t>Page 49</t>
  </si>
  <si>
    <t>Table 1, page B-29</t>
  </si>
  <si>
    <t>Table 2, page B-30</t>
  </si>
  <si>
    <t>Table 3, page B-32</t>
  </si>
  <si>
    <t>Table 4, page B-33</t>
  </si>
  <si>
    <t>Table 5, page B-35</t>
  </si>
  <si>
    <t>Table 11, page C-55</t>
  </si>
  <si>
    <t>GWh</t>
  </si>
  <si>
    <t>Power produced by captive sets</t>
  </si>
  <si>
    <t>Table 2, page C-68</t>
  </si>
  <si>
    <t>Table 3, page C-68</t>
  </si>
  <si>
    <t>Table 1, page B-2</t>
  </si>
  <si>
    <t>Figure 1, page B-23</t>
  </si>
  <si>
    <t>All India Mini Cements Assocation of India and CMA</t>
  </si>
  <si>
    <t>CMA, CRISIL Research</t>
  </si>
  <si>
    <t>CRISIL 2002</t>
  </si>
  <si>
    <t>Page 4</t>
  </si>
  <si>
    <t>Other</t>
  </si>
  <si>
    <t>CRISINFAC Cement Review July 02</t>
  </si>
  <si>
    <t>http://hdl.handle.net/10603/133304</t>
  </si>
  <si>
    <t>"A study on inventory management in cement industry of Tamil Nadu"</t>
  </si>
  <si>
    <t>Coal Directory 2007-08</t>
  </si>
  <si>
    <t>Page 22</t>
  </si>
  <si>
    <t>Industry, CRISIL Research</t>
  </si>
  <si>
    <t>Page 23</t>
  </si>
  <si>
    <t>Page 20</t>
  </si>
  <si>
    <t>Page 21</t>
  </si>
  <si>
    <t>Page 106</t>
  </si>
  <si>
    <t>Page 107</t>
  </si>
  <si>
    <t>Page 148</t>
  </si>
  <si>
    <t>Table 1, page 3</t>
  </si>
  <si>
    <t>Page 5</t>
  </si>
  <si>
    <t>Note</t>
  </si>
  <si>
    <t>8TG - Total production volumes of clinker | Grey clinker (t clinker)</t>
  </si>
  <si>
    <t>8TGK - Total production volumes of clinker | Grey cement - by kiln type (t clinker)</t>
  </si>
  <si>
    <t>DRY WITH PREHEATER AND PRECALCINER</t>
  </si>
  <si>
    <t>MIXED KILN TYPE</t>
  </si>
  <si>
    <t>21TGWcm - Total production volumes of cement | Grey and white cement (t cement)</t>
  </si>
  <si>
    <t>21TGWct - Total production volumes of cementitious products | Grey and white cementitious products (t cementitious)</t>
  </si>
  <si>
    <t>21TGWce - Total production volumes of cement equivalent | Grey and white cement equivalent (t cement)</t>
  </si>
  <si>
    <t>59cTGW - Total gross CO2 emissions | excluding CO2 from on-site power generation - Grey and white cement (t CO2)</t>
  </si>
  <si>
    <t>59cTGK - Total gross CO2 emissions | excluding CO2 from on-site power generation - Grey cement - by kiln type (t CO2)</t>
  </si>
  <si>
    <t>59cAG - Gross CO2 emissions - Weighted average | excluding CO2 from on-site power generation - Grey clinker (kg CO2 / t clinker)</t>
  </si>
  <si>
    <t>59cAGWct - Gross CO2 emissions - Weighted average ( (kg CO2 / t cementitious)</t>
  </si>
  <si>
    <t>59cAGWce - Gross CO2 emissions - Weighted average | excluding CO2 from on-site power generation - Grey and white cement equivalent (kg CO2 / t cement equivalent)</t>
  </si>
  <si>
    <t>71TGW - Total net CO2 emissions | excluding CO2 from on-site power generation - Grey and white cement (t CO2)</t>
  </si>
  <si>
    <t>71AG - Net CO2 emissions - Weighted average | excluding CO2 from on-site power generation - Grey clinker (kg CO2 / t clinker)</t>
  </si>
  <si>
    <t>71AGWct - Net CO2 emissions - Weighted average ( (kg CO2 / t cementitious)</t>
  </si>
  <si>
    <t>71AGWce - Net CO2 emissions - Weighted average | excluding CO2 from on-site power generation - Grey and white cement equivalent (kg CO2 / t cement equivalent)</t>
  </si>
  <si>
    <t>593AG - Carbon intensity of the fuel mix - Weighted average | Grey clinker (CO2 / MJ)</t>
  </si>
  <si>
    <t>33aTGW - Total power production from separate on-site power generation | Grey and white cement (MWh / year)</t>
  </si>
  <si>
    <t>33bTGW - Total power generation from waste heat recovery | Grey and white cement (MWh / year)</t>
  </si>
  <si>
    <t>33AGW - Cement plant power consumption - Weighted average ( (kWh / t cement)</t>
  </si>
  <si>
    <t>33eTGW - Total power consumption up to and including clinker production | Grey and white cement (MWh / year)</t>
  </si>
  <si>
    <t>33eAGW - Power consumption up to and including clinker production - Weighted average | Grey and white clinker (kWh / t clinker)</t>
  </si>
  <si>
    <t>33cTGW - Total external power consumption for cement manufacturing | Grey and white cement (MWh / year)</t>
  </si>
  <si>
    <t>93AG - Thermal energy consumption - Weighted average | including drying of fuels - Grey clinker (MJ / t clinker)</t>
  </si>
  <si>
    <t>25aTGW - Total thermal energy consumption | excluding drying of fuels - Grey and white cement (GJ)</t>
  </si>
  <si>
    <t xml:space="preserve">Alternative fossil and mixed wastes </t>
  </si>
  <si>
    <t xml:space="preserve">Biomass </t>
  </si>
  <si>
    <t xml:space="preserve">Fossil fuel </t>
  </si>
  <si>
    <t>25aAG - Thermal energy consumption - Weighted average | excluding drying of fuels - Grey clinker (MJ / t clinker)</t>
  </si>
  <si>
    <t>108TGW - Total alternative fossil fuels and mixed fuels consumption | Grey and white cement (t alternative fossil fuels)</t>
  </si>
  <si>
    <t>115TGW - Total biomass fuels | Grey and white cement (t biomass)</t>
  </si>
  <si>
    <t>34TGW - Total waste heat supplied to external customers | Grey and white cement (GJ / year)</t>
  </si>
  <si>
    <t>12TGW - Total mineral components used to produce Portland cement | Grey and white cement (t)</t>
  </si>
  <si>
    <t xml:space="preserve">Gypsum </t>
  </si>
  <si>
    <t xml:space="preserve">Limestone </t>
  </si>
  <si>
    <t xml:space="preserve">Pozzolana </t>
  </si>
  <si>
    <t xml:space="preserve">Slag </t>
  </si>
  <si>
    <t>Fly ash</t>
  </si>
  <si>
    <t xml:space="preserve">Others </t>
  </si>
  <si>
    <t>Total</t>
  </si>
  <si>
    <t>12AG - Mineral components used to produce clinker-based Portland cement - Weighted average | Grey cement (% volume of cements)</t>
  </si>
  <si>
    <t>92AGW - Clinker to cementitious ratio - Weighted average | Grey and white clinker in total cements and substitutes (%)</t>
  </si>
  <si>
    <t>92AGWce - Clinker to cement equivalent ratio - Weighted average | Grey and white clinker in Portland and blended cements (%)</t>
  </si>
  <si>
    <t>7aaTGW - Percentage third party verification | Grey and white cement (%)</t>
  </si>
  <si>
    <t>REASONABLE ASSURANCE</t>
  </si>
  <si>
    <t>MODERATE ASSURANCE</t>
  </si>
  <si>
    <t>NO ASSURANCE</t>
  </si>
  <si>
    <t>t clinker</t>
  </si>
  <si>
    <t>t cement</t>
  </si>
  <si>
    <t>t cementitious</t>
  </si>
  <si>
    <t>t CO2</t>
  </si>
  <si>
    <t>kg CO2 / t clinker</t>
  </si>
  <si>
    <t>kg CO2 / t cement equivalent</t>
  </si>
  <si>
    <t>CO2 / MJ</t>
  </si>
  <si>
    <t>MWh / year</t>
  </si>
  <si>
    <t>kWh / t clinker</t>
  </si>
  <si>
    <t>MJ / t clinker</t>
  </si>
  <si>
    <t>GJ</t>
  </si>
  <si>
    <t>t alternative fossil fuels</t>
  </si>
  <si>
    <t>t biomass</t>
  </si>
  <si>
    <t>GJ / year</t>
  </si>
  <si>
    <t>t</t>
  </si>
  <si>
    <t>% volume of cements</t>
  </si>
  <si>
    <t>kg CO2 / t cementitious</t>
  </si>
  <si>
    <t>kWh / t cement</t>
  </si>
  <si>
    <t>Clinker production: Dry kilns</t>
  </si>
  <si>
    <t>Clinker production: Mixed-type kilns</t>
  </si>
  <si>
    <t>Production of cementitious products</t>
  </si>
  <si>
    <t>Production of cement (equivalent)</t>
  </si>
  <si>
    <t>On-site power generation</t>
  </si>
  <si>
    <t>On-site power generation from waste heat recovery</t>
  </si>
  <si>
    <t>Power consumption</t>
  </si>
  <si>
    <t>Power consumption (to clinker)</t>
  </si>
  <si>
    <t>External power consumption</t>
  </si>
  <si>
    <t>Thermal energy consumption</t>
  </si>
  <si>
    <t>Thermal energy consumption (excluding drying of fuels)</t>
  </si>
  <si>
    <t>Alternative fuels consumption</t>
  </si>
  <si>
    <t>Bioenergy consumption</t>
  </si>
  <si>
    <t>Waste heat exported</t>
  </si>
  <si>
    <t>Gypsum consumed (OPC)</t>
  </si>
  <si>
    <t>Limestone consumed (OPC)</t>
  </si>
  <si>
    <t>Pozzolana consumed (OPC)</t>
  </si>
  <si>
    <t>Slag consumed (OPC)</t>
  </si>
  <si>
    <t>Fly ash consumed (OPC)</t>
  </si>
  <si>
    <t>Other mineral components consumed (OPC)</t>
  </si>
  <si>
    <t>Total mineral components consumed (OPC)</t>
  </si>
  <si>
    <t>Verification: Reasonable</t>
  </si>
  <si>
    <t>Verification: Moderate</t>
  </si>
  <si>
    <t>Verification: No assurance</t>
  </si>
  <si>
    <t>Clinker ratio</t>
  </si>
  <si>
    <t>CO2 intensity of fuel mix</t>
  </si>
  <si>
    <t>Gross CO2 (excluding power generation)</t>
  </si>
  <si>
    <t>Net CO2 (excluding power generation and alternative fossil fuels)</t>
  </si>
  <si>
    <t>Clinker ratio (equivalent)</t>
  </si>
  <si>
    <t>GNR Name</t>
  </si>
  <si>
    <t>Sub-category</t>
  </si>
  <si>
    <t>GNR 2019</t>
  </si>
  <si>
    <t>https://www.cement-co2-protocol.org/en/Content/Internet_Manual/linebyline.htm</t>
  </si>
  <si>
    <t>https://gccassociation.org/gnr/</t>
  </si>
  <si>
    <t>For definitions of terms, see:</t>
  </si>
  <si>
    <t>Only large plants</t>
  </si>
  <si>
    <t>Only mini plants</t>
  </si>
  <si>
    <t>All plants</t>
  </si>
  <si>
    <t>Assembled by Robbie Andrew, CICERO Center for International Climate Research</t>
  </si>
  <si>
    <t>CMA 2012</t>
  </si>
  <si>
    <t>CMA 2011</t>
  </si>
  <si>
    <t>CMA members only</t>
  </si>
  <si>
    <t>Page 62</t>
  </si>
  <si>
    <t>Page 26</t>
  </si>
  <si>
    <t>Page 61</t>
  </si>
  <si>
    <t>Page 70 (Annexure-1)</t>
  </si>
  <si>
    <t>Page 27</t>
  </si>
  <si>
    <t>Page 2</t>
  </si>
  <si>
    <t>Indian Bureau of Mines, Ministry of Mines</t>
  </si>
  <si>
    <t>Indian Minerals Yearbook (various years)</t>
  </si>
  <si>
    <t>Capacity utilization</t>
  </si>
  <si>
    <t>Cement Capacity</t>
  </si>
  <si>
    <t>Cement domestic despatch</t>
  </si>
  <si>
    <t>Clinker capacity</t>
  </si>
  <si>
    <t>Derived from Table 5, page B-35</t>
  </si>
  <si>
    <t>Projections from 2018</t>
  </si>
  <si>
    <t>Period end</t>
  </si>
  <si>
    <t>All plants; Year end</t>
  </si>
  <si>
    <t>Only large plants; Year end</t>
  </si>
  <si>
    <t>CMA 2010</t>
  </si>
  <si>
    <t>Clinker production (large plants)</t>
  </si>
  <si>
    <t>Actual fuel consumption (Mt)</t>
  </si>
  <si>
    <t>Imported coal (Mt)</t>
  </si>
  <si>
    <t>Cement production (whole industry)</t>
  </si>
  <si>
    <t>Fly ash consumed (major plants; Mt)</t>
  </si>
  <si>
    <t>Slag consumed (major plants; Mt)</t>
  </si>
  <si>
    <t>Coal
Receipt against Linkage (Mt)</t>
  </si>
  <si>
    <t>Lignite,
PetCoke
and other Fuel (Mt)</t>
  </si>
  <si>
    <t>Coal
purchased from open
Market (Mt)</t>
  </si>
  <si>
    <t>Despatches by rail</t>
  </si>
  <si>
    <t>Despatches by road</t>
  </si>
  <si>
    <t>Despatches by sea</t>
  </si>
  <si>
    <t>Despatches</t>
  </si>
  <si>
    <t>Despatches by rail (large plants; Mt)</t>
  </si>
  <si>
    <t>Despatches by road (large plants; Mt)</t>
  </si>
  <si>
    <t>Despatches by sea (large plants; Mt)</t>
  </si>
  <si>
    <t>Despatches (large plants; Mt)</t>
  </si>
  <si>
    <t>Page 7</t>
  </si>
  <si>
    <t>Table 1, page 38</t>
  </si>
  <si>
    <t>Page 58</t>
  </si>
  <si>
    <t>Table 2, page 39</t>
  </si>
  <si>
    <t>Page 59</t>
  </si>
  <si>
    <t>Only major plants</t>
  </si>
  <si>
    <t>Fly ash consumed</t>
  </si>
  <si>
    <t>Slag consumed</t>
  </si>
  <si>
    <t>Lignite, PetCoke and other Fuel</t>
  </si>
  <si>
    <t>Actual fuel consumption</t>
  </si>
  <si>
    <t>Coal Receipt against Linkage</t>
  </si>
  <si>
    <t>Coal purchased from open Market</t>
  </si>
  <si>
    <t>Imported coal</t>
  </si>
  <si>
    <t>NOx (g/t cement)</t>
  </si>
  <si>
    <t>NOx (g/t clinker)</t>
  </si>
  <si>
    <t>SOx (g/t clinker)</t>
  </si>
  <si>
    <t>SNOx (g/t cement)</t>
  </si>
  <si>
    <t>Dust (g/t clinker)</t>
  </si>
  <si>
    <t>Dust (g/t cement)</t>
  </si>
  <si>
    <t>NOx (t)</t>
  </si>
  <si>
    <t>SOx (t)</t>
  </si>
  <si>
    <t>Dust (t)</t>
  </si>
  <si>
    <t>Cement production (estimated)</t>
  </si>
  <si>
    <t>Clinker production (estimated)</t>
  </si>
  <si>
    <t>ACC 2020</t>
  </si>
  <si>
    <t>ACC Limited's 2020 Annual report</t>
  </si>
  <si>
    <t>Calendar year</t>
  </si>
  <si>
    <t>Blended cement share (%)</t>
  </si>
  <si>
    <t xml:space="preserve"> Capacity utilisation</t>
  </si>
  <si>
    <t xml:space="preserve"> Cement Sales (Mt)</t>
  </si>
  <si>
    <t>Cement production (Mt)</t>
  </si>
  <si>
    <t>Cement Production Raw Materials</t>
  </si>
  <si>
    <t xml:space="preserve">Clinker Produced                              </t>
  </si>
  <si>
    <t xml:space="preserve">Clinker Consumed                            </t>
  </si>
  <si>
    <t xml:space="preserve">Limestone-Own mines                     </t>
  </si>
  <si>
    <t xml:space="preserve">Limestone Purchased                      </t>
  </si>
  <si>
    <t xml:space="preserve">Total Limestone                                </t>
  </si>
  <si>
    <t xml:space="preserve">Clay &amp; Shale                                     </t>
  </si>
  <si>
    <t>Silica corrective (Sandstone, Silica   sand, Bed Material, China Clay)</t>
  </si>
  <si>
    <t>Iron correctives (Iron ore, Iron           scales, Laterite, Blue dust, Mill
scales, LD Sludge, Tailing Waste)</t>
  </si>
  <si>
    <t>Alumina correctives (Bauxite, Fly      ash, Red ochre, Brown ochre, Low
silica laterite)</t>
  </si>
  <si>
    <t xml:space="preserve">Bottom/Bed ash                               </t>
  </si>
  <si>
    <t xml:space="preserve">Cementitious Materials produced    </t>
  </si>
  <si>
    <t xml:space="preserve">Cement Produced                            </t>
  </si>
  <si>
    <t xml:space="preserve">OPC                                                  </t>
  </si>
  <si>
    <t xml:space="preserve">Blended (PPC and Composite)        </t>
  </si>
  <si>
    <t>Gypsum used in Kiln (SO3-provider)</t>
  </si>
  <si>
    <t>Ambuja 2020</t>
  </si>
  <si>
    <t>Ambuja Cements Limited's 2020 Integrated Annual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</si>
</sst>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_);\(0\)"/>
    <numFmt numFmtId="165" formatCode="0.000000"/>
    <numFmt numFmtId="166" formatCode="0.000"/>
    <numFmt numFmtId="167" formatCode="0.0"/>
    <numFmt numFmtId="168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0"/>
      <color indexed="8"/>
      <name val="Arial"/>
      <family val="2"/>
    </font>
    <font>
      <sz val="10"/>
      <color indexed="8"/>
      <name val="Arial"/>
      <family val="1"/>
      <charset val="204"/>
    </font>
    <font>
      <b/>
      <sz val="10"/>
      <color indexed="9"/>
      <name val="Arial"/>
      <family val="2"/>
    </font>
    <font>
      <b/>
      <sz val="10"/>
      <color indexed="9"/>
      <name val="Arial"/>
      <family val="1"/>
      <charset val="204"/>
    </font>
    <font>
      <b/>
      <sz val="9"/>
      <color indexed="8"/>
      <name val="Arial Narrow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1F487C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0" xfId="0" applyFont="1" applyAlignment="1">
      <alignment vertical="top" wrapText="1"/>
    </xf>
    <xf numFmtId="164" fontId="3" fillId="2" borderId="1" xfId="0" applyNumberFormat="1" applyFont="1" applyFill="1" applyBorder="1" applyAlignment="1">
      <alignment horizontal="center" vertical="top" shrinkToFit="1"/>
    </xf>
    <xf numFmtId="164" fontId="3" fillId="2" borderId="2" xfId="0" applyNumberFormat="1" applyFont="1" applyFill="1" applyBorder="1" applyAlignment="1">
      <alignment horizontal="center" vertical="top" shrinkToFit="1"/>
    </xf>
    <xf numFmtId="164" fontId="3" fillId="2" borderId="3" xfId="0" applyNumberFormat="1" applyFont="1" applyFill="1" applyBorder="1" applyAlignment="1">
      <alignment horizontal="center" vertical="top" shrinkToFi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2" fontId="3" fillId="0" borderId="5" xfId="0" applyNumberFormat="1" applyFont="1" applyBorder="1" applyAlignment="1">
      <alignment horizontal="right" vertical="top" shrinkToFit="1"/>
    </xf>
    <xf numFmtId="1" fontId="3" fillId="0" borderId="6" xfId="0" applyNumberFormat="1" applyFont="1" applyBorder="1" applyAlignment="1">
      <alignment horizontal="right" vertical="top" shrinkToFi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2" fontId="3" fillId="0" borderId="8" xfId="0" applyNumberFormat="1" applyFont="1" applyBorder="1" applyAlignment="1">
      <alignment horizontal="right" vertical="top" shrinkToFit="1"/>
    </xf>
    <xf numFmtId="1" fontId="3" fillId="0" borderId="9" xfId="0" applyNumberFormat="1" applyFont="1" applyBorder="1" applyAlignment="1">
      <alignment horizontal="right" vertical="top" shrinkToFit="1"/>
    </xf>
    <xf numFmtId="2" fontId="3" fillId="0" borderId="2" xfId="0" applyNumberFormat="1" applyFont="1" applyBorder="1" applyAlignment="1">
      <alignment horizontal="right" vertical="top" shrinkToFit="1"/>
    </xf>
    <xf numFmtId="1" fontId="3" fillId="0" borderId="3" xfId="0" applyNumberFormat="1" applyFont="1" applyBorder="1" applyAlignment="1">
      <alignment horizontal="right" vertical="top" shrinkToFi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 indent="2"/>
    </xf>
    <xf numFmtId="0" fontId="5" fillId="3" borderId="0" xfId="0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1" applyFont="1"/>
    <xf numFmtId="0" fontId="11" fillId="0" borderId="0" xfId="0" applyFont="1" applyAlignment="1">
      <alignment vertical="top" wrapText="1"/>
    </xf>
    <xf numFmtId="0" fontId="12" fillId="0" borderId="14" xfId="0" applyFont="1" applyBorder="1" applyAlignment="1">
      <alignment vertical="top" wrapText="1"/>
    </xf>
    <xf numFmtId="164" fontId="12" fillId="0" borderId="15" xfId="0" applyNumberFormat="1" applyFont="1" applyBorder="1" applyAlignment="1">
      <alignment horizontal="center" vertical="top" shrinkToFit="1"/>
    </xf>
    <xf numFmtId="164" fontId="12" fillId="0" borderId="13" xfId="0" applyNumberFormat="1" applyFont="1" applyBorder="1" applyAlignment="1">
      <alignment horizontal="center" vertical="top" shrinkToFit="1"/>
    </xf>
    <xf numFmtId="164" fontId="12" fillId="0" borderId="14" xfId="0" applyNumberFormat="1" applyFont="1" applyBorder="1" applyAlignment="1">
      <alignment horizontal="center" vertical="top" shrinkToFit="1"/>
    </xf>
    <xf numFmtId="0" fontId="12" fillId="0" borderId="0" xfId="0" applyFont="1" applyAlignment="1">
      <alignment horizontal="left" vertical="top" wrapText="1"/>
    </xf>
    <xf numFmtId="0" fontId="12" fillId="0" borderId="10" xfId="0" applyFont="1" applyBorder="1" applyAlignment="1">
      <alignment vertical="top" wrapText="1"/>
    </xf>
    <xf numFmtId="2" fontId="12" fillId="0" borderId="10" xfId="0" applyNumberFormat="1" applyFont="1" applyBorder="1" applyAlignment="1">
      <alignment vertical="top" shrinkToFit="1"/>
    </xf>
    <xf numFmtId="9" fontId="12" fillId="0" borderId="0" xfId="0" applyNumberFormat="1" applyFont="1" applyAlignment="1">
      <alignment horizontal="right" vertical="top" shrinkToFit="1"/>
    </xf>
    <xf numFmtId="0" fontId="12" fillId="0" borderId="0" xfId="0" applyFont="1" applyAlignment="1">
      <alignment vertical="top" wrapText="1"/>
    </xf>
    <xf numFmtId="2" fontId="12" fillId="0" borderId="0" xfId="0" applyNumberFormat="1" applyFont="1" applyAlignment="1">
      <alignment vertical="top" shrinkToFit="1"/>
    </xf>
    <xf numFmtId="2" fontId="12" fillId="0" borderId="0" xfId="0" applyNumberFormat="1" applyFont="1" applyAlignment="1">
      <alignment horizontal="right" vertical="top" shrinkToFit="1"/>
    </xf>
    <xf numFmtId="0" fontId="13" fillId="0" borderId="0" xfId="0" applyFont="1" applyAlignment="1">
      <alignment horizontal="left" wrapText="1"/>
    </xf>
    <xf numFmtId="0" fontId="13" fillId="0" borderId="11" xfId="0" applyFont="1" applyBorder="1" applyAlignment="1">
      <alignment horizontal="left" vertical="center" wrapText="1"/>
    </xf>
    <xf numFmtId="0" fontId="12" fillId="0" borderId="11" xfId="0" applyFont="1" applyBorder="1" applyAlignment="1">
      <alignment vertical="top" wrapText="1"/>
    </xf>
    <xf numFmtId="2" fontId="12" fillId="0" borderId="11" xfId="0" applyNumberFormat="1" applyFont="1" applyBorder="1" applyAlignment="1">
      <alignment vertical="top" shrinkToFit="1"/>
    </xf>
    <xf numFmtId="2" fontId="12" fillId="0" borderId="11" xfId="0" applyNumberFormat="1" applyFont="1" applyBorder="1" applyAlignment="1">
      <alignment horizontal="right" vertical="top" shrinkToFit="1"/>
    </xf>
    <xf numFmtId="0" fontId="11" fillId="0" borderId="0" xfId="0" applyFont="1" applyAlignment="1">
      <alignment vertical="top"/>
    </xf>
    <xf numFmtId="1" fontId="0" fillId="0" borderId="0" xfId="0" applyNumberFormat="1"/>
    <xf numFmtId="0" fontId="1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wrapText="1"/>
    </xf>
    <xf numFmtId="0" fontId="12" fillId="0" borderId="0" xfId="0" applyFont="1" applyBorder="1" applyAlignment="1">
      <alignment horizontal="left" vertical="top"/>
    </xf>
    <xf numFmtId="2" fontId="12" fillId="0" borderId="0" xfId="0" applyNumberFormat="1" applyFont="1" applyBorder="1" applyAlignment="1">
      <alignment horizontal="right" vertical="top" shrinkToFit="1"/>
    </xf>
    <xf numFmtId="0" fontId="0" fillId="0" borderId="0" xfId="0" applyBorder="1"/>
    <xf numFmtId="9" fontId="0" fillId="0" borderId="0" xfId="1" applyFont="1" applyBorder="1"/>
    <xf numFmtId="10" fontId="0" fillId="0" borderId="0" xfId="1" applyNumberFormat="1" applyFont="1" applyBorder="1"/>
    <xf numFmtId="10" fontId="12" fillId="0" borderId="0" xfId="1" applyNumberFormat="1" applyFont="1" applyBorder="1" applyAlignment="1">
      <alignment horizontal="right" vertical="top" shrinkToFit="1"/>
    </xf>
    <xf numFmtId="2" fontId="12" fillId="0" borderId="0" xfId="0" applyNumberFormat="1" applyFont="1" applyBorder="1" applyAlignment="1">
      <alignment horizontal="center" vertical="top" shrinkToFit="1"/>
    </xf>
    <xf numFmtId="1" fontId="12" fillId="0" borderId="0" xfId="0" applyNumberFormat="1" applyFont="1" applyBorder="1" applyAlignment="1">
      <alignment horizontal="left" vertical="top" indent="5" shrinkToFit="1"/>
    </xf>
    <xf numFmtId="1" fontId="12" fillId="0" borderId="0" xfId="0" applyNumberFormat="1" applyFont="1" applyBorder="1" applyAlignment="1">
      <alignment horizontal="left" vertical="top" indent="4" shrinkToFit="1"/>
    </xf>
    <xf numFmtId="0" fontId="12" fillId="0" borderId="0" xfId="0" applyFont="1" applyBorder="1" applyAlignment="1">
      <alignment vertical="top" wrapText="1"/>
    </xf>
    <xf numFmtId="0" fontId="12" fillId="0" borderId="0" xfId="0" applyFont="1" applyBorder="1" applyAlignment="1">
      <alignment vertical="top"/>
    </xf>
    <xf numFmtId="9" fontId="12" fillId="0" borderId="0" xfId="1" applyFont="1" applyBorder="1" applyAlignment="1">
      <alignment vertical="top" shrinkToFit="1"/>
    </xf>
    <xf numFmtId="2" fontId="12" fillId="0" borderId="0" xfId="0" applyNumberFormat="1" applyFont="1" applyBorder="1" applyAlignment="1">
      <alignment vertical="top" shrinkToFit="1"/>
    </xf>
    <xf numFmtId="9" fontId="0" fillId="0" borderId="0" xfId="0" applyNumberFormat="1" applyBorder="1"/>
    <xf numFmtId="0" fontId="12" fillId="0" borderId="0" xfId="0" applyFont="1" applyBorder="1" applyAlignment="1">
      <alignment horizontal="center" vertical="top"/>
    </xf>
    <xf numFmtId="9" fontId="0" fillId="0" borderId="0" xfId="0" applyNumberFormat="1" applyAlignment="1">
      <alignment wrapText="1"/>
    </xf>
    <xf numFmtId="0" fontId="0" fillId="0" borderId="0" xfId="0" applyAlignment="1"/>
    <xf numFmtId="168" fontId="0" fillId="0" borderId="0" xfId="0" applyNumberFormat="1"/>
    <xf numFmtId="0" fontId="14" fillId="0" borderId="0" xfId="2"/>
    <xf numFmtId="0" fontId="15" fillId="0" borderId="0" xfId="0" applyFont="1"/>
    <xf numFmtId="2" fontId="12" fillId="4" borderId="0" xfId="0" applyNumberFormat="1" applyFont="1" applyFill="1" applyAlignment="1">
      <alignment vertical="top" shrinkToFit="1"/>
    </xf>
    <xf numFmtId="1" fontId="0" fillId="4" borderId="0" xfId="0" applyNumberFormat="1" applyFill="1"/>
    <xf numFmtId="167" fontId="0" fillId="4" borderId="0" xfId="0" applyNumberFormat="1" applyFill="1"/>
    <xf numFmtId="9" fontId="0" fillId="4" borderId="0" xfId="1" applyFont="1" applyFill="1"/>
    <xf numFmtId="0" fontId="0" fillId="4" borderId="0" xfId="0" applyFill="1"/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 indent="1"/>
    </xf>
    <xf numFmtId="0" fontId="5" fillId="3" borderId="7" xfId="0" applyFont="1" applyFill="1" applyBorder="1" applyAlignment="1">
      <alignment horizontal="left" vertical="top" wrapText="1" indent="1"/>
    </xf>
    <xf numFmtId="0" fontId="6" fillId="3" borderId="8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left" vertical="top" wrapText="1" indent="2"/>
    </xf>
    <xf numFmtId="0" fontId="5" fillId="3" borderId="9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14" xfId="0" applyFont="1" applyBorder="1" applyAlignment="1">
      <alignment horizontal="center" vertical="top" wrapText="1"/>
    </xf>
    <xf numFmtId="0" fontId="12" fillId="0" borderId="12" xfId="0" applyFont="1" applyBorder="1" applyAlignment="1">
      <alignment horizontal="center" vertical="top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hdl.handle.net/10603/133304" TargetMode="External"/><Relationship Id="rId2" Type="http://schemas.openxmlformats.org/officeDocument/2006/relationships/hyperlink" Target="https://gccassociation.org/gnr/" TargetMode="External"/><Relationship Id="rId1" Type="http://schemas.openxmlformats.org/officeDocument/2006/relationships/hyperlink" Target="https://www.cement-co2-protocol.org/en/Content/Internet_Manual/linebyline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D2EB-B87F-4619-8D58-7A362D57F29A}">
  <dimension ref="A1:CA160"/>
  <sheetViews>
    <sheetView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2" sqref="H2"/>
    </sheetView>
  </sheetViews>
  <sheetFormatPr defaultRowHeight="15" x14ac:dyDescent="0.25"/>
  <cols>
    <col min="1" max="1" width="14.140625" bestFit="1" customWidth="1"/>
    <col min="2" max="2" width="38.28515625" customWidth="1"/>
    <col min="3" max="3" width="20.85546875" bestFit="1" customWidth="1"/>
    <col min="6" max="6" width="23.140625" bestFit="1" customWidth="1"/>
    <col min="7" max="7" width="16" bestFit="1" customWidth="1"/>
    <col min="8" max="58" width="9.28515625" bestFit="1" customWidth="1"/>
    <col min="59" max="74" width="9.5703125" bestFit="1" customWidth="1"/>
  </cols>
  <sheetData>
    <row r="1" spans="1:79" x14ac:dyDescent="0.25">
      <c r="A1" t="s">
        <v>188</v>
      </c>
      <c r="B1" t="s">
        <v>191</v>
      </c>
      <c r="C1" t="s">
        <v>187</v>
      </c>
      <c r="D1" t="s">
        <v>189</v>
      </c>
      <c r="E1" t="s">
        <v>190</v>
      </c>
      <c r="F1" t="s">
        <v>193</v>
      </c>
      <c r="G1" t="s">
        <v>273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</row>
    <row r="2" spans="1:79" x14ac:dyDescent="0.25">
      <c r="A2" t="s">
        <v>192</v>
      </c>
      <c r="B2" t="s">
        <v>194</v>
      </c>
      <c r="C2" t="s">
        <v>195</v>
      </c>
      <c r="D2" t="s">
        <v>196</v>
      </c>
      <c r="E2" t="s">
        <v>197</v>
      </c>
      <c r="F2" t="s">
        <v>198</v>
      </c>
      <c r="G2" t="s">
        <v>374</v>
      </c>
      <c r="BH2">
        <v>134.94</v>
      </c>
      <c r="BI2">
        <v>139.38</v>
      </c>
      <c r="BJ2">
        <v>145.94999999999999</v>
      </c>
      <c r="BK2">
        <v>153.6</v>
      </c>
      <c r="BL2">
        <v>160</v>
      </c>
      <c r="BM2">
        <v>167.79</v>
      </c>
      <c r="BN2">
        <v>198.1</v>
      </c>
      <c r="BO2">
        <v>198.1</v>
      </c>
      <c r="BP2">
        <v>221.44</v>
      </c>
      <c r="BQ2">
        <v>222.6</v>
      </c>
      <c r="BR2">
        <v>238.4</v>
      </c>
      <c r="BS2">
        <v>244.04</v>
      </c>
    </row>
    <row r="3" spans="1:79" x14ac:dyDescent="0.25">
      <c r="A3" t="s">
        <v>192</v>
      </c>
      <c r="B3" t="s">
        <v>126</v>
      </c>
      <c r="C3" t="s">
        <v>195</v>
      </c>
      <c r="D3" t="s">
        <v>196</v>
      </c>
      <c r="E3" t="s">
        <v>197</v>
      </c>
      <c r="F3" t="s">
        <v>198</v>
      </c>
      <c r="G3" t="s">
        <v>374</v>
      </c>
      <c r="BH3">
        <v>88.24</v>
      </c>
      <c r="BI3">
        <v>97.29</v>
      </c>
      <c r="BJ3">
        <v>102.68</v>
      </c>
      <c r="BK3">
        <v>109.42</v>
      </c>
      <c r="BL3">
        <v>116.34</v>
      </c>
      <c r="BM3">
        <v>121.75</v>
      </c>
      <c r="BN3">
        <v>129.72999999999999</v>
      </c>
      <c r="BO3">
        <v>129.72999999999999</v>
      </c>
      <c r="BP3">
        <v>138.78</v>
      </c>
      <c r="BQ3">
        <v>128.25</v>
      </c>
      <c r="BR3">
        <v>132.69999999999999</v>
      </c>
      <c r="BS3">
        <v>137.22999999999999</v>
      </c>
    </row>
    <row r="4" spans="1:79" x14ac:dyDescent="0.25">
      <c r="A4" t="s">
        <v>192</v>
      </c>
      <c r="B4" t="s">
        <v>199</v>
      </c>
      <c r="C4" t="s">
        <v>195</v>
      </c>
      <c r="D4" t="s">
        <v>196</v>
      </c>
      <c r="E4" t="s">
        <v>197</v>
      </c>
      <c r="F4" t="s">
        <v>198</v>
      </c>
      <c r="G4" t="s">
        <v>374</v>
      </c>
      <c r="BH4">
        <v>85.92</v>
      </c>
      <c r="BI4">
        <v>91.71</v>
      </c>
      <c r="BJ4">
        <v>94.94</v>
      </c>
      <c r="BK4">
        <v>101.74</v>
      </c>
      <c r="BL4">
        <v>110.55</v>
      </c>
      <c r="BM4">
        <v>117.52</v>
      </c>
      <c r="BN4">
        <v>124.19</v>
      </c>
      <c r="BO4">
        <v>124.19</v>
      </c>
      <c r="BP4">
        <v>133.69999999999999</v>
      </c>
      <c r="BQ4">
        <v>121.21</v>
      </c>
      <c r="BR4">
        <v>126.54</v>
      </c>
      <c r="BS4">
        <v>134.15</v>
      </c>
    </row>
    <row r="5" spans="1:79" x14ac:dyDescent="0.25">
      <c r="A5" t="s">
        <v>192</v>
      </c>
      <c r="B5" t="s">
        <v>138</v>
      </c>
      <c r="C5" t="s">
        <v>195</v>
      </c>
      <c r="D5" t="s">
        <v>196</v>
      </c>
      <c r="E5" t="s">
        <v>197</v>
      </c>
      <c r="F5" t="s">
        <v>198</v>
      </c>
      <c r="G5" t="s">
        <v>374</v>
      </c>
      <c r="BH5">
        <v>102.4</v>
      </c>
      <c r="BI5">
        <v>111.35</v>
      </c>
      <c r="BJ5">
        <v>117.5</v>
      </c>
      <c r="BK5">
        <v>127.57</v>
      </c>
      <c r="BL5">
        <v>141.81</v>
      </c>
      <c r="BM5">
        <v>155.63999999999999</v>
      </c>
      <c r="BN5">
        <v>168.31</v>
      </c>
      <c r="BO5">
        <v>168.31</v>
      </c>
      <c r="BP5">
        <v>181.6</v>
      </c>
      <c r="BQ5">
        <v>160.75</v>
      </c>
      <c r="BR5">
        <v>169</v>
      </c>
      <c r="BS5">
        <v>180.01</v>
      </c>
    </row>
    <row r="6" spans="1:79" x14ac:dyDescent="0.25">
      <c r="A6" t="s">
        <v>192</v>
      </c>
      <c r="B6" t="s">
        <v>200</v>
      </c>
      <c r="C6" t="s">
        <v>195</v>
      </c>
      <c r="D6" t="s">
        <v>196</v>
      </c>
      <c r="E6" t="s">
        <v>201</v>
      </c>
      <c r="F6" t="s">
        <v>198</v>
      </c>
      <c r="G6" t="s">
        <v>374</v>
      </c>
      <c r="BH6" s="29">
        <v>0.79</v>
      </c>
      <c r="BI6" s="29">
        <v>0.81</v>
      </c>
      <c r="BJ6" s="29">
        <v>0.82</v>
      </c>
      <c r="BK6" s="29">
        <v>0.84</v>
      </c>
      <c r="BL6" s="29">
        <v>0.9</v>
      </c>
      <c r="BM6" s="29">
        <v>0.94</v>
      </c>
      <c r="BN6" s="29">
        <v>0.94</v>
      </c>
      <c r="BO6" s="29">
        <v>0.94</v>
      </c>
      <c r="BP6" s="29">
        <v>0.88</v>
      </c>
      <c r="BQ6" s="29">
        <v>0.83</v>
      </c>
      <c r="BR6" s="29">
        <v>0.76</v>
      </c>
      <c r="BS6" s="29">
        <v>0.75</v>
      </c>
    </row>
    <row r="7" spans="1:79" x14ac:dyDescent="0.25">
      <c r="A7" t="s">
        <v>192</v>
      </c>
      <c r="B7" t="s">
        <v>194</v>
      </c>
      <c r="C7" t="s">
        <v>262</v>
      </c>
      <c r="D7" t="s">
        <v>202</v>
      </c>
      <c r="E7" t="s">
        <v>197</v>
      </c>
      <c r="F7" t="s">
        <v>198</v>
      </c>
      <c r="G7" t="s">
        <v>374</v>
      </c>
      <c r="BB7">
        <v>80.489999999999995</v>
      </c>
      <c r="BC7">
        <v>88.63</v>
      </c>
      <c r="BD7">
        <v>96.6</v>
      </c>
      <c r="BE7">
        <v>104.73</v>
      </c>
      <c r="BF7">
        <v>108.64</v>
      </c>
      <c r="BG7">
        <v>114.91</v>
      </c>
      <c r="BH7">
        <v>129.76</v>
      </c>
      <c r="BI7">
        <v>136.97</v>
      </c>
      <c r="BJ7">
        <v>146.38</v>
      </c>
      <c r="BK7">
        <v>153.59</v>
      </c>
      <c r="BL7">
        <v>160.24</v>
      </c>
      <c r="BM7">
        <v>166.73</v>
      </c>
      <c r="BN7">
        <v>198.09</v>
      </c>
      <c r="BO7" s="29"/>
      <c r="BP7" s="29"/>
      <c r="BQ7" s="29"/>
      <c r="BR7" s="29"/>
      <c r="BS7" s="29"/>
    </row>
    <row r="8" spans="1:79" x14ac:dyDescent="0.25">
      <c r="A8" t="s">
        <v>192</v>
      </c>
      <c r="B8" t="s">
        <v>126</v>
      </c>
      <c r="C8" t="s">
        <v>262</v>
      </c>
      <c r="D8" t="s">
        <v>202</v>
      </c>
      <c r="E8" t="s">
        <v>197</v>
      </c>
      <c r="F8" t="s">
        <v>198</v>
      </c>
      <c r="G8" t="s">
        <v>374</v>
      </c>
      <c r="BB8">
        <v>59.21</v>
      </c>
      <c r="BC8">
        <v>64.88</v>
      </c>
      <c r="BD8">
        <v>71.28</v>
      </c>
      <c r="BE8">
        <v>73.14</v>
      </c>
      <c r="BF8">
        <v>86.34</v>
      </c>
      <c r="BG8">
        <v>84.45</v>
      </c>
      <c r="BH8">
        <v>88.24</v>
      </c>
      <c r="BI8">
        <v>97.29</v>
      </c>
      <c r="BJ8">
        <v>102.68</v>
      </c>
      <c r="BK8">
        <v>109.43</v>
      </c>
      <c r="BL8">
        <v>116.35</v>
      </c>
      <c r="BN8">
        <v>129.66999999999999</v>
      </c>
    </row>
    <row r="9" spans="1:79" x14ac:dyDescent="0.25">
      <c r="A9" t="s">
        <v>192</v>
      </c>
      <c r="B9" t="s">
        <v>199</v>
      </c>
      <c r="C9" t="s">
        <v>262</v>
      </c>
      <c r="D9" t="s">
        <v>202</v>
      </c>
      <c r="E9" t="s">
        <v>197</v>
      </c>
      <c r="F9" t="s">
        <v>198</v>
      </c>
      <c r="G9" t="s">
        <v>374</v>
      </c>
      <c r="BB9">
        <v>52.27</v>
      </c>
      <c r="BC9">
        <v>62.12</v>
      </c>
      <c r="BD9">
        <v>67.92</v>
      </c>
      <c r="BE9">
        <v>71.739999999999995</v>
      </c>
      <c r="BF9">
        <v>81.94</v>
      </c>
      <c r="BG9">
        <v>80.28</v>
      </c>
      <c r="BH9">
        <v>85.92</v>
      </c>
      <c r="BI9">
        <v>91.71</v>
      </c>
      <c r="BJ9">
        <v>94.85</v>
      </c>
      <c r="BK9">
        <v>101.74</v>
      </c>
      <c r="BL9">
        <v>110.57</v>
      </c>
      <c r="BN9">
        <v>124.2</v>
      </c>
    </row>
    <row r="10" spans="1:79" x14ac:dyDescent="0.25">
      <c r="A10" t="s">
        <v>192</v>
      </c>
      <c r="B10" t="s">
        <v>138</v>
      </c>
      <c r="C10" t="s">
        <v>262</v>
      </c>
      <c r="D10" t="s">
        <v>202</v>
      </c>
      <c r="E10" t="s">
        <v>197</v>
      </c>
      <c r="F10" t="s">
        <v>198</v>
      </c>
      <c r="G10" t="s">
        <v>374</v>
      </c>
      <c r="BB10">
        <v>64.53</v>
      </c>
      <c r="BC10">
        <v>69.98</v>
      </c>
      <c r="BD10">
        <v>76.739999999999995</v>
      </c>
      <c r="BE10">
        <v>81.67</v>
      </c>
      <c r="BF10">
        <v>94.21</v>
      </c>
      <c r="BG10">
        <v>93.61</v>
      </c>
      <c r="BH10">
        <v>102.4</v>
      </c>
      <c r="BI10">
        <v>111.35</v>
      </c>
      <c r="BJ10">
        <v>117.5</v>
      </c>
      <c r="BK10">
        <v>127.57</v>
      </c>
      <c r="BL10">
        <v>141.83000000000001</v>
      </c>
      <c r="BN10">
        <v>168.31</v>
      </c>
    </row>
    <row r="11" spans="1:79" x14ac:dyDescent="0.25">
      <c r="A11" t="s">
        <v>192</v>
      </c>
      <c r="B11" t="s">
        <v>200</v>
      </c>
      <c r="C11" t="s">
        <v>262</v>
      </c>
      <c r="D11" t="s">
        <v>202</v>
      </c>
      <c r="E11" t="s">
        <v>201</v>
      </c>
      <c r="F11" t="s">
        <v>198</v>
      </c>
      <c r="G11" t="s">
        <v>374</v>
      </c>
      <c r="BB11" s="29">
        <v>0.83</v>
      </c>
      <c r="BC11" s="29">
        <v>0.81</v>
      </c>
      <c r="BD11" s="29">
        <v>0.81</v>
      </c>
      <c r="BE11" s="29">
        <v>0.78</v>
      </c>
      <c r="BF11" s="29">
        <v>0.87</v>
      </c>
      <c r="BG11" s="29">
        <v>0.81</v>
      </c>
      <c r="BH11" s="29">
        <v>0.79</v>
      </c>
      <c r="BI11" s="29">
        <v>0.81</v>
      </c>
      <c r="BJ11" s="29">
        <v>0.81</v>
      </c>
      <c r="BK11" s="29">
        <v>0.84290000000000009</v>
      </c>
      <c r="BL11" s="29">
        <v>0.89989999999999992</v>
      </c>
      <c r="BM11" s="29">
        <v>0.9405</v>
      </c>
      <c r="BN11" s="29">
        <v>0.93879999999999997</v>
      </c>
    </row>
    <row r="12" spans="1:79" x14ac:dyDescent="0.25">
      <c r="A12" t="s">
        <v>192</v>
      </c>
      <c r="B12" t="s">
        <v>139</v>
      </c>
      <c r="C12" t="s">
        <v>203</v>
      </c>
      <c r="D12" t="s">
        <v>235</v>
      </c>
      <c r="E12" t="s">
        <v>197</v>
      </c>
      <c r="G12" t="s">
        <v>396</v>
      </c>
      <c r="AV12">
        <v>61.74</v>
      </c>
      <c r="AW12">
        <v>64.55</v>
      </c>
      <c r="AX12">
        <v>66.98</v>
      </c>
      <c r="AY12">
        <v>70.61</v>
      </c>
      <c r="AZ12">
        <v>77.38</v>
      </c>
      <c r="BA12">
        <v>84.22</v>
      </c>
      <c r="BB12">
        <v>96.18</v>
      </c>
      <c r="BC12">
        <v>105.68</v>
      </c>
      <c r="BD12">
        <v>110.93</v>
      </c>
      <c r="BE12">
        <v>116.98</v>
      </c>
      <c r="BF12">
        <v>120.02</v>
      </c>
      <c r="BG12">
        <v>132.9</v>
      </c>
      <c r="BH12">
        <v>145.9</v>
      </c>
      <c r="BI12">
        <v>150.34</v>
      </c>
      <c r="BJ12">
        <v>156.91</v>
      </c>
      <c r="BK12">
        <v>164.56</v>
      </c>
      <c r="BL12">
        <v>170.96</v>
      </c>
      <c r="BM12">
        <v>178.55</v>
      </c>
      <c r="BN12">
        <v>208.86</v>
      </c>
      <c r="BO12">
        <v>230.27</v>
      </c>
    </row>
    <row r="13" spans="1:79" x14ac:dyDescent="0.25">
      <c r="A13" t="s">
        <v>192</v>
      </c>
      <c r="B13" t="s">
        <v>27</v>
      </c>
      <c r="C13" t="s">
        <v>203</v>
      </c>
      <c r="D13" t="s">
        <v>235</v>
      </c>
      <c r="E13" t="s">
        <v>197</v>
      </c>
      <c r="G13" t="s">
        <v>376</v>
      </c>
      <c r="AV13">
        <v>45.42</v>
      </c>
      <c r="AW13">
        <v>48.9</v>
      </c>
      <c r="AX13">
        <v>53.61</v>
      </c>
      <c r="AY13">
        <v>54.08</v>
      </c>
      <c r="AZ13">
        <v>57.96</v>
      </c>
      <c r="BA13">
        <v>62.35</v>
      </c>
      <c r="BB13">
        <v>69.64</v>
      </c>
      <c r="BC13">
        <v>76.22</v>
      </c>
      <c r="BD13">
        <v>83.16</v>
      </c>
      <c r="BE13">
        <v>87.91</v>
      </c>
      <c r="BF13">
        <v>100.45</v>
      </c>
      <c r="BG13">
        <v>100.11</v>
      </c>
      <c r="BH13">
        <v>106.9</v>
      </c>
      <c r="BI13">
        <v>116.35</v>
      </c>
      <c r="BJ13">
        <v>123.5</v>
      </c>
      <c r="BK13">
        <v>133.57</v>
      </c>
      <c r="BL13">
        <v>147.81</v>
      </c>
      <c r="BM13">
        <v>161.63999999999999</v>
      </c>
      <c r="BN13">
        <v>174.31</v>
      </c>
      <c r="BO13">
        <v>187.61</v>
      </c>
    </row>
    <row r="14" spans="1:79" x14ac:dyDescent="0.25">
      <c r="A14" t="s">
        <v>192</v>
      </c>
      <c r="B14" t="s">
        <v>139</v>
      </c>
      <c r="C14" t="s">
        <v>203</v>
      </c>
      <c r="D14" t="s">
        <v>235</v>
      </c>
      <c r="E14" t="s">
        <v>197</v>
      </c>
      <c r="G14" t="s">
        <v>397</v>
      </c>
      <c r="AV14">
        <v>57.15</v>
      </c>
      <c r="AW14">
        <v>59.31</v>
      </c>
      <c r="AX14">
        <v>61.73</v>
      </c>
      <c r="AY14">
        <v>65.36</v>
      </c>
      <c r="AZ14">
        <v>71.680000000000007</v>
      </c>
      <c r="BA14">
        <v>78.52</v>
      </c>
      <c r="BB14">
        <v>87.18</v>
      </c>
      <c r="BC14">
        <v>96.68</v>
      </c>
      <c r="BD14">
        <v>101.93</v>
      </c>
      <c r="BE14">
        <v>107.98</v>
      </c>
      <c r="BF14">
        <v>111.02</v>
      </c>
      <c r="BG14">
        <v>121.8</v>
      </c>
      <c r="BH14">
        <v>134.80000000000001</v>
      </c>
      <c r="BI14">
        <v>139.24</v>
      </c>
      <c r="BJ14">
        <v>145.81</v>
      </c>
      <c r="BK14">
        <v>153.46</v>
      </c>
      <c r="BL14">
        <v>159.86000000000001</v>
      </c>
      <c r="BM14">
        <v>167.45</v>
      </c>
      <c r="BN14">
        <v>197.76</v>
      </c>
      <c r="BO14">
        <v>219.17</v>
      </c>
    </row>
    <row r="15" spans="1:79" x14ac:dyDescent="0.25">
      <c r="A15" t="s">
        <v>192</v>
      </c>
      <c r="B15" t="s">
        <v>27</v>
      </c>
      <c r="C15" t="s">
        <v>203</v>
      </c>
      <c r="D15" t="s">
        <v>235</v>
      </c>
      <c r="E15" t="s">
        <v>197</v>
      </c>
      <c r="G15" t="s">
        <v>374</v>
      </c>
      <c r="AV15">
        <v>42.92</v>
      </c>
      <c r="AW15">
        <v>45.75</v>
      </c>
      <c r="AX15">
        <v>50.61</v>
      </c>
      <c r="AY15">
        <v>50.72</v>
      </c>
      <c r="AZ15">
        <v>54.09</v>
      </c>
      <c r="BA15">
        <v>58.35</v>
      </c>
      <c r="BB15">
        <v>64.540000000000006</v>
      </c>
      <c r="BC15">
        <v>69.98</v>
      </c>
      <c r="BD15">
        <v>76.739999999999995</v>
      </c>
      <c r="BE15">
        <v>81.67</v>
      </c>
      <c r="BF15">
        <v>94.21</v>
      </c>
      <c r="BG15">
        <v>93.61</v>
      </c>
      <c r="BH15">
        <v>102.4</v>
      </c>
      <c r="BI15">
        <v>111.35</v>
      </c>
      <c r="BJ15">
        <v>117.5</v>
      </c>
      <c r="BK15">
        <v>127.57</v>
      </c>
      <c r="BL15">
        <v>141.81</v>
      </c>
      <c r="BM15">
        <v>155.63999999999999</v>
      </c>
      <c r="BN15">
        <v>168.31</v>
      </c>
      <c r="BO15">
        <v>181.61</v>
      </c>
    </row>
    <row r="16" spans="1:79" x14ac:dyDescent="0.25">
      <c r="A16" t="s">
        <v>192</v>
      </c>
      <c r="B16" t="s">
        <v>74</v>
      </c>
      <c r="C16" t="s">
        <v>203</v>
      </c>
      <c r="D16" t="s">
        <v>236</v>
      </c>
      <c r="E16" t="s">
        <v>197</v>
      </c>
      <c r="BN16">
        <v>3.648342</v>
      </c>
      <c r="BO16">
        <v>3.2004250000000001</v>
      </c>
    </row>
    <row r="17" spans="1:67" x14ac:dyDescent="0.25">
      <c r="A17" t="s">
        <v>192</v>
      </c>
      <c r="B17" t="s">
        <v>75</v>
      </c>
      <c r="C17" t="s">
        <v>203</v>
      </c>
      <c r="D17" t="s">
        <v>236</v>
      </c>
      <c r="E17" t="s">
        <v>197</v>
      </c>
      <c r="BN17">
        <v>2.374641</v>
      </c>
      <c r="BO17">
        <v>2.899483</v>
      </c>
    </row>
    <row r="18" spans="1:67" x14ac:dyDescent="0.25">
      <c r="A18" t="s">
        <v>237</v>
      </c>
      <c r="B18" t="s">
        <v>139</v>
      </c>
      <c r="C18" t="s">
        <v>203</v>
      </c>
      <c r="D18" t="s">
        <v>241</v>
      </c>
      <c r="E18" t="s">
        <v>197</v>
      </c>
      <c r="G18" t="s">
        <v>374</v>
      </c>
      <c r="BK18">
        <v>28.35</v>
      </c>
      <c r="BL18">
        <v>31.12</v>
      </c>
      <c r="BM18">
        <v>33.770000000000003</v>
      </c>
      <c r="BN18">
        <v>47.47</v>
      </c>
      <c r="BO18">
        <v>49.94</v>
      </c>
    </row>
    <row r="19" spans="1:67" x14ac:dyDescent="0.25">
      <c r="A19" t="s">
        <v>237</v>
      </c>
      <c r="B19" t="s">
        <v>138</v>
      </c>
      <c r="C19" t="s">
        <v>203</v>
      </c>
      <c r="D19" t="s">
        <v>241</v>
      </c>
      <c r="E19" t="s">
        <v>197</v>
      </c>
      <c r="G19" t="s">
        <v>374</v>
      </c>
      <c r="BK19">
        <v>26.71</v>
      </c>
      <c r="BL19">
        <v>29.67</v>
      </c>
      <c r="BM19">
        <v>32.1</v>
      </c>
      <c r="BN19">
        <v>36.46</v>
      </c>
      <c r="BO19">
        <v>41.2</v>
      </c>
    </row>
    <row r="20" spans="1:67" x14ac:dyDescent="0.25">
      <c r="A20" t="s">
        <v>238</v>
      </c>
      <c r="B20" t="s">
        <v>139</v>
      </c>
      <c r="C20" t="s">
        <v>203</v>
      </c>
      <c r="D20" t="s">
        <v>241</v>
      </c>
      <c r="E20" t="s">
        <v>197</v>
      </c>
      <c r="G20" t="s">
        <v>374</v>
      </c>
      <c r="BK20">
        <v>22.96</v>
      </c>
      <c r="BL20">
        <v>24.22</v>
      </c>
      <c r="BM20">
        <v>25.35</v>
      </c>
      <c r="BN20">
        <v>28.99</v>
      </c>
      <c r="BO20">
        <v>31.3</v>
      </c>
    </row>
    <row r="21" spans="1:67" x14ac:dyDescent="0.25">
      <c r="A21" t="s">
        <v>238</v>
      </c>
      <c r="B21" t="s">
        <v>138</v>
      </c>
      <c r="C21" t="s">
        <v>203</v>
      </c>
      <c r="D21" t="s">
        <v>241</v>
      </c>
      <c r="E21" t="s">
        <v>197</v>
      </c>
      <c r="G21" t="s">
        <v>374</v>
      </c>
      <c r="BK21">
        <v>18.73</v>
      </c>
      <c r="BL21">
        <v>20.05</v>
      </c>
      <c r="BM21">
        <v>22.07</v>
      </c>
      <c r="BN21">
        <v>23.85</v>
      </c>
      <c r="BO21">
        <v>26</v>
      </c>
    </row>
    <row r="22" spans="1:67" x14ac:dyDescent="0.25">
      <c r="A22" t="s">
        <v>239</v>
      </c>
      <c r="B22" t="s">
        <v>139</v>
      </c>
      <c r="C22" t="s">
        <v>203</v>
      </c>
      <c r="D22" t="s">
        <v>241</v>
      </c>
      <c r="E22" t="s">
        <v>197</v>
      </c>
      <c r="G22" t="s">
        <v>374</v>
      </c>
      <c r="BK22">
        <v>48.28</v>
      </c>
      <c r="BL22">
        <v>51.09</v>
      </c>
      <c r="BM22">
        <v>54.09</v>
      </c>
      <c r="BN22">
        <v>61.81</v>
      </c>
      <c r="BO22">
        <v>77.900000000000006</v>
      </c>
    </row>
    <row r="23" spans="1:67" x14ac:dyDescent="0.25">
      <c r="A23" t="s">
        <v>239</v>
      </c>
      <c r="B23" t="s">
        <v>138</v>
      </c>
      <c r="C23" t="s">
        <v>203</v>
      </c>
      <c r="D23" t="s">
        <v>241</v>
      </c>
      <c r="E23" t="s">
        <v>197</v>
      </c>
      <c r="G23" t="s">
        <v>374</v>
      </c>
      <c r="BK23">
        <v>38.979999999999997</v>
      </c>
      <c r="BL23">
        <v>44.88</v>
      </c>
      <c r="BM23">
        <v>50.15</v>
      </c>
      <c r="BN23">
        <v>54.23</v>
      </c>
      <c r="BO23">
        <v>59.9</v>
      </c>
    </row>
    <row r="24" spans="1:67" x14ac:dyDescent="0.25">
      <c r="A24" t="s">
        <v>240</v>
      </c>
      <c r="B24" t="s">
        <v>139</v>
      </c>
      <c r="C24" t="s">
        <v>203</v>
      </c>
      <c r="D24" t="s">
        <v>241</v>
      </c>
      <c r="E24" t="s">
        <v>197</v>
      </c>
      <c r="G24" t="s">
        <v>374</v>
      </c>
      <c r="BK24">
        <v>29.38</v>
      </c>
      <c r="BL24">
        <v>28.94</v>
      </c>
      <c r="BM24">
        <v>28.94</v>
      </c>
      <c r="BN24">
        <v>31.84</v>
      </c>
      <c r="BO24">
        <v>32.380000000000003</v>
      </c>
    </row>
    <row r="25" spans="1:67" x14ac:dyDescent="0.25">
      <c r="A25" t="s">
        <v>240</v>
      </c>
      <c r="B25" t="s">
        <v>138</v>
      </c>
      <c r="C25" t="s">
        <v>203</v>
      </c>
      <c r="D25" t="s">
        <v>241</v>
      </c>
      <c r="E25" t="s">
        <v>197</v>
      </c>
      <c r="G25" t="s">
        <v>374</v>
      </c>
      <c r="BK25">
        <v>22.76</v>
      </c>
      <c r="BL25">
        <v>24.93</v>
      </c>
      <c r="BM25">
        <v>27.28</v>
      </c>
      <c r="BN25">
        <v>28.75</v>
      </c>
      <c r="BO25">
        <v>28.46</v>
      </c>
    </row>
    <row r="26" spans="1:67" x14ac:dyDescent="0.25">
      <c r="A26" t="s">
        <v>210</v>
      </c>
      <c r="B26" t="s">
        <v>139</v>
      </c>
      <c r="C26" t="s">
        <v>203</v>
      </c>
      <c r="D26" t="s">
        <v>241</v>
      </c>
      <c r="E26" t="s">
        <v>197</v>
      </c>
      <c r="G26" t="s">
        <v>374</v>
      </c>
      <c r="BK26">
        <v>24.49</v>
      </c>
      <c r="BL26">
        <v>24.49</v>
      </c>
      <c r="BM26">
        <v>25.3</v>
      </c>
      <c r="BN26">
        <v>27.65</v>
      </c>
      <c r="BO26">
        <v>27.65</v>
      </c>
    </row>
    <row r="27" spans="1:67" x14ac:dyDescent="0.25">
      <c r="A27" t="s">
        <v>210</v>
      </c>
      <c r="B27" t="s">
        <v>138</v>
      </c>
      <c r="C27" t="s">
        <v>203</v>
      </c>
      <c r="D27" t="s">
        <v>241</v>
      </c>
      <c r="E27" t="s">
        <v>197</v>
      </c>
      <c r="G27" t="s">
        <v>374</v>
      </c>
      <c r="BK27">
        <v>20.39</v>
      </c>
      <c r="BL27">
        <v>22.28</v>
      </c>
      <c r="BM27">
        <v>24.04</v>
      </c>
      <c r="BN27">
        <v>25.02</v>
      </c>
      <c r="BO27">
        <v>26.05</v>
      </c>
    </row>
    <row r="28" spans="1:67" x14ac:dyDescent="0.25">
      <c r="A28" t="s">
        <v>192</v>
      </c>
      <c r="B28" t="s">
        <v>139</v>
      </c>
      <c r="C28" t="s">
        <v>203</v>
      </c>
      <c r="D28" t="s">
        <v>241</v>
      </c>
      <c r="E28" t="s">
        <v>197</v>
      </c>
      <c r="G28" t="s">
        <v>374</v>
      </c>
      <c r="BK28">
        <v>153.46</v>
      </c>
      <c r="BL28">
        <v>159.86000000000001</v>
      </c>
      <c r="BM28">
        <v>167.45</v>
      </c>
      <c r="BN28">
        <v>197.76</v>
      </c>
      <c r="BO28">
        <v>219.17</v>
      </c>
    </row>
    <row r="29" spans="1:67" x14ac:dyDescent="0.25">
      <c r="A29" t="s">
        <v>192</v>
      </c>
      <c r="B29" t="s">
        <v>138</v>
      </c>
      <c r="C29" t="s">
        <v>203</v>
      </c>
      <c r="D29" t="s">
        <v>241</v>
      </c>
      <c r="E29" t="s">
        <v>197</v>
      </c>
      <c r="G29" t="s">
        <v>374</v>
      </c>
      <c r="BK29">
        <v>127.57</v>
      </c>
      <c r="BL29">
        <v>141.81</v>
      </c>
      <c r="BM29">
        <v>155.63999999999999</v>
      </c>
      <c r="BN29">
        <v>168.31</v>
      </c>
      <c r="BO29">
        <v>181.61</v>
      </c>
    </row>
    <row r="30" spans="1:67" x14ac:dyDescent="0.25">
      <c r="A30" t="s">
        <v>192</v>
      </c>
      <c r="B30" t="s">
        <v>76</v>
      </c>
      <c r="C30" t="s">
        <v>398</v>
      </c>
      <c r="D30" t="s">
        <v>382</v>
      </c>
      <c r="E30" t="s">
        <v>197</v>
      </c>
      <c r="BL30">
        <v>5.98</v>
      </c>
      <c r="BM30">
        <v>5.89</v>
      </c>
      <c r="BN30">
        <v>3.65</v>
      </c>
      <c r="BO30">
        <v>3.2</v>
      </c>
    </row>
    <row r="31" spans="1:67" x14ac:dyDescent="0.25">
      <c r="A31" t="s">
        <v>192</v>
      </c>
      <c r="B31" t="s">
        <v>77</v>
      </c>
      <c r="C31" t="s">
        <v>398</v>
      </c>
      <c r="D31" t="s">
        <v>382</v>
      </c>
      <c r="E31" t="s">
        <v>197</v>
      </c>
      <c r="BL31">
        <v>3.18</v>
      </c>
      <c r="BM31">
        <v>3.11</v>
      </c>
      <c r="BN31">
        <v>2.37</v>
      </c>
      <c r="BO31">
        <v>2.9</v>
      </c>
    </row>
    <row r="32" spans="1:67" x14ac:dyDescent="0.25">
      <c r="A32" t="s">
        <v>192</v>
      </c>
      <c r="B32" t="s">
        <v>138</v>
      </c>
      <c r="C32" t="s">
        <v>398</v>
      </c>
      <c r="D32" t="s">
        <v>257</v>
      </c>
      <c r="E32" t="s">
        <v>197</v>
      </c>
      <c r="G32" t="s">
        <v>374</v>
      </c>
      <c r="BO32">
        <v>181.61</v>
      </c>
    </row>
    <row r="33" spans="1:68" x14ac:dyDescent="0.25">
      <c r="A33" t="s">
        <v>192</v>
      </c>
      <c r="B33" t="s">
        <v>126</v>
      </c>
      <c r="C33" t="s">
        <v>398</v>
      </c>
      <c r="D33" t="s">
        <v>257</v>
      </c>
      <c r="E33" t="s">
        <v>197</v>
      </c>
      <c r="G33" t="s">
        <v>374</v>
      </c>
      <c r="BO33">
        <v>138.78</v>
      </c>
    </row>
    <row r="34" spans="1:68" x14ac:dyDescent="0.25">
      <c r="A34" t="s">
        <v>192</v>
      </c>
      <c r="B34" t="s">
        <v>138</v>
      </c>
      <c r="C34" t="s">
        <v>398</v>
      </c>
      <c r="D34" t="s">
        <v>416</v>
      </c>
      <c r="E34" t="s">
        <v>197</v>
      </c>
      <c r="G34" t="s">
        <v>380</v>
      </c>
      <c r="BO34">
        <v>142.65</v>
      </c>
      <c r="BP34">
        <v>160.74</v>
      </c>
    </row>
    <row r="35" spans="1:68" x14ac:dyDescent="0.25">
      <c r="A35" t="s">
        <v>192</v>
      </c>
      <c r="B35" t="s">
        <v>126</v>
      </c>
      <c r="C35" t="s">
        <v>398</v>
      </c>
      <c r="D35" t="s">
        <v>416</v>
      </c>
      <c r="E35" t="s">
        <v>197</v>
      </c>
      <c r="G35" t="s">
        <v>380</v>
      </c>
      <c r="BO35">
        <v>112.66</v>
      </c>
      <c r="BP35">
        <v>128.28</v>
      </c>
    </row>
    <row r="36" spans="1:68" x14ac:dyDescent="0.25">
      <c r="A36" t="s">
        <v>192</v>
      </c>
      <c r="B36" t="s">
        <v>138</v>
      </c>
      <c r="C36" t="s">
        <v>398</v>
      </c>
      <c r="D36" t="s">
        <v>417</v>
      </c>
      <c r="E36" t="s">
        <v>197</v>
      </c>
      <c r="G36" t="s">
        <v>374</v>
      </c>
      <c r="BA36">
        <v>62.08</v>
      </c>
      <c r="BF36">
        <v>95.95</v>
      </c>
      <c r="BI36">
        <v>115.42</v>
      </c>
      <c r="BJ36">
        <v>125.07</v>
      </c>
      <c r="BK36">
        <v>136.66999999999999</v>
      </c>
      <c r="BL36">
        <v>152.99</v>
      </c>
      <c r="BM36">
        <v>164.45</v>
      </c>
    </row>
    <row r="37" spans="1:68" x14ac:dyDescent="0.25">
      <c r="A37" t="s">
        <v>192</v>
      </c>
      <c r="B37" t="s">
        <v>138</v>
      </c>
      <c r="C37" t="s">
        <v>398</v>
      </c>
      <c r="D37" t="s">
        <v>417</v>
      </c>
      <c r="E37" t="s">
        <v>197</v>
      </c>
      <c r="G37" t="s">
        <v>376</v>
      </c>
      <c r="BA37">
        <v>67.08</v>
      </c>
      <c r="BF37">
        <v>101.2</v>
      </c>
      <c r="BI37">
        <v>120.42</v>
      </c>
      <c r="BJ37">
        <v>130.57</v>
      </c>
      <c r="BK37">
        <v>142.71</v>
      </c>
      <c r="BL37">
        <v>158.99</v>
      </c>
      <c r="BM37">
        <v>170.93</v>
      </c>
    </row>
    <row r="38" spans="1:68" x14ac:dyDescent="0.25">
      <c r="A38" t="s">
        <v>192</v>
      </c>
      <c r="B38" t="s">
        <v>425</v>
      </c>
      <c r="C38" t="s">
        <v>398</v>
      </c>
      <c r="D38" t="s">
        <v>418</v>
      </c>
      <c r="E38" t="s">
        <v>197</v>
      </c>
      <c r="AY38">
        <v>12.05</v>
      </c>
      <c r="AZ38">
        <v>12.78</v>
      </c>
      <c r="BA38">
        <v>13.29</v>
      </c>
      <c r="BB38">
        <v>14.25</v>
      </c>
      <c r="BC38">
        <v>15.03</v>
      </c>
      <c r="BD38">
        <v>14.98</v>
      </c>
      <c r="BE38">
        <v>13.98</v>
      </c>
      <c r="BF38">
        <v>15.42</v>
      </c>
      <c r="BG38">
        <v>15.37</v>
      </c>
      <c r="BH38">
        <v>15.81</v>
      </c>
      <c r="BI38">
        <v>17.829999999999998</v>
      </c>
      <c r="BJ38">
        <v>18.850000000000001</v>
      </c>
      <c r="BK38">
        <v>21.21</v>
      </c>
      <c r="BL38">
        <v>22.39</v>
      </c>
      <c r="BM38">
        <v>25.02</v>
      </c>
      <c r="BN38">
        <v>27.33</v>
      </c>
      <c r="BO38">
        <v>29.57</v>
      </c>
    </row>
    <row r="39" spans="1:68" x14ac:dyDescent="0.25">
      <c r="A39" t="s">
        <v>192</v>
      </c>
      <c r="B39" t="s">
        <v>426</v>
      </c>
      <c r="C39" t="s">
        <v>398</v>
      </c>
      <c r="D39" t="s">
        <v>418</v>
      </c>
      <c r="E39" t="s">
        <v>197</v>
      </c>
      <c r="AY39">
        <v>10.49</v>
      </c>
      <c r="AZ39">
        <v>10.34</v>
      </c>
      <c r="BA39">
        <v>10.28</v>
      </c>
      <c r="BB39">
        <v>10.06</v>
      </c>
      <c r="BC39">
        <v>10.45</v>
      </c>
      <c r="BD39">
        <v>9.61</v>
      </c>
      <c r="BE39">
        <v>8.24</v>
      </c>
      <c r="BF39">
        <v>9.01</v>
      </c>
      <c r="BG39">
        <v>9.74</v>
      </c>
      <c r="BH39">
        <v>11.09</v>
      </c>
      <c r="BI39">
        <v>12.35</v>
      </c>
      <c r="BJ39">
        <v>13.35</v>
      </c>
      <c r="BK39">
        <v>14.84</v>
      </c>
      <c r="BL39">
        <v>14.81</v>
      </c>
      <c r="BM39">
        <v>14.43</v>
      </c>
      <c r="BN39">
        <v>14.56</v>
      </c>
      <c r="BO39">
        <v>14.29</v>
      </c>
    </row>
    <row r="40" spans="1:68" x14ac:dyDescent="0.25">
      <c r="A40" t="s">
        <v>192</v>
      </c>
      <c r="B40" t="s">
        <v>427</v>
      </c>
      <c r="C40" t="s">
        <v>398</v>
      </c>
      <c r="D40" t="s">
        <v>418</v>
      </c>
      <c r="E40" t="s">
        <v>197</v>
      </c>
      <c r="AY40">
        <v>1.27</v>
      </c>
      <c r="AZ40">
        <v>0.86</v>
      </c>
      <c r="BA40">
        <v>2.3199999999999998</v>
      </c>
      <c r="BB40">
        <v>2.8</v>
      </c>
      <c r="BC40">
        <v>2.48</v>
      </c>
      <c r="BD40">
        <v>1.62</v>
      </c>
      <c r="BE40">
        <v>0.77</v>
      </c>
      <c r="BF40">
        <v>0.63</v>
      </c>
      <c r="BG40">
        <v>0.79</v>
      </c>
      <c r="BH40">
        <v>0.87</v>
      </c>
      <c r="BI40">
        <v>0.77</v>
      </c>
      <c r="BJ40">
        <v>1.03</v>
      </c>
      <c r="BK40">
        <v>1.27</v>
      </c>
      <c r="BL40">
        <v>1.55</v>
      </c>
      <c r="BM40">
        <v>2.94</v>
      </c>
      <c r="BN40">
        <v>5</v>
      </c>
      <c r="BO40">
        <v>6.17</v>
      </c>
    </row>
    <row r="41" spans="1:68" x14ac:dyDescent="0.25">
      <c r="A41" t="s">
        <v>192</v>
      </c>
      <c r="B41" t="s">
        <v>428</v>
      </c>
      <c r="C41" t="s">
        <v>398</v>
      </c>
      <c r="D41" t="s">
        <v>418</v>
      </c>
      <c r="E41" t="s">
        <v>197</v>
      </c>
      <c r="AY41">
        <v>0.09</v>
      </c>
      <c r="AZ41">
        <v>0.12</v>
      </c>
      <c r="BA41">
        <v>0.71</v>
      </c>
      <c r="BB41">
        <v>1.3</v>
      </c>
      <c r="BC41">
        <v>1.65</v>
      </c>
      <c r="BD41">
        <v>3.52</v>
      </c>
      <c r="BE41">
        <v>4.66</v>
      </c>
      <c r="BF41">
        <v>6.04</v>
      </c>
      <c r="BG41">
        <v>4.4000000000000004</v>
      </c>
      <c r="BH41">
        <v>3.37</v>
      </c>
      <c r="BI41">
        <v>3.66</v>
      </c>
      <c r="BJ41">
        <v>3.18</v>
      </c>
      <c r="BK41">
        <v>3.63</v>
      </c>
      <c r="BL41">
        <v>3.4</v>
      </c>
      <c r="BM41">
        <v>4.96</v>
      </c>
      <c r="BN41">
        <v>6.08</v>
      </c>
      <c r="BO41">
        <v>6.97</v>
      </c>
    </row>
    <row r="42" spans="1:68" x14ac:dyDescent="0.25">
      <c r="A42" t="s">
        <v>192</v>
      </c>
      <c r="B42" t="s">
        <v>424</v>
      </c>
      <c r="C42" t="s">
        <v>398</v>
      </c>
      <c r="D42" t="s">
        <v>418</v>
      </c>
      <c r="E42" t="s">
        <v>197</v>
      </c>
      <c r="AY42">
        <v>0.8</v>
      </c>
      <c r="AZ42">
        <v>0.7</v>
      </c>
      <c r="BA42">
        <v>0.8</v>
      </c>
      <c r="BB42">
        <v>0.8</v>
      </c>
      <c r="BC42">
        <v>0.7</v>
      </c>
      <c r="BD42">
        <v>0.42</v>
      </c>
      <c r="BE42">
        <v>0.2</v>
      </c>
      <c r="BF42">
        <v>0.05</v>
      </c>
      <c r="BG42">
        <v>0.42</v>
      </c>
      <c r="BH42">
        <v>0.96</v>
      </c>
      <c r="BI42">
        <v>1.0900000000000001</v>
      </c>
      <c r="BJ42">
        <v>1.52</v>
      </c>
      <c r="BK42">
        <v>2.63</v>
      </c>
      <c r="BL42">
        <v>2.98</v>
      </c>
      <c r="BM42">
        <v>2.92</v>
      </c>
      <c r="BN42">
        <v>3.2</v>
      </c>
      <c r="BO42">
        <v>2.77</v>
      </c>
    </row>
    <row r="43" spans="1:68" x14ac:dyDescent="0.25">
      <c r="A43" t="s">
        <v>192</v>
      </c>
      <c r="B43" t="s">
        <v>422</v>
      </c>
      <c r="C43" t="s">
        <v>398</v>
      </c>
      <c r="D43" t="s">
        <v>419</v>
      </c>
      <c r="E43" t="s">
        <v>197</v>
      </c>
      <c r="G43" t="s">
        <v>421</v>
      </c>
      <c r="BB43">
        <v>2.0099999999999998</v>
      </c>
      <c r="BC43">
        <v>2.41</v>
      </c>
      <c r="BD43">
        <v>2.54</v>
      </c>
      <c r="BE43">
        <v>2.67</v>
      </c>
      <c r="BF43">
        <v>3.6</v>
      </c>
      <c r="BG43">
        <v>4.3499999999999996</v>
      </c>
      <c r="BH43">
        <v>12.81</v>
      </c>
      <c r="BI43">
        <v>17.11</v>
      </c>
      <c r="BJ43">
        <v>23.23</v>
      </c>
      <c r="BK43">
        <v>29.97</v>
      </c>
    </row>
    <row r="44" spans="1:68" x14ac:dyDescent="0.25">
      <c r="A44" t="s">
        <v>192</v>
      </c>
      <c r="B44" t="s">
        <v>423</v>
      </c>
      <c r="C44" t="s">
        <v>398</v>
      </c>
      <c r="D44" t="s">
        <v>419</v>
      </c>
      <c r="E44" t="s">
        <v>197</v>
      </c>
      <c r="G44" t="s">
        <v>421</v>
      </c>
      <c r="BB44">
        <v>2.59</v>
      </c>
      <c r="BC44">
        <v>2.75</v>
      </c>
      <c r="BD44">
        <v>3</v>
      </c>
      <c r="BE44">
        <v>3.03</v>
      </c>
      <c r="BF44">
        <v>3.74</v>
      </c>
      <c r="BG44">
        <v>4.32</v>
      </c>
      <c r="BH44">
        <v>5.55</v>
      </c>
      <c r="BI44">
        <v>5.64</v>
      </c>
      <c r="BJ44">
        <v>6.96</v>
      </c>
      <c r="BK44">
        <v>7.73</v>
      </c>
    </row>
    <row r="45" spans="1:68" x14ac:dyDescent="0.25">
      <c r="A45" t="s">
        <v>192</v>
      </c>
      <c r="B45" t="s">
        <v>408</v>
      </c>
      <c r="C45" t="s">
        <v>398</v>
      </c>
      <c r="D45" t="s">
        <v>420</v>
      </c>
      <c r="E45" t="s">
        <v>197</v>
      </c>
      <c r="G45" t="s">
        <v>374</v>
      </c>
      <c r="AY45">
        <v>26.99</v>
      </c>
      <c r="AZ45">
        <v>28.45</v>
      </c>
      <c r="BA45">
        <v>29.29</v>
      </c>
      <c r="BB45">
        <v>29.12</v>
      </c>
      <c r="BC45">
        <v>31.08</v>
      </c>
      <c r="BD45">
        <v>32.58</v>
      </c>
      <c r="BE45">
        <v>32.72</v>
      </c>
      <c r="BF45">
        <v>38.71</v>
      </c>
      <c r="BG45">
        <v>36.799999999999997</v>
      </c>
      <c r="BH45">
        <v>36.200000000000003</v>
      </c>
      <c r="BI45">
        <v>37.119999999999997</v>
      </c>
      <c r="BJ45">
        <v>39.28</v>
      </c>
      <c r="BK45">
        <v>41.45</v>
      </c>
      <c r="BL45">
        <v>48.11</v>
      </c>
      <c r="BM45">
        <v>59.37</v>
      </c>
      <c r="BN45">
        <v>63.86</v>
      </c>
      <c r="BO45">
        <v>68.33</v>
      </c>
    </row>
    <row r="46" spans="1:68" x14ac:dyDescent="0.25">
      <c r="A46" t="s">
        <v>192</v>
      </c>
      <c r="B46" t="s">
        <v>409</v>
      </c>
      <c r="C46" t="s">
        <v>398</v>
      </c>
      <c r="D46" t="s">
        <v>420</v>
      </c>
      <c r="E46" t="s">
        <v>197</v>
      </c>
      <c r="G46" t="s">
        <v>374</v>
      </c>
      <c r="AY46">
        <v>23.69</v>
      </c>
      <c r="AZ46">
        <v>25.77</v>
      </c>
      <c r="BA46">
        <v>29.02</v>
      </c>
      <c r="BB46">
        <v>35.369999999999997</v>
      </c>
      <c r="BC46">
        <v>38.81</v>
      </c>
      <c r="BD46">
        <v>43.99</v>
      </c>
      <c r="BE46">
        <v>49.11</v>
      </c>
      <c r="BF46">
        <v>55.29</v>
      </c>
      <c r="BG46">
        <v>56.64</v>
      </c>
      <c r="BH46">
        <v>64.06</v>
      </c>
      <c r="BI46">
        <v>72.25</v>
      </c>
      <c r="BJ46">
        <v>76.45</v>
      </c>
      <c r="BK46">
        <v>83.55</v>
      </c>
      <c r="BL46">
        <v>85.61</v>
      </c>
      <c r="BM46">
        <v>88.25</v>
      </c>
      <c r="BN46">
        <v>98.01</v>
      </c>
      <c r="BO46">
        <v>107.36</v>
      </c>
    </row>
    <row r="47" spans="1:68" x14ac:dyDescent="0.25">
      <c r="A47" t="s">
        <v>192</v>
      </c>
      <c r="B47" t="s">
        <v>410</v>
      </c>
      <c r="C47" t="s">
        <v>398</v>
      </c>
      <c r="D47" t="s">
        <v>420</v>
      </c>
      <c r="E47" t="s">
        <v>197</v>
      </c>
      <c r="G47" t="s">
        <v>374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2.11</v>
      </c>
      <c r="BI47">
        <v>1.7</v>
      </c>
      <c r="BJ47">
        <v>1.5</v>
      </c>
      <c r="BK47">
        <v>2.14</v>
      </c>
      <c r="BL47">
        <v>7.85</v>
      </c>
      <c r="BM47">
        <v>7.62</v>
      </c>
      <c r="BN47">
        <v>5.81</v>
      </c>
      <c r="BO47">
        <v>5.5</v>
      </c>
    </row>
    <row r="48" spans="1:68" x14ac:dyDescent="0.25">
      <c r="A48" t="s">
        <v>192</v>
      </c>
      <c r="B48" t="s">
        <v>411</v>
      </c>
      <c r="C48" t="s">
        <v>398</v>
      </c>
      <c r="D48" t="s">
        <v>420</v>
      </c>
      <c r="E48" t="s">
        <v>197</v>
      </c>
      <c r="G48" t="s">
        <v>374</v>
      </c>
      <c r="AY48">
        <v>50.68</v>
      </c>
      <c r="AZ48">
        <v>54.22</v>
      </c>
      <c r="BA48">
        <v>58.31</v>
      </c>
      <c r="BB48">
        <v>64.489999999999995</v>
      </c>
      <c r="BC48">
        <v>69.89</v>
      </c>
      <c r="BD48">
        <v>76.569999999999993</v>
      </c>
      <c r="BE48">
        <v>81.83</v>
      </c>
      <c r="BF48">
        <v>94</v>
      </c>
      <c r="BG48">
        <v>93.44</v>
      </c>
      <c r="BH48">
        <v>102.37</v>
      </c>
      <c r="BI48">
        <v>111.07</v>
      </c>
      <c r="BJ48">
        <v>117.23</v>
      </c>
      <c r="BK48">
        <v>127.14</v>
      </c>
      <c r="BL48">
        <v>141.57</v>
      </c>
      <c r="BM48">
        <v>155.24</v>
      </c>
      <c r="BN48">
        <v>167.68</v>
      </c>
      <c r="BO48">
        <v>181.19</v>
      </c>
    </row>
    <row r="49" spans="1:70" x14ac:dyDescent="0.25">
      <c r="A49" t="s">
        <v>192</v>
      </c>
      <c r="B49" t="s">
        <v>76</v>
      </c>
      <c r="C49" t="s">
        <v>379</v>
      </c>
      <c r="D49" t="s">
        <v>382</v>
      </c>
      <c r="E49" t="s">
        <v>197</v>
      </c>
      <c r="BL49">
        <v>5.98</v>
      </c>
      <c r="BM49">
        <v>5.89</v>
      </c>
      <c r="BN49">
        <v>3.65</v>
      </c>
      <c r="BO49">
        <v>3.2</v>
      </c>
      <c r="BP49">
        <v>1.5922449999999999</v>
      </c>
      <c r="BQ49">
        <v>1.5215700000000001</v>
      </c>
    </row>
    <row r="50" spans="1:70" x14ac:dyDescent="0.25">
      <c r="A50" t="s">
        <v>192</v>
      </c>
      <c r="B50" t="s">
        <v>77</v>
      </c>
      <c r="C50" t="s">
        <v>379</v>
      </c>
      <c r="D50" t="s">
        <v>382</v>
      </c>
      <c r="E50" t="s">
        <v>197</v>
      </c>
      <c r="BL50">
        <v>3.16</v>
      </c>
      <c r="BM50">
        <v>3.11</v>
      </c>
      <c r="BN50">
        <v>2.37</v>
      </c>
      <c r="BO50">
        <v>2.9</v>
      </c>
      <c r="BP50">
        <v>3.120587</v>
      </c>
      <c r="BQ50">
        <v>2.6283340000000002</v>
      </c>
    </row>
    <row r="51" spans="1:70" x14ac:dyDescent="0.25">
      <c r="A51" t="s">
        <v>192</v>
      </c>
      <c r="B51" t="s">
        <v>138</v>
      </c>
      <c r="C51" t="s">
        <v>379</v>
      </c>
      <c r="D51" t="s">
        <v>381</v>
      </c>
      <c r="E51" t="s">
        <v>197</v>
      </c>
      <c r="G51" t="s">
        <v>380</v>
      </c>
      <c r="BP51">
        <v>160.75</v>
      </c>
      <c r="BQ51">
        <v>168.29</v>
      </c>
    </row>
    <row r="52" spans="1:70" x14ac:dyDescent="0.25">
      <c r="A52" t="s">
        <v>192</v>
      </c>
      <c r="B52" t="s">
        <v>126</v>
      </c>
      <c r="C52" t="s">
        <v>379</v>
      </c>
      <c r="D52" t="s">
        <v>381</v>
      </c>
      <c r="E52" t="s">
        <v>197</v>
      </c>
      <c r="G52" t="s">
        <v>380</v>
      </c>
      <c r="BP52">
        <v>128.25</v>
      </c>
      <c r="BQ52">
        <v>131.76</v>
      </c>
    </row>
    <row r="53" spans="1:70" x14ac:dyDescent="0.25">
      <c r="A53" t="s">
        <v>192</v>
      </c>
      <c r="B53" t="s">
        <v>389</v>
      </c>
      <c r="C53" t="s">
        <v>379</v>
      </c>
      <c r="D53" t="s">
        <v>272</v>
      </c>
      <c r="E53" t="s">
        <v>197</v>
      </c>
      <c r="G53" t="s">
        <v>380</v>
      </c>
      <c r="BP53" s="29">
        <v>0.83</v>
      </c>
      <c r="BQ53" s="29">
        <v>0.76</v>
      </c>
    </row>
    <row r="54" spans="1:70" x14ac:dyDescent="0.25">
      <c r="A54" t="s">
        <v>192</v>
      </c>
      <c r="B54" t="s">
        <v>139</v>
      </c>
      <c r="C54" t="s">
        <v>379</v>
      </c>
      <c r="D54" t="s">
        <v>381</v>
      </c>
      <c r="E54" t="s">
        <v>197</v>
      </c>
      <c r="G54" t="s">
        <v>374</v>
      </c>
      <c r="AV54">
        <v>57.15</v>
      </c>
      <c r="AW54">
        <v>59.31</v>
      </c>
      <c r="AX54">
        <v>61.73</v>
      </c>
      <c r="AY54">
        <v>65.36</v>
      </c>
      <c r="AZ54">
        <v>71.680000000000007</v>
      </c>
      <c r="BA54">
        <v>78.52</v>
      </c>
      <c r="BB54">
        <v>87.18</v>
      </c>
      <c r="BC54">
        <v>96.68</v>
      </c>
      <c r="BD54">
        <v>101.93</v>
      </c>
      <c r="BE54">
        <v>107.98</v>
      </c>
      <c r="BF54">
        <v>111.16</v>
      </c>
      <c r="BG54">
        <v>121.94</v>
      </c>
      <c r="BH54">
        <v>134.94</v>
      </c>
      <c r="BI54">
        <v>139.38</v>
      </c>
      <c r="BJ54">
        <v>145.94999999999999</v>
      </c>
      <c r="BK54">
        <v>153.6</v>
      </c>
      <c r="BL54">
        <v>160</v>
      </c>
      <c r="BM54">
        <v>167.79</v>
      </c>
      <c r="BN54">
        <v>198.1</v>
      </c>
      <c r="BO54">
        <v>221.44</v>
      </c>
      <c r="BP54">
        <v>283.22000000000003</v>
      </c>
      <c r="BQ54">
        <v>311.92</v>
      </c>
    </row>
    <row r="55" spans="1:70" x14ac:dyDescent="0.25">
      <c r="A55" t="s">
        <v>192</v>
      </c>
      <c r="B55" t="s">
        <v>138</v>
      </c>
      <c r="C55" t="s">
        <v>379</v>
      </c>
      <c r="D55" t="s">
        <v>381</v>
      </c>
      <c r="E55" t="s">
        <v>197</v>
      </c>
      <c r="G55" t="s">
        <v>374</v>
      </c>
      <c r="AV55">
        <v>42.92</v>
      </c>
      <c r="AW55">
        <v>45.75</v>
      </c>
      <c r="AX55">
        <v>50.61</v>
      </c>
      <c r="AY55">
        <v>50.72</v>
      </c>
      <c r="AZ55">
        <v>54.09</v>
      </c>
      <c r="BA55">
        <v>58.35</v>
      </c>
      <c r="BB55">
        <v>64.540000000000006</v>
      </c>
      <c r="BC55">
        <v>69.98</v>
      </c>
      <c r="BD55">
        <v>76.739999999999995</v>
      </c>
      <c r="BE55">
        <v>81.67</v>
      </c>
      <c r="BF55">
        <v>94.21</v>
      </c>
      <c r="BG55">
        <v>93.61</v>
      </c>
      <c r="BH55">
        <v>102.4</v>
      </c>
      <c r="BI55">
        <v>111.35</v>
      </c>
      <c r="BJ55">
        <v>117.5</v>
      </c>
      <c r="BK55">
        <v>127.57</v>
      </c>
      <c r="BL55">
        <v>141.81</v>
      </c>
      <c r="BM55">
        <v>155.63999999999999</v>
      </c>
      <c r="BN55">
        <v>168.31</v>
      </c>
      <c r="BO55">
        <v>181.6</v>
      </c>
      <c r="BP55">
        <v>211.44</v>
      </c>
      <c r="BQ55">
        <v>222.3</v>
      </c>
    </row>
    <row r="56" spans="1:70" x14ac:dyDescent="0.25">
      <c r="A56" t="s">
        <v>192</v>
      </c>
      <c r="B56" t="s">
        <v>390</v>
      </c>
      <c r="C56" t="s">
        <v>379</v>
      </c>
      <c r="D56" t="s">
        <v>383</v>
      </c>
      <c r="E56" t="s">
        <v>197</v>
      </c>
      <c r="G56" t="s">
        <v>376</v>
      </c>
      <c r="AV56">
        <v>61.74</v>
      </c>
      <c r="AW56">
        <v>64.55</v>
      </c>
      <c r="AX56">
        <v>66.98</v>
      </c>
      <c r="AY56">
        <v>70.61</v>
      </c>
      <c r="AZ56">
        <v>77.38</v>
      </c>
      <c r="BA56">
        <v>84.22</v>
      </c>
      <c r="BB56">
        <v>96.18</v>
      </c>
      <c r="BC56">
        <v>105.68</v>
      </c>
      <c r="BD56">
        <v>110.93</v>
      </c>
      <c r="BE56">
        <v>116.98</v>
      </c>
      <c r="BF56">
        <v>120.16</v>
      </c>
      <c r="BG56">
        <v>133.04</v>
      </c>
      <c r="BH56">
        <v>146.04</v>
      </c>
      <c r="BI56">
        <v>150.47999999999999</v>
      </c>
      <c r="BJ56">
        <v>157.05000000000001</v>
      </c>
      <c r="BK56">
        <v>164.7</v>
      </c>
      <c r="BL56">
        <v>171.1</v>
      </c>
      <c r="BM56">
        <v>178.89</v>
      </c>
      <c r="BN56">
        <v>209.2</v>
      </c>
      <c r="BO56">
        <v>232.54</v>
      </c>
      <c r="BP56">
        <v>294.32</v>
      </c>
      <c r="BQ56">
        <v>323.02</v>
      </c>
    </row>
    <row r="57" spans="1:70" x14ac:dyDescent="0.25">
      <c r="A57" t="s">
        <v>192</v>
      </c>
      <c r="B57" t="s">
        <v>27</v>
      </c>
      <c r="C57" t="s">
        <v>379</v>
      </c>
      <c r="D57" t="s">
        <v>383</v>
      </c>
      <c r="E57" t="s">
        <v>197</v>
      </c>
      <c r="G57" t="s">
        <v>376</v>
      </c>
      <c r="AV57">
        <v>45.42</v>
      </c>
      <c r="AW57">
        <v>48.9</v>
      </c>
      <c r="AX57">
        <v>53.61</v>
      </c>
      <c r="AY57">
        <v>54.08</v>
      </c>
      <c r="AZ57">
        <v>57.96</v>
      </c>
      <c r="BA57">
        <v>62.35</v>
      </c>
      <c r="BB57">
        <v>69.64</v>
      </c>
      <c r="BC57">
        <v>76.22</v>
      </c>
      <c r="BD57">
        <v>83.16</v>
      </c>
      <c r="BE57">
        <v>87.91</v>
      </c>
      <c r="BF57">
        <v>100.45</v>
      </c>
      <c r="BG57">
        <v>100.11</v>
      </c>
      <c r="BH57">
        <v>106.9</v>
      </c>
      <c r="BI57">
        <v>116.35</v>
      </c>
      <c r="BJ57">
        <v>123.5</v>
      </c>
      <c r="BK57">
        <v>133.57</v>
      </c>
      <c r="BL57">
        <v>147.81</v>
      </c>
      <c r="BM57">
        <v>161.63999999999999</v>
      </c>
      <c r="BN57">
        <v>174.31</v>
      </c>
      <c r="BO57">
        <v>187.6</v>
      </c>
      <c r="BP57">
        <v>217.44</v>
      </c>
      <c r="BQ57">
        <v>228.3</v>
      </c>
    </row>
    <row r="58" spans="1:70" x14ac:dyDescent="0.25">
      <c r="A58" t="s">
        <v>192</v>
      </c>
      <c r="B58" t="s">
        <v>390</v>
      </c>
      <c r="C58" t="s">
        <v>378</v>
      </c>
      <c r="D58" t="s">
        <v>257</v>
      </c>
      <c r="E58" t="s">
        <v>197</v>
      </c>
      <c r="G58" t="s">
        <v>380</v>
      </c>
      <c r="BQ58">
        <v>238.4</v>
      </c>
      <c r="BR58">
        <v>244.05</v>
      </c>
    </row>
    <row r="59" spans="1:70" x14ac:dyDescent="0.25">
      <c r="A59" t="s">
        <v>192</v>
      </c>
      <c r="B59" t="s">
        <v>138</v>
      </c>
      <c r="C59" t="s">
        <v>378</v>
      </c>
      <c r="D59" t="s">
        <v>257</v>
      </c>
      <c r="E59" t="s">
        <v>197</v>
      </c>
      <c r="G59" t="s">
        <v>380</v>
      </c>
      <c r="BQ59">
        <v>169.21</v>
      </c>
      <c r="BR59">
        <v>179.99829</v>
      </c>
    </row>
    <row r="60" spans="1:70" x14ac:dyDescent="0.25">
      <c r="A60" t="s">
        <v>192</v>
      </c>
      <c r="B60" t="s">
        <v>126</v>
      </c>
      <c r="C60" t="s">
        <v>378</v>
      </c>
      <c r="D60" t="s">
        <v>257</v>
      </c>
      <c r="E60" t="s">
        <v>197</v>
      </c>
      <c r="G60" t="s">
        <v>380</v>
      </c>
      <c r="BQ60">
        <v>132.88</v>
      </c>
      <c r="BR60">
        <v>137.21738999999999</v>
      </c>
    </row>
    <row r="61" spans="1:70" x14ac:dyDescent="0.25">
      <c r="A61" t="s">
        <v>192</v>
      </c>
      <c r="B61" t="s">
        <v>199</v>
      </c>
      <c r="C61" t="s">
        <v>378</v>
      </c>
      <c r="D61" t="s">
        <v>384</v>
      </c>
      <c r="E61" t="s">
        <v>197</v>
      </c>
      <c r="G61" t="s">
        <v>380</v>
      </c>
      <c r="BR61">
        <v>134.14578</v>
      </c>
    </row>
    <row r="62" spans="1:70" x14ac:dyDescent="0.25">
      <c r="A62" t="s">
        <v>192</v>
      </c>
      <c r="B62" t="s">
        <v>391</v>
      </c>
      <c r="C62" t="s">
        <v>378</v>
      </c>
      <c r="D62" t="s">
        <v>257</v>
      </c>
      <c r="E62" t="s">
        <v>197</v>
      </c>
      <c r="G62" t="s">
        <v>380</v>
      </c>
      <c r="BQ62">
        <v>166.54</v>
      </c>
      <c r="BR62">
        <v>177.5</v>
      </c>
    </row>
    <row r="63" spans="1:70" x14ac:dyDescent="0.25">
      <c r="A63" t="s">
        <v>192</v>
      </c>
      <c r="B63" t="s">
        <v>389</v>
      </c>
      <c r="C63" t="s">
        <v>378</v>
      </c>
      <c r="D63" t="s">
        <v>257</v>
      </c>
      <c r="E63" t="s">
        <v>197</v>
      </c>
      <c r="G63" t="s">
        <v>380</v>
      </c>
      <c r="BQ63" s="29">
        <v>0.76</v>
      </c>
      <c r="BR63" s="29">
        <v>0.75</v>
      </c>
    </row>
    <row r="64" spans="1:70" x14ac:dyDescent="0.25">
      <c r="A64" t="s">
        <v>192</v>
      </c>
      <c r="B64" t="s">
        <v>76</v>
      </c>
      <c r="C64" t="s">
        <v>378</v>
      </c>
      <c r="D64" t="s">
        <v>385</v>
      </c>
      <c r="E64" t="s">
        <v>197</v>
      </c>
      <c r="G64" t="s">
        <v>380</v>
      </c>
      <c r="BM64">
        <v>5.89</v>
      </c>
      <c r="BN64">
        <v>3.65</v>
      </c>
      <c r="BO64">
        <v>3.2</v>
      </c>
      <c r="BP64">
        <v>1.59</v>
      </c>
      <c r="BQ64">
        <v>1.5215700000000001</v>
      </c>
      <c r="BR64">
        <v>1.6169800000000001</v>
      </c>
    </row>
    <row r="65" spans="1:70" x14ac:dyDescent="0.25">
      <c r="A65" t="s">
        <v>192</v>
      </c>
      <c r="B65" t="s">
        <v>77</v>
      </c>
      <c r="C65" t="s">
        <v>378</v>
      </c>
      <c r="D65" t="s">
        <v>385</v>
      </c>
      <c r="E65" t="s">
        <v>197</v>
      </c>
      <c r="G65" t="s">
        <v>380</v>
      </c>
      <c r="BM65">
        <v>3.11</v>
      </c>
      <c r="BN65">
        <v>2.37</v>
      </c>
      <c r="BO65">
        <v>2.9</v>
      </c>
      <c r="BP65">
        <v>3.12</v>
      </c>
      <c r="BQ65">
        <v>2.6726589999999999</v>
      </c>
      <c r="BR65">
        <v>1.860071</v>
      </c>
    </row>
    <row r="66" spans="1:70" x14ac:dyDescent="0.25">
      <c r="A66" t="s">
        <v>192</v>
      </c>
      <c r="B66" t="s">
        <v>138</v>
      </c>
      <c r="C66" t="s">
        <v>378</v>
      </c>
      <c r="D66" t="s">
        <v>386</v>
      </c>
      <c r="E66" t="s">
        <v>197</v>
      </c>
      <c r="G66" t="s">
        <v>376</v>
      </c>
      <c r="BQ66">
        <v>227.8</v>
      </c>
      <c r="BR66">
        <v>247.45</v>
      </c>
    </row>
    <row r="67" spans="1:70" x14ac:dyDescent="0.25">
      <c r="A67" t="s">
        <v>192</v>
      </c>
      <c r="B67" t="s">
        <v>390</v>
      </c>
      <c r="C67" t="s">
        <v>378</v>
      </c>
      <c r="D67" t="s">
        <v>386</v>
      </c>
      <c r="E67" t="s">
        <v>197</v>
      </c>
      <c r="G67" t="s">
        <v>376</v>
      </c>
      <c r="BQ67">
        <v>323.02</v>
      </c>
      <c r="BR67">
        <v>340.44</v>
      </c>
    </row>
    <row r="68" spans="1:70" x14ac:dyDescent="0.25">
      <c r="A68" t="s">
        <v>192</v>
      </c>
      <c r="B68" t="s">
        <v>155</v>
      </c>
      <c r="C68" t="s">
        <v>256</v>
      </c>
      <c r="D68" t="s">
        <v>257</v>
      </c>
      <c r="E68" t="s">
        <v>201</v>
      </c>
      <c r="F68" t="s">
        <v>259</v>
      </c>
      <c r="BC68" s="68">
        <v>0.69299999999999995</v>
      </c>
      <c r="BH68" s="68">
        <v>0.56200000000000006</v>
      </c>
    </row>
    <row r="69" spans="1:70" x14ac:dyDescent="0.25">
      <c r="A69" t="s">
        <v>192</v>
      </c>
      <c r="B69" t="s">
        <v>156</v>
      </c>
      <c r="C69" t="s">
        <v>256</v>
      </c>
      <c r="D69" t="s">
        <v>257</v>
      </c>
      <c r="E69" t="s">
        <v>201</v>
      </c>
      <c r="F69" t="s">
        <v>259</v>
      </c>
      <c r="BC69" s="68">
        <v>0.19400000000000001</v>
      </c>
      <c r="BH69" s="68">
        <v>0.316</v>
      </c>
    </row>
    <row r="70" spans="1:70" x14ac:dyDescent="0.25">
      <c r="A70" t="s">
        <v>192</v>
      </c>
      <c r="B70" t="s">
        <v>175</v>
      </c>
      <c r="C70" t="s">
        <v>256</v>
      </c>
      <c r="D70" t="s">
        <v>257</v>
      </c>
      <c r="E70" t="s">
        <v>201</v>
      </c>
      <c r="F70" t="s">
        <v>259</v>
      </c>
      <c r="BC70" s="68">
        <v>0.104</v>
      </c>
      <c r="BH70" s="68">
        <v>0.11600000000000001</v>
      </c>
    </row>
    <row r="71" spans="1:70" x14ac:dyDescent="0.25">
      <c r="A71" t="s">
        <v>192</v>
      </c>
      <c r="B71" t="s">
        <v>258</v>
      </c>
      <c r="C71" t="s">
        <v>256</v>
      </c>
      <c r="D71" t="s">
        <v>257</v>
      </c>
      <c r="E71" t="s">
        <v>201</v>
      </c>
      <c r="F71" t="s">
        <v>259</v>
      </c>
      <c r="BC71" s="68">
        <v>8.9999999999999993E-3</v>
      </c>
      <c r="BH71" s="68">
        <v>5.0000000000000001E-3</v>
      </c>
    </row>
    <row r="72" spans="1:70" x14ac:dyDescent="0.25">
      <c r="A72" t="s">
        <v>206</v>
      </c>
      <c r="B72" t="s">
        <v>392</v>
      </c>
      <c r="C72" t="s">
        <v>204</v>
      </c>
      <c r="D72" t="s">
        <v>242</v>
      </c>
      <c r="E72" t="s">
        <v>197</v>
      </c>
      <c r="F72" t="s">
        <v>255</v>
      </c>
      <c r="BJ72">
        <v>22.1</v>
      </c>
      <c r="BK72">
        <v>23</v>
      </c>
      <c r="BL72">
        <v>23.8</v>
      </c>
      <c r="BM72">
        <v>24.4</v>
      </c>
      <c r="BN72">
        <v>26.6</v>
      </c>
    </row>
    <row r="73" spans="1:70" x14ac:dyDescent="0.25">
      <c r="A73" t="s">
        <v>206</v>
      </c>
      <c r="B73" t="s">
        <v>126</v>
      </c>
      <c r="C73" t="s">
        <v>204</v>
      </c>
      <c r="D73" t="s">
        <v>242</v>
      </c>
      <c r="E73" t="s">
        <v>197</v>
      </c>
      <c r="F73" t="s">
        <v>255</v>
      </c>
      <c r="BJ73">
        <v>20.7</v>
      </c>
      <c r="BK73">
        <v>21.9</v>
      </c>
      <c r="BL73">
        <v>23</v>
      </c>
      <c r="BM73">
        <v>23.3</v>
      </c>
      <c r="BN73">
        <v>26.8</v>
      </c>
    </row>
    <row r="74" spans="1:70" x14ac:dyDescent="0.25">
      <c r="A74" t="s">
        <v>207</v>
      </c>
      <c r="B74" t="s">
        <v>392</v>
      </c>
      <c r="C74" t="s">
        <v>204</v>
      </c>
      <c r="D74" t="s">
        <v>243</v>
      </c>
      <c r="E74" t="s">
        <v>197</v>
      </c>
      <c r="F74" t="s">
        <v>255</v>
      </c>
      <c r="BJ74">
        <v>41.4</v>
      </c>
      <c r="BK74">
        <v>42.9</v>
      </c>
      <c r="BL74">
        <v>44.4</v>
      </c>
      <c r="BM74">
        <v>45.7</v>
      </c>
      <c r="BN74">
        <v>48.1</v>
      </c>
    </row>
    <row r="75" spans="1:70" x14ac:dyDescent="0.25">
      <c r="A75" t="s">
        <v>207</v>
      </c>
      <c r="B75" t="s">
        <v>126</v>
      </c>
      <c r="C75" t="s">
        <v>204</v>
      </c>
      <c r="D75" t="s">
        <v>243</v>
      </c>
      <c r="E75" t="s">
        <v>197</v>
      </c>
      <c r="F75" t="s">
        <v>255</v>
      </c>
      <c r="BJ75">
        <v>32.5</v>
      </c>
      <c r="BK75">
        <v>33.299999999999997</v>
      </c>
      <c r="BL75">
        <v>38</v>
      </c>
      <c r="BM75">
        <v>41.5</v>
      </c>
      <c r="BN75">
        <v>45.7</v>
      </c>
    </row>
    <row r="76" spans="1:70" x14ac:dyDescent="0.25">
      <c r="A76" t="s">
        <v>208</v>
      </c>
      <c r="B76" t="s">
        <v>392</v>
      </c>
      <c r="C76" t="s">
        <v>204</v>
      </c>
      <c r="D76" t="s">
        <v>244</v>
      </c>
      <c r="E76" t="s">
        <v>197</v>
      </c>
      <c r="F76" t="s">
        <v>255</v>
      </c>
      <c r="BJ76">
        <v>14.3</v>
      </c>
      <c r="BK76">
        <v>15.2</v>
      </c>
      <c r="BL76">
        <v>16.100000000000001</v>
      </c>
      <c r="BM76">
        <v>16.8</v>
      </c>
      <c r="BN76">
        <v>17.7</v>
      </c>
    </row>
    <row r="77" spans="1:70" x14ac:dyDescent="0.25">
      <c r="A77" t="s">
        <v>208</v>
      </c>
      <c r="B77" t="s">
        <v>126</v>
      </c>
      <c r="C77" t="s">
        <v>204</v>
      </c>
      <c r="D77" t="s">
        <v>244</v>
      </c>
      <c r="E77" t="s">
        <v>197</v>
      </c>
      <c r="F77" t="s">
        <v>255</v>
      </c>
      <c r="BJ77">
        <v>10.9</v>
      </c>
      <c r="BK77">
        <v>11.7</v>
      </c>
      <c r="BL77">
        <v>12.5</v>
      </c>
      <c r="BM77">
        <v>12.8</v>
      </c>
      <c r="BN77">
        <v>13.2</v>
      </c>
    </row>
    <row r="78" spans="1:70" x14ac:dyDescent="0.25">
      <c r="A78" t="s">
        <v>209</v>
      </c>
      <c r="B78" t="s">
        <v>392</v>
      </c>
      <c r="C78" t="s">
        <v>204</v>
      </c>
      <c r="D78" t="s">
        <v>245</v>
      </c>
      <c r="E78" t="s">
        <v>197</v>
      </c>
      <c r="F78" t="s">
        <v>255</v>
      </c>
      <c r="BJ78">
        <v>23.8</v>
      </c>
      <c r="BK78">
        <v>24</v>
      </c>
      <c r="BL78">
        <v>24.3</v>
      </c>
      <c r="BM78">
        <v>24.4</v>
      </c>
      <c r="BN78">
        <v>24.7</v>
      </c>
    </row>
    <row r="79" spans="1:70" x14ac:dyDescent="0.25">
      <c r="A79" t="s">
        <v>209</v>
      </c>
      <c r="B79" t="s">
        <v>126</v>
      </c>
      <c r="C79" t="s">
        <v>204</v>
      </c>
      <c r="D79" t="s">
        <v>245</v>
      </c>
      <c r="E79" t="s">
        <v>197</v>
      </c>
      <c r="F79" t="s">
        <v>255</v>
      </c>
      <c r="BJ79">
        <v>22.2</v>
      </c>
      <c r="BK79">
        <v>23</v>
      </c>
      <c r="BL79">
        <v>23</v>
      </c>
      <c r="BM79">
        <v>24</v>
      </c>
      <c r="BN79">
        <v>23.3</v>
      </c>
    </row>
    <row r="80" spans="1:70" x14ac:dyDescent="0.25">
      <c r="A80" t="s">
        <v>210</v>
      </c>
      <c r="B80" t="s">
        <v>392</v>
      </c>
      <c r="C80" t="s">
        <v>204</v>
      </c>
      <c r="D80" t="s">
        <v>246</v>
      </c>
      <c r="E80" t="s">
        <v>197</v>
      </c>
      <c r="F80" t="s">
        <v>255</v>
      </c>
      <c r="BJ80">
        <v>16.8</v>
      </c>
      <c r="BK80">
        <v>17.899999999999999</v>
      </c>
      <c r="BL80">
        <v>19</v>
      </c>
      <c r="BM80">
        <v>19.8</v>
      </c>
      <c r="BN80">
        <v>20.2</v>
      </c>
    </row>
    <row r="81" spans="1:66" x14ac:dyDescent="0.25">
      <c r="A81" t="s">
        <v>210</v>
      </c>
      <c r="B81" t="s">
        <v>126</v>
      </c>
      <c r="C81" t="s">
        <v>204</v>
      </c>
      <c r="D81" t="s">
        <v>246</v>
      </c>
      <c r="E81" t="s">
        <v>197</v>
      </c>
      <c r="F81" t="s">
        <v>255</v>
      </c>
      <c r="BJ81">
        <v>16.3</v>
      </c>
      <c r="BK81">
        <v>17.3</v>
      </c>
      <c r="BL81">
        <v>18.7</v>
      </c>
      <c r="BM81">
        <v>19.100000000000001</v>
      </c>
      <c r="BN81">
        <v>19.899999999999999</v>
      </c>
    </row>
    <row r="82" spans="1:66" x14ac:dyDescent="0.25">
      <c r="A82" t="s">
        <v>192</v>
      </c>
      <c r="B82" t="s">
        <v>392</v>
      </c>
      <c r="C82" t="s">
        <v>204</v>
      </c>
      <c r="D82" t="s">
        <v>393</v>
      </c>
      <c r="E82" t="s">
        <v>197</v>
      </c>
      <c r="F82" t="s">
        <v>255</v>
      </c>
      <c r="BJ82">
        <f>BJ72+BJ74+BJ76+BJ78+BJ80</f>
        <v>118.39999999999999</v>
      </c>
      <c r="BK82">
        <f t="shared" ref="BK82:BN82" si="0">BK72+BK74+BK76+BK78+BK80</f>
        <v>123</v>
      </c>
      <c r="BL82">
        <f t="shared" si="0"/>
        <v>127.60000000000001</v>
      </c>
      <c r="BM82">
        <f t="shared" si="0"/>
        <v>131.1</v>
      </c>
      <c r="BN82">
        <f t="shared" si="0"/>
        <v>137.30000000000001</v>
      </c>
    </row>
    <row r="83" spans="1:66" x14ac:dyDescent="0.25">
      <c r="A83" t="s">
        <v>192</v>
      </c>
      <c r="B83" t="s">
        <v>126</v>
      </c>
      <c r="C83" t="s">
        <v>204</v>
      </c>
      <c r="D83" t="s">
        <v>393</v>
      </c>
      <c r="E83" t="s">
        <v>197</v>
      </c>
      <c r="F83" t="s">
        <v>255</v>
      </c>
      <c r="G83" t="s">
        <v>374</v>
      </c>
      <c r="BJ83">
        <f t="shared" ref="BJ83:BN83" si="1">BJ73+BJ75+BJ77+BJ79+BJ81</f>
        <v>102.60000000000001</v>
      </c>
      <c r="BK83">
        <f t="shared" si="1"/>
        <v>107.19999999999999</v>
      </c>
      <c r="BL83">
        <f t="shared" si="1"/>
        <v>115.2</v>
      </c>
      <c r="BM83">
        <f t="shared" si="1"/>
        <v>120.69999999999999</v>
      </c>
      <c r="BN83">
        <f t="shared" si="1"/>
        <v>128.9</v>
      </c>
    </row>
    <row r="84" spans="1:66" x14ac:dyDescent="0.25">
      <c r="A84" t="s">
        <v>192</v>
      </c>
      <c r="B84" t="s">
        <v>155</v>
      </c>
      <c r="C84" t="s">
        <v>204</v>
      </c>
      <c r="D84" t="s">
        <v>234</v>
      </c>
      <c r="E84" t="s">
        <v>197</v>
      </c>
      <c r="F84" t="s">
        <v>198</v>
      </c>
      <c r="G84" t="s">
        <v>374</v>
      </c>
      <c r="AR84">
        <v>13.1</v>
      </c>
      <c r="AS84">
        <v>18</v>
      </c>
      <c r="AT84">
        <v>23</v>
      </c>
      <c r="AU84">
        <v>27.9</v>
      </c>
      <c r="AV84">
        <v>30.6</v>
      </c>
      <c r="AW84">
        <v>31.9</v>
      </c>
      <c r="AX84">
        <v>35.4</v>
      </c>
      <c r="AY84">
        <v>36.5</v>
      </c>
      <c r="AZ84">
        <v>38.700000000000003</v>
      </c>
      <c r="BA84">
        <v>41.2</v>
      </c>
      <c r="BB84">
        <v>45</v>
      </c>
      <c r="BC84">
        <v>48.5</v>
      </c>
      <c r="BD84">
        <v>54.3</v>
      </c>
      <c r="BE84">
        <v>57.4</v>
      </c>
      <c r="BF84">
        <v>62.8</v>
      </c>
      <c r="BG84">
        <v>58.1</v>
      </c>
      <c r="BH84">
        <v>57.7</v>
      </c>
      <c r="BI84">
        <v>56.1</v>
      </c>
      <c r="BJ84">
        <v>53.5</v>
      </c>
      <c r="BK84">
        <v>56</v>
      </c>
      <c r="BL84">
        <v>55.3</v>
      </c>
      <c r="BM84">
        <v>48.6</v>
      </c>
      <c r="BN84">
        <v>43.8</v>
      </c>
    </row>
    <row r="85" spans="1:66" x14ac:dyDescent="0.25">
      <c r="A85" t="s">
        <v>192</v>
      </c>
      <c r="B85" t="s">
        <v>156</v>
      </c>
      <c r="C85" t="s">
        <v>204</v>
      </c>
      <c r="D85" t="s">
        <v>234</v>
      </c>
      <c r="E85" t="s">
        <v>197</v>
      </c>
      <c r="F85" t="s">
        <v>198</v>
      </c>
      <c r="G85" t="s">
        <v>374</v>
      </c>
      <c r="AR85">
        <v>14.4</v>
      </c>
      <c r="AS85">
        <v>12.5</v>
      </c>
      <c r="AT85">
        <v>9.6999999999999993</v>
      </c>
      <c r="AU85">
        <v>8.8000000000000007</v>
      </c>
      <c r="AV85">
        <v>7.5</v>
      </c>
      <c r="AW85">
        <v>8.9</v>
      </c>
      <c r="AX85">
        <v>9.1999999999999993</v>
      </c>
      <c r="AY85">
        <v>8.3000000000000007</v>
      </c>
      <c r="AZ85">
        <v>9.1999999999999993</v>
      </c>
      <c r="BA85">
        <v>10.7</v>
      </c>
      <c r="BB85">
        <v>11.8</v>
      </c>
      <c r="BC85">
        <v>13.6</v>
      </c>
      <c r="BD85">
        <v>14.5</v>
      </c>
      <c r="BE85">
        <v>15.6</v>
      </c>
      <c r="BF85">
        <v>21.3</v>
      </c>
      <c r="BG85">
        <v>24.5</v>
      </c>
      <c r="BH85">
        <v>32.299999999999997</v>
      </c>
      <c r="BI85">
        <v>43.1</v>
      </c>
      <c r="BJ85">
        <v>52.1</v>
      </c>
      <c r="BK85">
        <v>60.2</v>
      </c>
      <c r="BL85">
        <v>73.400000000000006</v>
      </c>
      <c r="BM85">
        <v>93.6</v>
      </c>
      <c r="BN85">
        <v>111.1</v>
      </c>
    </row>
    <row r="86" spans="1:66" x14ac:dyDescent="0.25">
      <c r="A86" t="s">
        <v>192</v>
      </c>
      <c r="B86" t="s">
        <v>157</v>
      </c>
      <c r="C86" t="s">
        <v>204</v>
      </c>
      <c r="D86" t="s">
        <v>234</v>
      </c>
      <c r="E86" t="s">
        <v>197</v>
      </c>
      <c r="F86" t="s">
        <v>198</v>
      </c>
      <c r="G86" t="s">
        <v>374</v>
      </c>
      <c r="AR86">
        <v>4.4000000000000004</v>
      </c>
      <c r="AS86">
        <v>4.0999999999999996</v>
      </c>
      <c r="AT86">
        <v>4.4000000000000004</v>
      </c>
      <c r="AU86">
        <v>4.8</v>
      </c>
      <c r="AV86">
        <v>4.5999999999999996</v>
      </c>
      <c r="AW86">
        <v>4.8</v>
      </c>
      <c r="AX86">
        <v>5.6</v>
      </c>
      <c r="AY86">
        <v>5.4</v>
      </c>
      <c r="AZ86">
        <v>5.3</v>
      </c>
      <c r="BA86">
        <v>5.8</v>
      </c>
      <c r="BB86">
        <v>7.1</v>
      </c>
      <c r="BC86">
        <v>7.3</v>
      </c>
      <c r="BD86">
        <v>7.5</v>
      </c>
      <c r="BE86">
        <v>8.1999999999999993</v>
      </c>
      <c r="BF86">
        <v>9.4</v>
      </c>
      <c r="BG86">
        <v>10.3</v>
      </c>
      <c r="BH86">
        <v>11.9</v>
      </c>
      <c r="BI86">
        <v>11.6</v>
      </c>
      <c r="BJ86">
        <v>11.3</v>
      </c>
      <c r="BK86">
        <v>10.7</v>
      </c>
      <c r="BL86">
        <v>11.2</v>
      </c>
      <c r="BM86">
        <v>12.9</v>
      </c>
      <c r="BN86">
        <v>13.5</v>
      </c>
    </row>
    <row r="87" spans="1:66" x14ac:dyDescent="0.25">
      <c r="A87" t="s">
        <v>192</v>
      </c>
      <c r="B87" t="s">
        <v>158</v>
      </c>
      <c r="C87" t="s">
        <v>204</v>
      </c>
      <c r="D87" t="s">
        <v>234</v>
      </c>
      <c r="E87" t="s">
        <v>197</v>
      </c>
      <c r="F87" t="s">
        <v>198</v>
      </c>
      <c r="G87" t="s">
        <v>374</v>
      </c>
      <c r="AR87">
        <v>0.2</v>
      </c>
      <c r="AS87">
        <v>0.2</v>
      </c>
      <c r="AT87">
        <v>0.3</v>
      </c>
      <c r="AU87">
        <v>0.3</v>
      </c>
      <c r="AV87">
        <v>0.3</v>
      </c>
      <c r="AW87">
        <v>0.2</v>
      </c>
      <c r="AX87">
        <v>0.4</v>
      </c>
      <c r="AY87">
        <v>0.6</v>
      </c>
      <c r="AZ87">
        <v>0.9</v>
      </c>
      <c r="BA87">
        <v>0.7</v>
      </c>
      <c r="BB87">
        <v>0.6</v>
      </c>
      <c r="BC87">
        <v>0.6</v>
      </c>
      <c r="BD87">
        <v>0.5</v>
      </c>
      <c r="BE87">
        <v>0.5</v>
      </c>
      <c r="BF87">
        <v>0.8</v>
      </c>
      <c r="BG87">
        <v>0.7</v>
      </c>
      <c r="BH87">
        <v>0.5</v>
      </c>
      <c r="BI87">
        <v>0.6</v>
      </c>
      <c r="BJ87">
        <v>0.6</v>
      </c>
      <c r="BK87">
        <v>0.6</v>
      </c>
      <c r="BL87">
        <v>0.1</v>
      </c>
      <c r="BM87">
        <v>0.7</v>
      </c>
      <c r="BN87">
        <v>0</v>
      </c>
    </row>
    <row r="88" spans="1:66" x14ac:dyDescent="0.25">
      <c r="A88" t="s">
        <v>192</v>
      </c>
      <c r="B88" t="s">
        <v>313</v>
      </c>
      <c r="C88" t="s">
        <v>204</v>
      </c>
      <c r="D88" t="s">
        <v>234</v>
      </c>
      <c r="E88" t="s">
        <v>197</v>
      </c>
      <c r="F88" t="s">
        <v>198</v>
      </c>
      <c r="G88" t="s">
        <v>374</v>
      </c>
      <c r="AR88">
        <v>32.1</v>
      </c>
      <c r="AS88">
        <v>34.799999999999997</v>
      </c>
      <c r="AT88">
        <v>37.4</v>
      </c>
      <c r="AU88">
        <v>41.8</v>
      </c>
      <c r="AV88">
        <v>42.9</v>
      </c>
      <c r="AW88">
        <v>45.8</v>
      </c>
      <c r="AX88">
        <v>50.6</v>
      </c>
      <c r="AY88">
        <v>50.7</v>
      </c>
      <c r="AZ88">
        <v>54.1</v>
      </c>
      <c r="BA88">
        <v>58.4</v>
      </c>
      <c r="BB88">
        <v>64.5</v>
      </c>
      <c r="BC88" s="28">
        <v>70</v>
      </c>
      <c r="BD88">
        <v>76.7</v>
      </c>
      <c r="BE88">
        <v>81.7</v>
      </c>
      <c r="BF88">
        <v>94.2</v>
      </c>
      <c r="BG88">
        <v>93.6</v>
      </c>
      <c r="BH88">
        <v>102.4</v>
      </c>
      <c r="BI88">
        <v>111.3</v>
      </c>
      <c r="BJ88">
        <v>117.5</v>
      </c>
      <c r="BK88">
        <v>127.6</v>
      </c>
      <c r="BL88">
        <v>139.9</v>
      </c>
      <c r="BM88">
        <v>155.69999999999999</v>
      </c>
      <c r="BN88">
        <v>168.3</v>
      </c>
    </row>
    <row r="89" spans="1:66" x14ac:dyDescent="0.25">
      <c r="A89" t="s">
        <v>192</v>
      </c>
      <c r="B89" t="s">
        <v>249</v>
      </c>
      <c r="C89" t="s">
        <v>204</v>
      </c>
      <c r="D89" t="s">
        <v>247</v>
      </c>
      <c r="E89" t="s">
        <v>248</v>
      </c>
      <c r="F89" t="s">
        <v>198</v>
      </c>
      <c r="AO89">
        <v>94</v>
      </c>
      <c r="AP89">
        <v>251.9</v>
      </c>
      <c r="AQ89">
        <v>391.2</v>
      </c>
      <c r="AR89">
        <v>634.9</v>
      </c>
      <c r="AS89">
        <v>646.20000000000005</v>
      </c>
      <c r="AT89">
        <v>795.7</v>
      </c>
      <c r="AU89">
        <v>756.1</v>
      </c>
      <c r="AV89">
        <v>854.1</v>
      </c>
      <c r="AW89">
        <v>930.1</v>
      </c>
      <c r="AX89">
        <v>1166.3</v>
      </c>
      <c r="AY89">
        <v>1100</v>
      </c>
      <c r="AZ89">
        <v>1248.5999999999999</v>
      </c>
      <c r="BA89">
        <v>1481.2</v>
      </c>
      <c r="BB89">
        <v>2109.1</v>
      </c>
      <c r="BC89">
        <v>2346.5</v>
      </c>
      <c r="BD89">
        <v>2575.9</v>
      </c>
      <c r="BE89">
        <v>3192.9</v>
      </c>
      <c r="BF89">
        <v>4298.7</v>
      </c>
      <c r="BG89">
        <v>4881</v>
      </c>
      <c r="BH89">
        <v>4866.5</v>
      </c>
      <c r="BI89">
        <v>5363.9</v>
      </c>
      <c r="BJ89">
        <v>5298.1</v>
      </c>
      <c r="BK89">
        <v>6396.7</v>
      </c>
      <c r="BL89">
        <v>7835.6</v>
      </c>
      <c r="BM89">
        <v>8636.1</v>
      </c>
    </row>
    <row r="90" spans="1:66" x14ac:dyDescent="0.25">
      <c r="A90" t="s">
        <v>192</v>
      </c>
      <c r="B90" t="s">
        <v>227</v>
      </c>
      <c r="C90" t="s">
        <v>204</v>
      </c>
      <c r="D90" t="s">
        <v>247</v>
      </c>
      <c r="E90" t="s">
        <v>197</v>
      </c>
      <c r="F90" t="s">
        <v>198</v>
      </c>
      <c r="AO90">
        <v>0.8</v>
      </c>
      <c r="AP90">
        <v>2.1</v>
      </c>
      <c r="AQ90">
        <v>3.3</v>
      </c>
      <c r="AR90">
        <v>5.3</v>
      </c>
      <c r="AS90">
        <v>5.4</v>
      </c>
      <c r="AT90">
        <v>6.6</v>
      </c>
      <c r="AU90">
        <v>6.3</v>
      </c>
      <c r="AV90">
        <v>7.1</v>
      </c>
      <c r="AW90">
        <v>7.8</v>
      </c>
      <c r="AX90">
        <v>9.6999999999999993</v>
      </c>
      <c r="AY90">
        <v>9.1999999999999993</v>
      </c>
      <c r="AZ90">
        <v>10.5</v>
      </c>
      <c r="BA90">
        <v>12.3</v>
      </c>
      <c r="BB90">
        <v>17.600000000000001</v>
      </c>
      <c r="BC90">
        <v>19.600000000000001</v>
      </c>
      <c r="BD90">
        <v>21.5</v>
      </c>
      <c r="BE90">
        <v>26.6</v>
      </c>
      <c r="BF90">
        <v>37.4</v>
      </c>
      <c r="BG90">
        <v>42.4</v>
      </c>
      <c r="BH90">
        <v>42.3</v>
      </c>
      <c r="BI90">
        <v>46.6</v>
      </c>
      <c r="BJ90">
        <v>46.1</v>
      </c>
      <c r="BK90">
        <v>60.9</v>
      </c>
      <c r="BL90">
        <v>74.599999999999994</v>
      </c>
      <c r="BM90">
        <v>82.3</v>
      </c>
    </row>
    <row r="91" spans="1:66" x14ac:dyDescent="0.25">
      <c r="A91" t="s">
        <v>192</v>
      </c>
      <c r="B91" t="s">
        <v>228</v>
      </c>
      <c r="C91" t="s">
        <v>204</v>
      </c>
      <c r="D91" t="s">
        <v>247</v>
      </c>
      <c r="E91" t="s">
        <v>201</v>
      </c>
      <c r="F91" t="s">
        <v>198</v>
      </c>
      <c r="AO91" s="29">
        <v>3.4000000000000002E-2</v>
      </c>
      <c r="AP91" s="29">
        <v>7.9000000000000001E-2</v>
      </c>
      <c r="AQ91" s="29">
        <v>0.11</v>
      </c>
      <c r="AR91" s="29">
        <v>0.16500000000000001</v>
      </c>
      <c r="AS91" s="29">
        <v>0.155</v>
      </c>
      <c r="AT91" s="29">
        <v>0.17699999999999999</v>
      </c>
      <c r="AU91" s="29">
        <v>0.151</v>
      </c>
      <c r="AV91" s="29">
        <v>0.16600000000000001</v>
      </c>
      <c r="AW91" s="29">
        <v>0.16899999999999998</v>
      </c>
      <c r="AX91" s="29">
        <v>0.192</v>
      </c>
      <c r="AY91" s="29">
        <v>0.18100000000000002</v>
      </c>
      <c r="AZ91" s="29">
        <v>0.192</v>
      </c>
      <c r="BA91" s="29">
        <v>0.21199999999999999</v>
      </c>
      <c r="BB91" s="29">
        <v>0.27200000000000002</v>
      </c>
      <c r="BC91" s="29">
        <v>0.27899999999999997</v>
      </c>
      <c r="BD91" s="29">
        <v>0.26600000000000001</v>
      </c>
      <c r="BE91" s="29">
        <v>0.32600000000000001</v>
      </c>
      <c r="BF91" s="29">
        <v>0.39700000000000002</v>
      </c>
      <c r="BG91" s="29">
        <v>0.45299999999999996</v>
      </c>
      <c r="BH91" s="29">
        <v>0.41299999999999998</v>
      </c>
      <c r="BI91" s="29">
        <v>0.41899999999999998</v>
      </c>
      <c r="BJ91" s="29">
        <v>0.39200000000000002</v>
      </c>
      <c r="BK91" s="29">
        <v>0.47799999999999998</v>
      </c>
      <c r="BL91" s="29">
        <v>0.52600000000000002</v>
      </c>
      <c r="BM91" s="29">
        <v>0.52800000000000002</v>
      </c>
    </row>
    <row r="92" spans="1:66" x14ac:dyDescent="0.25">
      <c r="A92" t="s">
        <v>192</v>
      </c>
      <c r="B92" t="s">
        <v>76</v>
      </c>
      <c r="C92" t="s">
        <v>204</v>
      </c>
      <c r="D92" t="s">
        <v>250</v>
      </c>
      <c r="E92" t="s">
        <v>197</v>
      </c>
      <c r="F92" t="s">
        <v>198</v>
      </c>
      <c r="BF92">
        <v>1.9490000000000001</v>
      </c>
      <c r="BG92">
        <v>3.1360000000000001</v>
      </c>
      <c r="BH92">
        <v>3.383</v>
      </c>
      <c r="BI92">
        <v>3.47</v>
      </c>
      <c r="BJ92">
        <v>3.363</v>
      </c>
      <c r="BK92">
        <v>4.0720000000000001</v>
      </c>
      <c r="BL92">
        <v>6.0149999999999997</v>
      </c>
      <c r="BM92">
        <v>5.4240000000000004</v>
      </c>
      <c r="BN92">
        <v>3.1240000000000001</v>
      </c>
    </row>
    <row r="93" spans="1:66" x14ac:dyDescent="0.25">
      <c r="A93" t="s">
        <v>192</v>
      </c>
      <c r="B93" t="s">
        <v>77</v>
      </c>
      <c r="C93" t="s">
        <v>204</v>
      </c>
      <c r="D93" t="s">
        <v>251</v>
      </c>
      <c r="E93" t="s">
        <v>197</v>
      </c>
      <c r="F93" t="s">
        <v>198</v>
      </c>
      <c r="BF93">
        <v>1.1919999999999999</v>
      </c>
      <c r="BG93">
        <v>1.974</v>
      </c>
      <c r="BH93">
        <v>1.603</v>
      </c>
      <c r="BI93">
        <v>3.4550000000000001</v>
      </c>
      <c r="BJ93">
        <v>4.7489999999999997</v>
      </c>
      <c r="BK93">
        <v>5.8120000000000003</v>
      </c>
      <c r="BL93">
        <v>3.2250000000000001</v>
      </c>
      <c r="BM93">
        <v>3.0470000000000002</v>
      </c>
      <c r="BN93">
        <v>2.121</v>
      </c>
    </row>
    <row r="94" spans="1:66" x14ac:dyDescent="0.25">
      <c r="A94" t="s">
        <v>192</v>
      </c>
      <c r="B94" t="s">
        <v>138</v>
      </c>
      <c r="C94" t="s">
        <v>204</v>
      </c>
      <c r="D94" t="s">
        <v>233</v>
      </c>
      <c r="E94" t="s">
        <v>197</v>
      </c>
      <c r="F94" t="s">
        <v>254</v>
      </c>
      <c r="G94" t="s">
        <v>374</v>
      </c>
      <c r="BH94">
        <v>102</v>
      </c>
      <c r="BI94">
        <v>111.4</v>
      </c>
      <c r="BJ94">
        <v>117.4</v>
      </c>
      <c r="BK94">
        <v>127.6</v>
      </c>
      <c r="BL94">
        <v>141.80000000000001</v>
      </c>
      <c r="BM94">
        <v>155.69999999999999</v>
      </c>
      <c r="BN94">
        <v>167.6</v>
      </c>
    </row>
    <row r="95" spans="1:66" x14ac:dyDescent="0.25">
      <c r="A95" t="s">
        <v>192</v>
      </c>
      <c r="B95" t="s">
        <v>194</v>
      </c>
      <c r="C95" t="s">
        <v>204</v>
      </c>
      <c r="D95" t="s">
        <v>233</v>
      </c>
      <c r="E95" t="s">
        <v>197</v>
      </c>
      <c r="F95" t="s">
        <v>254</v>
      </c>
      <c r="G95" t="s">
        <v>374</v>
      </c>
      <c r="BH95" s="28">
        <v>130</v>
      </c>
      <c r="BI95" s="28">
        <v>139</v>
      </c>
      <c r="BJ95">
        <v>146.4</v>
      </c>
      <c r="BK95">
        <v>153.6</v>
      </c>
      <c r="BL95">
        <v>158.1</v>
      </c>
      <c r="BM95">
        <v>166.7</v>
      </c>
      <c r="BN95">
        <v>175.7</v>
      </c>
    </row>
    <row r="96" spans="1:66" x14ac:dyDescent="0.25">
      <c r="A96" t="s">
        <v>192</v>
      </c>
      <c r="B96" t="s">
        <v>138</v>
      </c>
      <c r="C96" t="s">
        <v>204</v>
      </c>
      <c r="D96" t="s">
        <v>233</v>
      </c>
      <c r="E96" t="s">
        <v>197</v>
      </c>
      <c r="F96" t="s">
        <v>254</v>
      </c>
      <c r="G96" t="s">
        <v>375</v>
      </c>
      <c r="BH96">
        <v>4.5</v>
      </c>
      <c r="BI96" s="28">
        <v>5</v>
      </c>
      <c r="BJ96" s="28">
        <v>5</v>
      </c>
      <c r="BK96" s="28">
        <v>6</v>
      </c>
      <c r="BL96" s="28">
        <v>6</v>
      </c>
      <c r="BM96" s="28">
        <v>6</v>
      </c>
      <c r="BN96" s="28">
        <v>6</v>
      </c>
    </row>
    <row r="97" spans="1:75" x14ac:dyDescent="0.25">
      <c r="A97" t="s">
        <v>192</v>
      </c>
      <c r="B97" t="s">
        <v>139</v>
      </c>
      <c r="C97" t="s">
        <v>204</v>
      </c>
      <c r="D97" t="s">
        <v>233</v>
      </c>
      <c r="E97" t="s">
        <v>197</v>
      </c>
      <c r="F97" t="s">
        <v>254</v>
      </c>
      <c r="G97" t="s">
        <v>375</v>
      </c>
      <c r="BH97">
        <v>11.1</v>
      </c>
      <c r="BI97">
        <v>11.1</v>
      </c>
      <c r="BJ97">
        <v>11.1</v>
      </c>
      <c r="BK97">
        <v>11.1</v>
      </c>
      <c r="BL97">
        <v>11.1</v>
      </c>
      <c r="BM97">
        <v>11.1</v>
      </c>
      <c r="BN97">
        <v>11.1</v>
      </c>
    </row>
    <row r="98" spans="1:75" x14ac:dyDescent="0.25">
      <c r="A98" t="s">
        <v>192</v>
      </c>
      <c r="B98" t="s">
        <v>89</v>
      </c>
      <c r="C98" t="s">
        <v>204</v>
      </c>
      <c r="D98" t="s">
        <v>252</v>
      </c>
      <c r="E98" t="s">
        <v>205</v>
      </c>
      <c r="F98" t="s">
        <v>232</v>
      </c>
      <c r="BI98">
        <v>50</v>
      </c>
      <c r="BN98">
        <v>51</v>
      </c>
    </row>
    <row r="99" spans="1:75" x14ac:dyDescent="0.25">
      <c r="A99" t="s">
        <v>192</v>
      </c>
      <c r="B99" t="s">
        <v>139</v>
      </c>
      <c r="C99" t="s">
        <v>204</v>
      </c>
      <c r="D99" t="s">
        <v>252</v>
      </c>
      <c r="E99" t="s">
        <v>197</v>
      </c>
      <c r="F99" t="s">
        <v>232</v>
      </c>
      <c r="BD99">
        <v>96</v>
      </c>
      <c r="BI99">
        <v>139</v>
      </c>
      <c r="BN99">
        <v>176</v>
      </c>
    </row>
    <row r="100" spans="1:75" x14ac:dyDescent="0.25">
      <c r="A100" t="s">
        <v>192</v>
      </c>
      <c r="B100" t="s">
        <v>92</v>
      </c>
      <c r="C100" t="s">
        <v>204</v>
      </c>
      <c r="D100" t="s">
        <v>253</v>
      </c>
      <c r="E100" t="s">
        <v>205</v>
      </c>
      <c r="F100" t="s">
        <v>232</v>
      </c>
      <c r="H100">
        <v>32</v>
      </c>
      <c r="AB100">
        <v>93</v>
      </c>
      <c r="BL100">
        <v>26</v>
      </c>
    </row>
    <row r="101" spans="1:75" x14ac:dyDescent="0.25">
      <c r="A101" t="s">
        <v>192</v>
      </c>
      <c r="B101" t="s">
        <v>93</v>
      </c>
      <c r="C101" t="s">
        <v>204</v>
      </c>
      <c r="D101" t="s">
        <v>253</v>
      </c>
      <c r="E101" t="s">
        <v>205</v>
      </c>
      <c r="F101" t="s">
        <v>232</v>
      </c>
      <c r="H101">
        <v>1</v>
      </c>
      <c r="I101">
        <v>8</v>
      </c>
      <c r="AG101">
        <v>8</v>
      </c>
    </row>
    <row r="102" spans="1:75" x14ac:dyDescent="0.25">
      <c r="A102" t="s">
        <v>192</v>
      </c>
      <c r="B102" t="s">
        <v>94</v>
      </c>
      <c r="C102" t="s">
        <v>204</v>
      </c>
      <c r="D102" t="s">
        <v>253</v>
      </c>
      <c r="E102" t="s">
        <v>205</v>
      </c>
      <c r="F102" t="s">
        <v>232</v>
      </c>
      <c r="H102">
        <v>0</v>
      </c>
      <c r="I102">
        <v>18</v>
      </c>
      <c r="AG102">
        <v>128</v>
      </c>
    </row>
    <row r="103" spans="1:75" x14ac:dyDescent="0.25">
      <c r="A103" t="s">
        <v>192</v>
      </c>
      <c r="B103" t="s">
        <v>177</v>
      </c>
      <c r="C103" t="s">
        <v>204</v>
      </c>
      <c r="D103" t="s">
        <v>231</v>
      </c>
      <c r="E103" t="s">
        <v>214</v>
      </c>
      <c r="F103" t="s">
        <v>232</v>
      </c>
      <c r="BN103">
        <v>1.32</v>
      </c>
    </row>
    <row r="104" spans="1:75" x14ac:dyDescent="0.25">
      <c r="A104" t="s">
        <v>192</v>
      </c>
      <c r="B104" t="s">
        <v>155</v>
      </c>
      <c r="C104" t="s">
        <v>211</v>
      </c>
      <c r="D104" t="s">
        <v>263</v>
      </c>
      <c r="E104" t="s">
        <v>201</v>
      </c>
      <c r="F104" t="s">
        <v>264</v>
      </c>
      <c r="BJ104" s="29">
        <v>0.45</v>
      </c>
      <c r="BK104" s="29"/>
      <c r="BL104" s="29">
        <v>0.39</v>
      </c>
      <c r="BM104" s="29"/>
      <c r="BN104" s="29"/>
      <c r="BO104" s="29"/>
      <c r="BP104" s="29">
        <v>0.3</v>
      </c>
      <c r="BQ104" s="29"/>
      <c r="BR104" s="29"/>
      <c r="BS104" s="29"/>
      <c r="BT104" s="29"/>
      <c r="BU104" s="29">
        <v>0.21</v>
      </c>
      <c r="BV104" s="29">
        <v>0.2</v>
      </c>
    </row>
    <row r="105" spans="1:75" x14ac:dyDescent="0.25">
      <c r="A105" t="s">
        <v>192</v>
      </c>
      <c r="B105" t="s">
        <v>156</v>
      </c>
      <c r="C105" t="s">
        <v>211</v>
      </c>
      <c r="D105" t="s">
        <v>263</v>
      </c>
      <c r="E105" t="s">
        <v>201</v>
      </c>
      <c r="F105" t="s">
        <v>264</v>
      </c>
      <c r="BJ105" s="29">
        <v>0.45</v>
      </c>
      <c r="BK105" s="29"/>
      <c r="BL105" s="29">
        <v>0.52</v>
      </c>
      <c r="BM105" s="29"/>
      <c r="BN105" s="29"/>
      <c r="BO105" s="29"/>
      <c r="BP105" s="29">
        <v>0.61</v>
      </c>
      <c r="BQ105" s="29"/>
      <c r="BR105" s="29"/>
      <c r="BS105" s="29"/>
      <c r="BT105" s="29"/>
      <c r="BU105" s="29">
        <v>0.71</v>
      </c>
      <c r="BV105" s="29">
        <v>0.72</v>
      </c>
    </row>
    <row r="106" spans="1:75" x14ac:dyDescent="0.25">
      <c r="A106" t="s">
        <v>192</v>
      </c>
      <c r="B106" t="s">
        <v>175</v>
      </c>
      <c r="C106" t="s">
        <v>211</v>
      </c>
      <c r="D106" t="s">
        <v>263</v>
      </c>
      <c r="E106" t="s">
        <v>201</v>
      </c>
      <c r="F106" t="s">
        <v>264</v>
      </c>
      <c r="BJ106" s="29">
        <v>0.1</v>
      </c>
      <c r="BK106" s="29"/>
      <c r="BL106" s="29">
        <v>0.08</v>
      </c>
      <c r="BM106" s="29"/>
      <c r="BN106" s="29"/>
      <c r="BO106" s="29"/>
      <c r="BP106" s="29">
        <v>0.09</v>
      </c>
      <c r="BQ106" s="29"/>
      <c r="BR106" s="29"/>
      <c r="BS106" s="29"/>
      <c r="BT106" s="29"/>
      <c r="BU106" s="29">
        <v>0.08</v>
      </c>
      <c r="BV106" s="29">
        <v>0.08</v>
      </c>
    </row>
    <row r="107" spans="1:75" x14ac:dyDescent="0.25">
      <c r="A107" t="s">
        <v>192</v>
      </c>
      <c r="B107" t="s">
        <v>129</v>
      </c>
      <c r="C107" t="s">
        <v>212</v>
      </c>
      <c r="D107" t="s">
        <v>265</v>
      </c>
      <c r="E107" t="s">
        <v>201</v>
      </c>
      <c r="F107" t="s">
        <v>232</v>
      </c>
      <c r="BR107" s="29">
        <v>0.71</v>
      </c>
      <c r="BS107" s="29">
        <v>0.73</v>
      </c>
      <c r="BT107" s="29">
        <v>0.74</v>
      </c>
      <c r="BU107" s="29">
        <v>0.76</v>
      </c>
      <c r="BV107" s="29">
        <v>0.76</v>
      </c>
      <c r="BW107" s="29">
        <v>0.74</v>
      </c>
    </row>
    <row r="108" spans="1:75" x14ac:dyDescent="0.25">
      <c r="A108" t="s">
        <v>192</v>
      </c>
      <c r="B108" t="s">
        <v>130</v>
      </c>
      <c r="C108" t="s">
        <v>212</v>
      </c>
      <c r="D108" t="s">
        <v>263</v>
      </c>
      <c r="E108" t="s">
        <v>201</v>
      </c>
      <c r="F108" t="s">
        <v>232</v>
      </c>
      <c r="BQ108" s="26">
        <v>0.77</v>
      </c>
      <c r="BR108" s="29">
        <v>0.74</v>
      </c>
      <c r="BS108" s="29">
        <v>0.73</v>
      </c>
      <c r="BT108" s="29">
        <v>0.72</v>
      </c>
      <c r="BU108" s="29">
        <v>0.72</v>
      </c>
      <c r="BV108" s="29">
        <v>0.72</v>
      </c>
      <c r="BW108" s="29">
        <v>0.7</v>
      </c>
    </row>
    <row r="109" spans="1:75" x14ac:dyDescent="0.25">
      <c r="A109" t="s">
        <v>192</v>
      </c>
      <c r="B109" t="s">
        <v>177</v>
      </c>
      <c r="C109" t="s">
        <v>212</v>
      </c>
      <c r="D109" t="s">
        <v>266</v>
      </c>
      <c r="E109" t="s">
        <v>214</v>
      </c>
      <c r="BV109">
        <v>1.37</v>
      </c>
      <c r="BW109">
        <v>1.39</v>
      </c>
    </row>
    <row r="110" spans="1:75" x14ac:dyDescent="0.25">
      <c r="A110" t="s">
        <v>192</v>
      </c>
      <c r="B110" t="s">
        <v>155</v>
      </c>
      <c r="C110" t="s">
        <v>212</v>
      </c>
      <c r="D110" t="s">
        <v>267</v>
      </c>
      <c r="E110" t="s">
        <v>201</v>
      </c>
      <c r="F110" t="s">
        <v>264</v>
      </c>
      <c r="BJ110" s="29">
        <v>0.45</v>
      </c>
      <c r="BK110" s="29"/>
      <c r="BL110" s="29"/>
      <c r="BM110" s="29"/>
      <c r="BN110" s="29"/>
      <c r="BO110" s="29"/>
      <c r="BP110" s="29">
        <v>0.3</v>
      </c>
      <c r="BQ110" s="29"/>
      <c r="BR110" s="29"/>
      <c r="BS110" s="29"/>
      <c r="BT110" s="29"/>
      <c r="BU110" s="29"/>
      <c r="BV110" s="29">
        <v>0.2</v>
      </c>
      <c r="BW110" s="29">
        <v>0.19</v>
      </c>
    </row>
    <row r="111" spans="1:75" x14ac:dyDescent="0.25">
      <c r="A111" t="s">
        <v>192</v>
      </c>
      <c r="B111" t="s">
        <v>156</v>
      </c>
      <c r="C111" t="s">
        <v>212</v>
      </c>
      <c r="D111" t="s">
        <v>267</v>
      </c>
      <c r="E111" t="s">
        <v>201</v>
      </c>
      <c r="F111" t="s">
        <v>264</v>
      </c>
      <c r="BJ111" s="29">
        <v>0.45</v>
      </c>
      <c r="BK111" s="29"/>
      <c r="BL111" s="29"/>
      <c r="BM111" s="29"/>
      <c r="BN111" s="29"/>
      <c r="BO111" s="29"/>
      <c r="BP111" s="29">
        <v>0.62</v>
      </c>
      <c r="BQ111" s="29"/>
      <c r="BR111" s="29"/>
      <c r="BS111" s="29"/>
      <c r="BT111" s="29"/>
      <c r="BU111" s="29"/>
      <c r="BV111" s="29">
        <v>0.71</v>
      </c>
      <c r="BW111" s="29">
        <v>0.71</v>
      </c>
    </row>
    <row r="112" spans="1:75" x14ac:dyDescent="0.25">
      <c r="A112" t="s">
        <v>192</v>
      </c>
      <c r="B112" t="s">
        <v>175</v>
      </c>
      <c r="C112" t="s">
        <v>212</v>
      </c>
      <c r="D112" t="s">
        <v>267</v>
      </c>
      <c r="E112" t="s">
        <v>201</v>
      </c>
      <c r="F112" t="s">
        <v>264</v>
      </c>
      <c r="BJ112" s="29">
        <v>0.1</v>
      </c>
      <c r="BK112" s="29"/>
      <c r="BL112" s="29"/>
      <c r="BM112" s="29"/>
      <c r="BN112" s="29"/>
      <c r="BO112" s="29"/>
      <c r="BP112" s="29">
        <v>0.08</v>
      </c>
      <c r="BQ112" s="29"/>
      <c r="BR112" s="29"/>
      <c r="BS112" s="29"/>
      <c r="BT112" s="29"/>
      <c r="BU112" s="29"/>
      <c r="BV112" s="29">
        <v>0.09</v>
      </c>
      <c r="BW112" s="29">
        <v>0.1</v>
      </c>
    </row>
    <row r="113" spans="1:79" x14ac:dyDescent="0.25">
      <c r="A113" t="s">
        <v>192</v>
      </c>
      <c r="B113" t="s">
        <v>74</v>
      </c>
      <c r="C113" t="s">
        <v>178</v>
      </c>
      <c r="D113" t="s">
        <v>241</v>
      </c>
      <c r="E113" t="s">
        <v>197</v>
      </c>
      <c r="BH113">
        <v>3.38</v>
      </c>
      <c r="BI113">
        <v>3.47</v>
      </c>
      <c r="BJ113">
        <v>3.36</v>
      </c>
    </row>
    <row r="114" spans="1:79" x14ac:dyDescent="0.25">
      <c r="A114" t="s">
        <v>192</v>
      </c>
      <c r="B114" t="s">
        <v>75</v>
      </c>
      <c r="C114" t="s">
        <v>178</v>
      </c>
      <c r="D114" t="s">
        <v>241</v>
      </c>
      <c r="E114" t="s">
        <v>197</v>
      </c>
      <c r="BH114">
        <v>1.76</v>
      </c>
      <c r="BI114">
        <v>3.45</v>
      </c>
      <c r="BJ114">
        <v>5.54</v>
      </c>
    </row>
    <row r="115" spans="1:79" x14ac:dyDescent="0.25">
      <c r="A115" t="s">
        <v>192</v>
      </c>
      <c r="B115" t="s">
        <v>138</v>
      </c>
      <c r="C115" t="s">
        <v>178</v>
      </c>
      <c r="D115" t="s">
        <v>241</v>
      </c>
      <c r="E115" t="s">
        <v>197</v>
      </c>
      <c r="BH115">
        <v>106.9</v>
      </c>
      <c r="BI115">
        <v>116.35</v>
      </c>
    </row>
    <row r="116" spans="1:79" x14ac:dyDescent="0.25">
      <c r="A116" t="s">
        <v>192</v>
      </c>
      <c r="B116" t="s">
        <v>75</v>
      </c>
      <c r="C116" t="s">
        <v>213</v>
      </c>
      <c r="E116" t="s">
        <v>197</v>
      </c>
      <c r="BQ116">
        <v>1.088821</v>
      </c>
      <c r="BR116">
        <v>1.267166</v>
      </c>
      <c r="BS116">
        <v>0.78325400000000001</v>
      </c>
      <c r="BT116">
        <v>2.4259029999999999</v>
      </c>
      <c r="BU116">
        <v>3.9739870000000002</v>
      </c>
      <c r="BV116">
        <v>2.8491200000000001</v>
      </c>
    </row>
    <row r="117" spans="1:79" x14ac:dyDescent="0.25">
      <c r="A117" t="s">
        <v>192</v>
      </c>
      <c r="B117" t="s">
        <v>181</v>
      </c>
      <c r="C117" t="s">
        <v>213</v>
      </c>
      <c r="E117" t="s">
        <v>197</v>
      </c>
      <c r="BQ117">
        <v>3.4948589999999999</v>
      </c>
      <c r="BR117">
        <v>3.3985460000000001</v>
      </c>
      <c r="BS117">
        <v>2.8080799999999999</v>
      </c>
      <c r="BT117">
        <v>5.1407579999999999</v>
      </c>
      <c r="BU117">
        <v>6.2875800000000002</v>
      </c>
      <c r="BV117">
        <v>6.2224339999999998</v>
      </c>
    </row>
    <row r="118" spans="1:79" x14ac:dyDescent="0.25">
      <c r="A118" t="s">
        <v>192</v>
      </c>
      <c r="B118" t="s">
        <v>182</v>
      </c>
      <c r="C118" t="s">
        <v>213</v>
      </c>
      <c r="E118" t="s">
        <v>197</v>
      </c>
      <c r="BQ118">
        <v>0.184033</v>
      </c>
      <c r="BR118">
        <v>0.145897</v>
      </c>
      <c r="BS118">
        <v>0.55664899999999995</v>
      </c>
      <c r="BT118">
        <v>8.0163999999999999E-2</v>
      </c>
      <c r="BU118">
        <v>4.8550999999999997E-2</v>
      </c>
      <c r="BV118">
        <v>0.235593</v>
      </c>
    </row>
    <row r="119" spans="1:79" x14ac:dyDescent="0.25">
      <c r="A119" t="s">
        <v>192</v>
      </c>
      <c r="B119" t="s">
        <v>183</v>
      </c>
      <c r="C119" t="s">
        <v>213</v>
      </c>
      <c r="E119" t="s">
        <v>197</v>
      </c>
      <c r="BQ119">
        <v>1.0956239999999999</v>
      </c>
      <c r="BR119">
        <v>1.011064</v>
      </c>
      <c r="BS119">
        <v>1.181846</v>
      </c>
      <c r="BT119">
        <v>0.77832100000000004</v>
      </c>
      <c r="BU119">
        <v>1.100004</v>
      </c>
      <c r="BV119">
        <v>1.358862</v>
      </c>
    </row>
    <row r="120" spans="1:79" x14ac:dyDescent="0.25">
      <c r="A120" t="s">
        <v>192</v>
      </c>
      <c r="B120" t="s">
        <v>129</v>
      </c>
      <c r="C120" t="s">
        <v>186</v>
      </c>
      <c r="D120" t="s">
        <v>269</v>
      </c>
      <c r="E120" t="s">
        <v>201</v>
      </c>
      <c r="BJ120" s="29"/>
      <c r="BL120" s="29"/>
      <c r="BM120" s="29"/>
      <c r="BN120" s="29"/>
      <c r="BO120" s="29"/>
      <c r="BP120" s="29"/>
      <c r="BQ120" s="29"/>
      <c r="BR120" s="29"/>
      <c r="BS120" s="29"/>
      <c r="BT120" s="29">
        <v>0.75</v>
      </c>
      <c r="BU120" s="29">
        <v>0.75</v>
      </c>
      <c r="BV120" s="29">
        <v>0.74</v>
      </c>
      <c r="BW120" s="29">
        <v>0.72</v>
      </c>
      <c r="BX120" s="29">
        <v>0.77</v>
      </c>
    </row>
    <row r="121" spans="1:79" x14ac:dyDescent="0.25">
      <c r="A121" t="s">
        <v>192</v>
      </c>
      <c r="B121" t="s">
        <v>130</v>
      </c>
      <c r="C121" t="s">
        <v>186</v>
      </c>
      <c r="D121" t="s">
        <v>269</v>
      </c>
      <c r="E121" t="s">
        <v>201</v>
      </c>
      <c r="BJ121" s="29"/>
      <c r="BL121" s="29"/>
      <c r="BM121" s="29"/>
      <c r="BN121" s="29"/>
      <c r="BO121" s="29"/>
      <c r="BP121" s="29"/>
      <c r="BQ121" s="29"/>
      <c r="BR121" s="29"/>
      <c r="BS121" s="29">
        <v>0.7</v>
      </c>
      <c r="BT121" s="29">
        <v>0.69</v>
      </c>
      <c r="BU121" s="29">
        <v>0.68</v>
      </c>
      <c r="BV121" s="29">
        <v>0.65</v>
      </c>
      <c r="BW121" s="29">
        <v>0.63</v>
      </c>
      <c r="BX121" s="29">
        <v>0.65</v>
      </c>
    </row>
    <row r="122" spans="1:79" x14ac:dyDescent="0.25">
      <c r="A122" t="s">
        <v>192</v>
      </c>
      <c r="B122" t="s">
        <v>155</v>
      </c>
      <c r="C122" t="s">
        <v>186</v>
      </c>
      <c r="D122" t="s">
        <v>268</v>
      </c>
      <c r="E122" t="s">
        <v>201</v>
      </c>
      <c r="BJ122" s="29">
        <v>0.45</v>
      </c>
      <c r="BL122" s="29"/>
      <c r="BM122" s="29"/>
      <c r="BN122" s="29"/>
      <c r="BO122" s="29"/>
      <c r="BP122" s="29">
        <v>0.38</v>
      </c>
      <c r="BQ122" s="29"/>
      <c r="BR122" s="29"/>
      <c r="BS122" s="29"/>
      <c r="BT122" s="29"/>
      <c r="BU122" s="29"/>
      <c r="BV122" s="29">
        <v>0.32</v>
      </c>
      <c r="BW122" s="29">
        <v>0.31</v>
      </c>
      <c r="BX122" s="29">
        <v>0.3</v>
      </c>
    </row>
    <row r="123" spans="1:79" x14ac:dyDescent="0.25">
      <c r="A123" t="s">
        <v>192</v>
      </c>
      <c r="B123" t="s">
        <v>156</v>
      </c>
      <c r="C123" t="s">
        <v>186</v>
      </c>
      <c r="D123" t="s">
        <v>268</v>
      </c>
      <c r="E123" t="s">
        <v>201</v>
      </c>
      <c r="BJ123" s="29">
        <v>0.49</v>
      </c>
      <c r="BL123" s="29"/>
      <c r="BM123" s="29"/>
      <c r="BN123" s="29"/>
      <c r="BO123" s="29"/>
      <c r="BP123" s="29">
        <v>0.54</v>
      </c>
      <c r="BQ123" s="29"/>
      <c r="BR123" s="29"/>
      <c r="BS123" s="29"/>
      <c r="BT123" s="29"/>
      <c r="BU123" s="29"/>
      <c r="BV123" s="29">
        <v>0.6</v>
      </c>
      <c r="BW123" s="29">
        <v>0.61</v>
      </c>
      <c r="BX123" s="29">
        <v>0.62</v>
      </c>
    </row>
    <row r="124" spans="1:79" x14ac:dyDescent="0.25">
      <c r="A124" t="s">
        <v>192</v>
      </c>
      <c r="B124" t="s">
        <v>172</v>
      </c>
      <c r="C124" t="s">
        <v>186</v>
      </c>
      <c r="D124" t="s">
        <v>268</v>
      </c>
      <c r="E124" t="s">
        <v>201</v>
      </c>
      <c r="BJ124" s="29">
        <v>0.06</v>
      </c>
      <c r="BL124" s="29"/>
      <c r="BM124" s="29"/>
      <c r="BN124" s="29"/>
      <c r="BO124" s="29"/>
      <c r="BP124" s="29">
        <v>7.0000000000000007E-2</v>
      </c>
      <c r="BQ124" s="29"/>
      <c r="BR124" s="29"/>
      <c r="BS124" s="29"/>
      <c r="BT124" s="29"/>
      <c r="BU124" s="29"/>
      <c r="BV124" s="29">
        <v>0.08</v>
      </c>
      <c r="BW124" s="29">
        <v>0.08</v>
      </c>
      <c r="BX124" s="29">
        <v>0.08</v>
      </c>
    </row>
    <row r="125" spans="1:79" x14ac:dyDescent="0.25">
      <c r="A125" t="s">
        <v>192</v>
      </c>
      <c r="B125" t="s">
        <v>176</v>
      </c>
      <c r="C125" t="s">
        <v>186</v>
      </c>
      <c r="D125" t="s">
        <v>236</v>
      </c>
      <c r="E125" t="s">
        <v>197</v>
      </c>
      <c r="BL125">
        <v>136</v>
      </c>
      <c r="BM125">
        <v>153</v>
      </c>
      <c r="BN125">
        <v>169</v>
      </c>
      <c r="BO125">
        <v>183</v>
      </c>
      <c r="BP125">
        <v>202</v>
      </c>
      <c r="BQ125">
        <v>211</v>
      </c>
      <c r="BR125">
        <v>225</v>
      </c>
      <c r="BS125">
        <v>237</v>
      </c>
      <c r="BT125">
        <v>244</v>
      </c>
      <c r="BU125">
        <v>257</v>
      </c>
      <c r="BV125">
        <v>269</v>
      </c>
      <c r="BW125">
        <v>273</v>
      </c>
      <c r="BX125">
        <v>295</v>
      </c>
    </row>
    <row r="126" spans="1:79" x14ac:dyDescent="0.25">
      <c r="A126" t="s">
        <v>192</v>
      </c>
      <c r="B126" t="s">
        <v>177</v>
      </c>
      <c r="C126" t="s">
        <v>186</v>
      </c>
      <c r="D126" t="s">
        <v>268</v>
      </c>
      <c r="E126" t="s">
        <v>214</v>
      </c>
      <c r="BV126">
        <v>1.41</v>
      </c>
      <c r="BW126">
        <v>1.42</v>
      </c>
      <c r="BX126">
        <v>1.43</v>
      </c>
    </row>
    <row r="127" spans="1:79" x14ac:dyDescent="0.25">
      <c r="A127" t="s">
        <v>192</v>
      </c>
      <c r="B127" t="s">
        <v>177</v>
      </c>
      <c r="C127" t="s">
        <v>215</v>
      </c>
      <c r="D127" t="s">
        <v>270</v>
      </c>
      <c r="E127" t="s">
        <v>214</v>
      </c>
      <c r="BW127" s="24">
        <v>1.4</v>
      </c>
      <c r="BX127">
        <v>1.41</v>
      </c>
      <c r="BY127">
        <v>1.44</v>
      </c>
      <c r="BZ127">
        <v>1.47</v>
      </c>
    </row>
    <row r="128" spans="1:79" x14ac:dyDescent="0.25">
      <c r="A128" t="s">
        <v>192</v>
      </c>
      <c r="B128" t="s">
        <v>126</v>
      </c>
      <c r="C128" t="s">
        <v>167</v>
      </c>
      <c r="D128" t="s">
        <v>272</v>
      </c>
      <c r="E128" t="s">
        <v>197</v>
      </c>
      <c r="G128" t="s">
        <v>394</v>
      </c>
      <c r="BP128" s="28"/>
      <c r="BQ128" s="28">
        <v>171.94711231082809</v>
      </c>
      <c r="BR128" s="28">
        <v>182.04524069978828</v>
      </c>
      <c r="BS128" s="28">
        <v>196.0035537157562</v>
      </c>
      <c r="BT128" s="28">
        <v>202.7426617453784</v>
      </c>
      <c r="BU128" s="28">
        <v>215.04612055057567</v>
      </c>
      <c r="BV128" s="28">
        <v>225.6985341591444</v>
      </c>
      <c r="BW128" s="28">
        <v>222</v>
      </c>
      <c r="BX128" s="28">
        <v>235</v>
      </c>
      <c r="BY128" s="28">
        <v>251</v>
      </c>
      <c r="BZ128" s="28">
        <v>267</v>
      </c>
      <c r="CA128" s="28">
        <v>282.74788103913681</v>
      </c>
    </row>
    <row r="129" spans="1:79" x14ac:dyDescent="0.25">
      <c r="A129" t="s">
        <v>192</v>
      </c>
      <c r="B129" t="s">
        <v>392</v>
      </c>
      <c r="C129" t="s">
        <v>167</v>
      </c>
      <c r="D129" t="s">
        <v>272</v>
      </c>
      <c r="E129" t="s">
        <v>197</v>
      </c>
      <c r="G129" t="s">
        <v>395</v>
      </c>
      <c r="BP129" s="28">
        <v>224.27394209354117</v>
      </c>
      <c r="BQ129" s="28">
        <v>245.6993318485523</v>
      </c>
      <c r="BR129" s="28">
        <v>255.94432071269483</v>
      </c>
      <c r="BS129" s="28">
        <v>268.23830734966589</v>
      </c>
      <c r="BT129" s="28">
        <v>277.68151447661467</v>
      </c>
      <c r="BU129" s="28">
        <v>294.83073496659239</v>
      </c>
      <c r="BV129" s="28">
        <v>299.99777282850778</v>
      </c>
      <c r="BW129" s="28">
        <v>311</v>
      </c>
      <c r="BX129" s="28">
        <v>316</v>
      </c>
      <c r="BY129" s="28">
        <v>326</v>
      </c>
      <c r="BZ129" s="28">
        <v>335</v>
      </c>
      <c r="CA129" s="28">
        <v>344.84409799554567</v>
      </c>
    </row>
    <row r="130" spans="1:79" x14ac:dyDescent="0.25">
      <c r="A130" t="s">
        <v>192</v>
      </c>
      <c r="B130" t="s">
        <v>128</v>
      </c>
      <c r="C130" t="s">
        <v>167</v>
      </c>
      <c r="D130" t="s">
        <v>272</v>
      </c>
      <c r="E130" t="s">
        <v>197</v>
      </c>
      <c r="BP130" s="28"/>
      <c r="BQ130" s="28">
        <v>21.425389755011139</v>
      </c>
      <c r="BR130" s="28">
        <v>10.244988864142538</v>
      </c>
      <c r="BS130" s="28">
        <v>12.293986636971045</v>
      </c>
      <c r="BT130" s="28">
        <v>9.4432071269487743</v>
      </c>
      <c r="BU130" s="28">
        <v>17.149220489977729</v>
      </c>
      <c r="BV130" s="28">
        <v>5.1670378619153681</v>
      </c>
      <c r="BW130" s="28">
        <v>11.002227171492205</v>
      </c>
      <c r="BX130" s="28">
        <v>5.6</v>
      </c>
      <c r="BY130" s="28">
        <v>10.1</v>
      </c>
      <c r="BZ130" s="28">
        <v>8.3000000000000007</v>
      </c>
      <c r="CA130" s="28">
        <v>9.844097995545658</v>
      </c>
    </row>
    <row r="131" spans="1:79" x14ac:dyDescent="0.25">
      <c r="A131" t="s">
        <v>192</v>
      </c>
      <c r="B131" t="s">
        <v>129</v>
      </c>
      <c r="C131" t="s">
        <v>167</v>
      </c>
      <c r="D131" t="s">
        <v>272</v>
      </c>
      <c r="E131" t="s">
        <v>201</v>
      </c>
      <c r="BP131" s="29">
        <v>0.80212014134275622</v>
      </c>
      <c r="BQ131" s="29">
        <v>0.7317314487632508</v>
      </c>
      <c r="BR131" s="29">
        <v>0.72579505300353364</v>
      </c>
      <c r="BS131" s="29">
        <v>0.74784452296819781</v>
      </c>
      <c r="BT131" s="29">
        <v>0.74275618374558305</v>
      </c>
      <c r="BU131" s="29">
        <v>0.75123674911660776</v>
      </c>
      <c r="BV131" s="29">
        <v>0.75886925795053006</v>
      </c>
      <c r="BW131" s="29">
        <v>0.72900000000000009</v>
      </c>
      <c r="BX131" s="29">
        <v>0.74900000000000011</v>
      </c>
      <c r="BY131" s="29">
        <v>0.78200000000000003</v>
      </c>
      <c r="BZ131" s="29">
        <v>0.80599999999999994</v>
      </c>
      <c r="CA131" s="29">
        <v>0.83180212014134269</v>
      </c>
    </row>
    <row r="132" spans="1:79" x14ac:dyDescent="0.25">
      <c r="A132" t="s">
        <v>192</v>
      </c>
      <c r="B132" t="s">
        <v>130</v>
      </c>
      <c r="C132" t="s">
        <v>167</v>
      </c>
      <c r="D132" t="s">
        <v>272</v>
      </c>
      <c r="E132" t="s">
        <v>201</v>
      </c>
      <c r="BP132" s="29">
        <v>0.75971731448763247</v>
      </c>
      <c r="BQ132" s="29">
        <v>0.69441696113074203</v>
      </c>
      <c r="BR132" s="29">
        <v>0.68763250883392235</v>
      </c>
      <c r="BS132" s="29">
        <v>0.6995053003533569</v>
      </c>
      <c r="BT132" s="29">
        <v>0.69611307420494695</v>
      </c>
      <c r="BU132" s="29">
        <v>0.70374558303886925</v>
      </c>
      <c r="BV132" s="29">
        <v>0.69441696113074203</v>
      </c>
      <c r="BW132" s="29">
        <v>0.65599999999999992</v>
      </c>
      <c r="BX132" s="29">
        <v>0.66900000000000004</v>
      </c>
      <c r="BY132" s="29">
        <v>0.68799999999999994</v>
      </c>
      <c r="BZ132" s="29">
        <v>0.70400000000000007</v>
      </c>
      <c r="CA132" s="29">
        <v>0.73088339222614851</v>
      </c>
    </row>
    <row r="133" spans="1:79" x14ac:dyDescent="0.25">
      <c r="A133" t="s">
        <v>192</v>
      </c>
      <c r="B133" t="s">
        <v>139</v>
      </c>
      <c r="C133" t="s">
        <v>165</v>
      </c>
      <c r="D133" t="s">
        <v>216</v>
      </c>
      <c r="E133" t="s">
        <v>197</v>
      </c>
      <c r="F133" t="s">
        <v>198</v>
      </c>
      <c r="I133">
        <v>3.28</v>
      </c>
      <c r="N133">
        <v>5.0199999999999996</v>
      </c>
      <c r="S133">
        <v>9.3000000000000007</v>
      </c>
      <c r="X133">
        <v>12</v>
      </c>
      <c r="AC133">
        <v>17.61</v>
      </c>
      <c r="AD133">
        <v>19.559999999999999</v>
      </c>
      <c r="AE133">
        <v>19.760000000000002</v>
      </c>
      <c r="AF133">
        <v>19.760000000000002</v>
      </c>
      <c r="AG133">
        <v>20.059999999999999</v>
      </c>
      <c r="AH133">
        <v>21.16</v>
      </c>
      <c r="AI133">
        <v>21.46</v>
      </c>
      <c r="AJ133">
        <v>21.91</v>
      </c>
      <c r="AK133">
        <v>22.56</v>
      </c>
      <c r="AL133">
        <v>24.29</v>
      </c>
      <c r="AM133">
        <v>27.92</v>
      </c>
      <c r="AN133">
        <v>29.26</v>
      </c>
      <c r="AO133">
        <v>34.39</v>
      </c>
      <c r="AP133">
        <v>37.04</v>
      </c>
      <c r="AQ133">
        <v>42</v>
      </c>
      <c r="AR133">
        <v>44.39</v>
      </c>
      <c r="AS133">
        <v>54.4</v>
      </c>
      <c r="AT133">
        <v>57.47</v>
      </c>
      <c r="AU133">
        <v>58.97</v>
      </c>
      <c r="AV133">
        <v>61.55</v>
      </c>
      <c r="AW133">
        <v>63.96</v>
      </c>
      <c r="AX133">
        <v>66.56</v>
      </c>
      <c r="AY133">
        <v>70.09</v>
      </c>
      <c r="AZ133">
        <v>76.88</v>
      </c>
      <c r="BA133">
        <v>82.69</v>
      </c>
      <c r="BB133">
        <v>97.25</v>
      </c>
      <c r="BC133">
        <v>105.25</v>
      </c>
      <c r="BD133">
        <v>109.3</v>
      </c>
      <c r="BE133">
        <v>118.97</v>
      </c>
      <c r="BF133">
        <v>119.1</v>
      </c>
      <c r="BG133">
        <v>130.4</v>
      </c>
      <c r="BH133">
        <v>146.13</v>
      </c>
      <c r="BI133">
        <v>151.16999999999999</v>
      </c>
      <c r="BJ133">
        <v>157.47999999999999</v>
      </c>
      <c r="BK133">
        <v>164.69</v>
      </c>
      <c r="BL133">
        <v>160.24</v>
      </c>
      <c r="BM133">
        <v>165.22</v>
      </c>
      <c r="BN133">
        <v>172.42</v>
      </c>
    </row>
    <row r="134" spans="1:79" x14ac:dyDescent="0.25">
      <c r="A134" t="s">
        <v>192</v>
      </c>
      <c r="B134" t="s">
        <v>138</v>
      </c>
      <c r="C134" t="s">
        <v>165</v>
      </c>
      <c r="D134" t="s">
        <v>216</v>
      </c>
      <c r="E134" t="s">
        <v>197</v>
      </c>
      <c r="F134" t="s">
        <v>198</v>
      </c>
      <c r="I134">
        <v>2.2000000000000002</v>
      </c>
      <c r="N134">
        <v>4.5999999999999996</v>
      </c>
      <c r="S134">
        <v>7.97</v>
      </c>
      <c r="X134">
        <v>10.97</v>
      </c>
      <c r="AC134">
        <v>14.4</v>
      </c>
      <c r="AD134">
        <v>15.1</v>
      </c>
      <c r="AE134">
        <v>15.6</v>
      </c>
      <c r="AF134">
        <v>14.7</v>
      </c>
      <c r="AG134">
        <v>14.8</v>
      </c>
      <c r="AH134">
        <v>17.3</v>
      </c>
      <c r="AI134">
        <v>18.8</v>
      </c>
      <c r="AJ134">
        <v>19.399999999999999</v>
      </c>
      <c r="AK134">
        <v>19.420000000000002</v>
      </c>
      <c r="AL134">
        <v>17.600000000000001</v>
      </c>
      <c r="AM134">
        <v>18.66</v>
      </c>
      <c r="AN134">
        <v>21.1</v>
      </c>
      <c r="AO134">
        <v>23.3</v>
      </c>
      <c r="AP134">
        <v>27</v>
      </c>
      <c r="AQ134">
        <v>30.13</v>
      </c>
      <c r="AR134">
        <v>33.130000000000003</v>
      </c>
      <c r="AS134">
        <v>36.4</v>
      </c>
      <c r="AT134">
        <v>39.369999999999997</v>
      </c>
      <c r="AU134">
        <v>44.08</v>
      </c>
      <c r="AV134">
        <v>45.41</v>
      </c>
      <c r="AW134">
        <v>48.76</v>
      </c>
      <c r="AX134">
        <v>53.61</v>
      </c>
      <c r="AY134">
        <v>53.72</v>
      </c>
      <c r="AZ134">
        <v>57.96</v>
      </c>
      <c r="BA134">
        <v>62.35</v>
      </c>
      <c r="BB134">
        <v>69.569999999999993</v>
      </c>
      <c r="BC134">
        <v>76.22</v>
      </c>
      <c r="BD134">
        <v>83.16</v>
      </c>
      <c r="BE134">
        <v>87.91</v>
      </c>
      <c r="BF134">
        <v>100.45</v>
      </c>
      <c r="BG134">
        <v>127.61</v>
      </c>
      <c r="BH134">
        <v>108.4</v>
      </c>
      <c r="BI134">
        <v>116.35</v>
      </c>
      <c r="BJ134">
        <v>123.5</v>
      </c>
      <c r="BK134">
        <v>133.57</v>
      </c>
      <c r="BL134">
        <v>147.81</v>
      </c>
      <c r="BM134">
        <v>155.31</v>
      </c>
      <c r="BN134">
        <v>162.5</v>
      </c>
    </row>
    <row r="135" spans="1:79" x14ac:dyDescent="0.25">
      <c r="A135" t="s">
        <v>192</v>
      </c>
      <c r="B135" t="s">
        <v>137</v>
      </c>
      <c r="C135" t="s">
        <v>165</v>
      </c>
      <c r="D135" t="s">
        <v>216</v>
      </c>
      <c r="E135" t="s">
        <v>201</v>
      </c>
      <c r="F135" t="s">
        <v>198</v>
      </c>
      <c r="I135">
        <v>0.67069999999999996</v>
      </c>
      <c r="N135">
        <v>0.9163</v>
      </c>
      <c r="S135">
        <v>0.85699999999999998</v>
      </c>
      <c r="X135">
        <v>0.91420000000000001</v>
      </c>
      <c r="AC135">
        <v>0.81769999999999998</v>
      </c>
      <c r="AD135">
        <v>0.77200000000000002</v>
      </c>
      <c r="AE135">
        <v>0.78949999999999998</v>
      </c>
      <c r="AF135">
        <v>0.74390000000000001</v>
      </c>
      <c r="AG135">
        <v>0.73780000000000001</v>
      </c>
      <c r="AH135">
        <v>0.8176000000000001</v>
      </c>
      <c r="AI135">
        <v>0.87599999999999989</v>
      </c>
      <c r="AJ135">
        <v>0.88540000000000008</v>
      </c>
      <c r="AK135">
        <v>0.86080000000000001</v>
      </c>
      <c r="AL135">
        <v>0.72459999999999991</v>
      </c>
      <c r="AM135">
        <v>0.66830000000000001</v>
      </c>
      <c r="AN135">
        <v>0.72109999999999996</v>
      </c>
      <c r="AO135">
        <v>0.67749999999999999</v>
      </c>
      <c r="AP135">
        <v>0.72889999999999999</v>
      </c>
      <c r="AQ135">
        <v>0.71739999999999993</v>
      </c>
      <c r="AR135">
        <v>0.74629999999999996</v>
      </c>
      <c r="AS135">
        <v>0.66909999999999992</v>
      </c>
      <c r="AT135">
        <v>0.68510000000000004</v>
      </c>
      <c r="AU135">
        <v>0.74750000000000005</v>
      </c>
      <c r="AV135">
        <v>0.73780000000000001</v>
      </c>
      <c r="AW135">
        <v>0.76239999999999997</v>
      </c>
      <c r="AX135">
        <v>0.80540000000000012</v>
      </c>
      <c r="AY135">
        <v>0.76639999999999997</v>
      </c>
      <c r="AZ135">
        <v>0.75390000000000001</v>
      </c>
      <c r="BA135">
        <v>0.754</v>
      </c>
      <c r="BB135">
        <v>0.71540000000000004</v>
      </c>
      <c r="BC135">
        <v>0.72420000000000007</v>
      </c>
      <c r="BD135">
        <v>0.76080000000000003</v>
      </c>
      <c r="BE135">
        <v>0.7389</v>
      </c>
      <c r="BF135">
        <v>0.84340000000000004</v>
      </c>
      <c r="BG135">
        <v>0.74849999999999994</v>
      </c>
      <c r="BH135">
        <v>0.74180000000000001</v>
      </c>
      <c r="BI135">
        <v>0.76969999999999994</v>
      </c>
      <c r="BJ135">
        <v>0.78420000000000001</v>
      </c>
      <c r="BK135">
        <v>0.81099999999999994</v>
      </c>
      <c r="BL135">
        <v>0.88500000000000001</v>
      </c>
      <c r="BM135">
        <v>0.94</v>
      </c>
      <c r="BN135">
        <v>0.9425</v>
      </c>
    </row>
    <row r="136" spans="1:79" x14ac:dyDescent="0.25">
      <c r="A136" t="s">
        <v>192</v>
      </c>
      <c r="B136" t="s">
        <v>220</v>
      </c>
      <c r="C136" t="s">
        <v>165</v>
      </c>
      <c r="D136" t="s">
        <v>216</v>
      </c>
      <c r="E136" t="s">
        <v>217</v>
      </c>
      <c r="F136" t="s">
        <v>198</v>
      </c>
      <c r="AC136">
        <v>1.78</v>
      </c>
      <c r="AD136">
        <v>2.66</v>
      </c>
      <c r="AE136">
        <v>2.08</v>
      </c>
      <c r="AF136">
        <v>2.0499999999999998</v>
      </c>
      <c r="AG136">
        <v>1.32</v>
      </c>
      <c r="AH136">
        <v>3.36</v>
      </c>
      <c r="AI136">
        <v>7.25</v>
      </c>
      <c r="AJ136">
        <v>8.27</v>
      </c>
      <c r="AK136">
        <v>0.66</v>
      </c>
      <c r="AL136">
        <v>0.5</v>
      </c>
      <c r="AM136">
        <v>0.74</v>
      </c>
      <c r="AN136">
        <v>0.26</v>
      </c>
      <c r="AO136">
        <v>0.05</v>
      </c>
      <c r="AP136">
        <v>0.06</v>
      </c>
      <c r="AQ136">
        <v>0.28999999999999998</v>
      </c>
      <c r="AR136">
        <v>0.47</v>
      </c>
      <c r="AS136">
        <v>0.48</v>
      </c>
      <c r="AT136">
        <v>0</v>
      </c>
      <c r="AU136">
        <v>0.31</v>
      </c>
      <c r="AV136">
        <v>1.43</v>
      </c>
      <c r="AW136">
        <v>2.54</v>
      </c>
      <c r="AX136">
        <v>2.88</v>
      </c>
      <c r="AY136">
        <v>6.65</v>
      </c>
      <c r="AZ136">
        <v>19.87</v>
      </c>
      <c r="BA136">
        <v>16.95</v>
      </c>
      <c r="BB136">
        <v>15.7</v>
      </c>
      <c r="BC136">
        <v>19.7</v>
      </c>
      <c r="BD136">
        <v>26.8</v>
      </c>
      <c r="BE136">
        <v>20.6</v>
      </c>
      <c r="BF136">
        <v>19.5</v>
      </c>
      <c r="BG136">
        <v>31.5</v>
      </c>
      <c r="BH136">
        <v>33.799999999999997</v>
      </c>
      <c r="BI136">
        <v>34.700000000000003</v>
      </c>
      <c r="BJ136">
        <v>33.630000000000003</v>
      </c>
      <c r="BK136">
        <v>40.71</v>
      </c>
      <c r="BL136">
        <v>60.07</v>
      </c>
      <c r="BM136">
        <v>58.7</v>
      </c>
      <c r="BN136">
        <v>55.6</v>
      </c>
    </row>
    <row r="137" spans="1:79" x14ac:dyDescent="0.25">
      <c r="A137" t="s">
        <v>192</v>
      </c>
      <c r="B137" t="s">
        <v>219</v>
      </c>
      <c r="C137" t="s">
        <v>165</v>
      </c>
      <c r="D137" t="s">
        <v>216</v>
      </c>
      <c r="E137" t="s">
        <v>218</v>
      </c>
      <c r="F137" t="s">
        <v>198</v>
      </c>
      <c r="AC137">
        <v>26</v>
      </c>
      <c r="AD137">
        <v>28</v>
      </c>
      <c r="AE137">
        <v>28</v>
      </c>
      <c r="AF137">
        <v>26</v>
      </c>
      <c r="AG137">
        <v>24</v>
      </c>
      <c r="AH137">
        <v>26</v>
      </c>
      <c r="AI137">
        <v>29</v>
      </c>
      <c r="AJ137">
        <v>29</v>
      </c>
      <c r="AK137">
        <v>32</v>
      </c>
      <c r="AL137">
        <v>30</v>
      </c>
      <c r="AM137">
        <v>30</v>
      </c>
      <c r="AN137">
        <v>32</v>
      </c>
      <c r="AO137">
        <v>32</v>
      </c>
      <c r="AP137">
        <v>36</v>
      </c>
      <c r="AQ137">
        <v>44</v>
      </c>
      <c r="AR137">
        <v>39</v>
      </c>
      <c r="AS137">
        <v>44</v>
      </c>
      <c r="AT137">
        <v>47</v>
      </c>
      <c r="AU137">
        <v>51</v>
      </c>
      <c r="AV137">
        <v>54</v>
      </c>
      <c r="AW137">
        <v>57</v>
      </c>
      <c r="AX137">
        <v>63</v>
      </c>
      <c r="AY137">
        <v>61</v>
      </c>
      <c r="AZ137">
        <v>62</v>
      </c>
      <c r="BA137">
        <v>65</v>
      </c>
      <c r="BB137">
        <v>72</v>
      </c>
      <c r="BC137">
        <v>78</v>
      </c>
      <c r="BD137">
        <v>82</v>
      </c>
      <c r="BE137">
        <v>85</v>
      </c>
      <c r="BF137">
        <v>97</v>
      </c>
      <c r="BG137">
        <v>99</v>
      </c>
      <c r="BH137">
        <v>97</v>
      </c>
      <c r="BI137">
        <v>106</v>
      </c>
      <c r="BJ137">
        <v>110</v>
      </c>
      <c r="BK137">
        <v>115</v>
      </c>
      <c r="BL137">
        <v>125</v>
      </c>
      <c r="BM137">
        <v>136</v>
      </c>
      <c r="BN137">
        <v>141</v>
      </c>
    </row>
    <row r="138" spans="1:79" x14ac:dyDescent="0.25">
      <c r="A138" t="s">
        <v>192</v>
      </c>
      <c r="B138" t="s">
        <v>152</v>
      </c>
      <c r="C138" t="s">
        <v>165</v>
      </c>
      <c r="D138" t="s">
        <v>221</v>
      </c>
      <c r="E138" t="s">
        <v>201</v>
      </c>
      <c r="F138" t="s">
        <v>198</v>
      </c>
      <c r="I138">
        <v>0.97</v>
      </c>
      <c r="S138">
        <v>0.94</v>
      </c>
      <c r="AC138">
        <v>0.69</v>
      </c>
      <c r="AM138">
        <v>0.61</v>
      </c>
      <c r="AW138">
        <v>0.17</v>
      </c>
      <c r="AX138">
        <v>0.16</v>
      </c>
      <c r="AY138">
        <v>0.16</v>
      </c>
      <c r="AZ138">
        <v>0.12</v>
      </c>
      <c r="BA138">
        <v>0.12</v>
      </c>
      <c r="BB138">
        <v>0.11</v>
      </c>
      <c r="BC138">
        <v>0.09</v>
      </c>
      <c r="BD138">
        <v>7.0000000000000007E-2</v>
      </c>
      <c r="BE138">
        <v>7.0000000000000007E-2</v>
      </c>
      <c r="BF138">
        <v>0.05</v>
      </c>
      <c r="BG138">
        <v>0.04</v>
      </c>
      <c r="BH138">
        <v>0.04</v>
      </c>
      <c r="BI138">
        <v>0.04</v>
      </c>
      <c r="BJ138">
        <v>0.03</v>
      </c>
      <c r="BK138">
        <v>0.03</v>
      </c>
      <c r="BL138">
        <v>0.03</v>
      </c>
      <c r="BM138">
        <v>0.02</v>
      </c>
      <c r="BN138">
        <v>0.02</v>
      </c>
    </row>
    <row r="139" spans="1:79" x14ac:dyDescent="0.25">
      <c r="A139" t="s">
        <v>192</v>
      </c>
      <c r="B139" t="s">
        <v>153</v>
      </c>
      <c r="C139" t="s">
        <v>165</v>
      </c>
      <c r="D139" t="s">
        <v>221</v>
      </c>
      <c r="E139" t="s">
        <v>201</v>
      </c>
      <c r="F139" t="s">
        <v>198</v>
      </c>
      <c r="I139">
        <v>0</v>
      </c>
      <c r="S139">
        <v>0.01</v>
      </c>
      <c r="AC139">
        <v>0.22</v>
      </c>
      <c r="AM139">
        <v>0.33</v>
      </c>
      <c r="AW139">
        <v>0.81</v>
      </c>
      <c r="AX139">
        <v>0.82</v>
      </c>
      <c r="AY139">
        <v>0.82</v>
      </c>
      <c r="AZ139">
        <v>0.86</v>
      </c>
      <c r="BA139">
        <v>0.86</v>
      </c>
      <c r="BB139">
        <v>0.87</v>
      </c>
      <c r="BC139">
        <v>0.89</v>
      </c>
      <c r="BD139">
        <v>0.91</v>
      </c>
      <c r="BE139">
        <v>0.91</v>
      </c>
      <c r="BF139">
        <v>0.93</v>
      </c>
      <c r="BG139">
        <v>0.94</v>
      </c>
      <c r="BH139">
        <v>0.94</v>
      </c>
      <c r="BI139">
        <v>0.94</v>
      </c>
      <c r="BJ139">
        <v>0.95</v>
      </c>
      <c r="BK139">
        <v>0.96</v>
      </c>
      <c r="BL139">
        <v>0.96</v>
      </c>
      <c r="BM139">
        <v>0.97</v>
      </c>
      <c r="BN139">
        <v>0.97</v>
      </c>
    </row>
    <row r="140" spans="1:79" x14ac:dyDescent="0.25">
      <c r="A140" t="s">
        <v>192</v>
      </c>
      <c r="B140" t="s">
        <v>154</v>
      </c>
      <c r="C140" t="s">
        <v>165</v>
      </c>
      <c r="D140" t="s">
        <v>221</v>
      </c>
      <c r="E140" t="s">
        <v>201</v>
      </c>
      <c r="F140" t="s">
        <v>198</v>
      </c>
      <c r="I140">
        <v>0.03</v>
      </c>
      <c r="S140">
        <v>0.05</v>
      </c>
      <c r="AC140">
        <v>0.09</v>
      </c>
      <c r="AM140">
        <v>0.06</v>
      </c>
      <c r="AW140">
        <v>0.02</v>
      </c>
      <c r="AX140">
        <v>0.02</v>
      </c>
      <c r="AY140">
        <v>0.02</v>
      </c>
      <c r="AZ140">
        <v>0.02</v>
      </c>
      <c r="BA140">
        <v>0.02</v>
      </c>
      <c r="BB140">
        <v>0.02</v>
      </c>
      <c r="BC140">
        <v>0.02</v>
      </c>
      <c r="BD140">
        <v>0.02</v>
      </c>
      <c r="BE140">
        <v>0.02</v>
      </c>
      <c r="BF140">
        <v>0.02</v>
      </c>
      <c r="BG140">
        <v>0.02</v>
      </c>
      <c r="BH140">
        <v>0.02</v>
      </c>
      <c r="BI140">
        <v>0.02</v>
      </c>
      <c r="BJ140">
        <v>0.02</v>
      </c>
      <c r="BK140">
        <v>0.01</v>
      </c>
      <c r="BL140">
        <v>0.01</v>
      </c>
      <c r="BM140">
        <v>0.01</v>
      </c>
      <c r="BN140">
        <v>0.01</v>
      </c>
    </row>
    <row r="141" spans="1:79" x14ac:dyDescent="0.25">
      <c r="A141" t="s">
        <v>192</v>
      </c>
      <c r="B141" t="s">
        <v>155</v>
      </c>
      <c r="C141" t="s">
        <v>165</v>
      </c>
      <c r="D141" t="s">
        <v>222</v>
      </c>
      <c r="E141" t="s">
        <v>201</v>
      </c>
      <c r="F141" t="s">
        <v>198</v>
      </c>
      <c r="AV141">
        <v>0.71279999999999999</v>
      </c>
      <c r="AW141">
        <v>0.7118000000000001</v>
      </c>
      <c r="AX141">
        <v>0.71450000000000002</v>
      </c>
      <c r="AY141">
        <v>0.71909999999999996</v>
      </c>
      <c r="AZ141">
        <v>0.71530000000000005</v>
      </c>
      <c r="BA141">
        <v>0.70569999999999988</v>
      </c>
      <c r="BB141">
        <v>0.69799999999999995</v>
      </c>
      <c r="BC141">
        <v>0.6925</v>
      </c>
      <c r="BD141">
        <v>0.70760000000000001</v>
      </c>
      <c r="BE141">
        <v>0.70279999999999998</v>
      </c>
      <c r="BF141">
        <v>0.66620000000000001</v>
      </c>
      <c r="BG141">
        <v>0.62020000000000008</v>
      </c>
      <c r="BH141">
        <v>0.56320000000000003</v>
      </c>
      <c r="BI141">
        <v>0.50340000000000007</v>
      </c>
      <c r="BJ141">
        <v>0.4551</v>
      </c>
      <c r="BK141">
        <v>0.4224</v>
      </c>
      <c r="BL141">
        <v>0.37659999999999999</v>
      </c>
      <c r="BM141">
        <v>0.31209999999999999</v>
      </c>
      <c r="BN141">
        <v>0.30210000000000004</v>
      </c>
    </row>
    <row r="142" spans="1:79" x14ac:dyDescent="0.25">
      <c r="A142" t="s">
        <v>192</v>
      </c>
      <c r="B142" t="s">
        <v>156</v>
      </c>
      <c r="C142" t="s">
        <v>165</v>
      </c>
      <c r="D142" t="s">
        <v>222</v>
      </c>
      <c r="E142" t="s">
        <v>201</v>
      </c>
      <c r="F142" t="s">
        <v>198</v>
      </c>
      <c r="AV142">
        <v>0.17269999999999999</v>
      </c>
      <c r="AW142">
        <v>0.17269999999999999</v>
      </c>
      <c r="AX142">
        <v>0.18340000000000001</v>
      </c>
      <c r="AY142">
        <v>0.16420000000000001</v>
      </c>
      <c r="AZ142">
        <v>0.17800000000000002</v>
      </c>
      <c r="BA142">
        <v>0.1832</v>
      </c>
      <c r="BB142">
        <v>0.18239999999999998</v>
      </c>
      <c r="BC142">
        <v>0.1943</v>
      </c>
      <c r="BD142">
        <v>0.18890000000000001</v>
      </c>
      <c r="BE142">
        <v>0.19070000000000001</v>
      </c>
      <c r="BF142">
        <v>0.2261</v>
      </c>
      <c r="BG142">
        <v>0.26170000000000004</v>
      </c>
      <c r="BH142">
        <v>0.31530000000000002</v>
      </c>
      <c r="BI142">
        <v>0.38689999999999997</v>
      </c>
      <c r="BJ142">
        <v>0.44400000000000001</v>
      </c>
      <c r="BK142">
        <v>0.47659999999999997</v>
      </c>
      <c r="BL142">
        <v>0.52670000000000006</v>
      </c>
      <c r="BM142">
        <v>0.60119999999999996</v>
      </c>
      <c r="BN142">
        <v>0.60819999999999996</v>
      </c>
    </row>
    <row r="143" spans="1:79" x14ac:dyDescent="0.25">
      <c r="A143" t="s">
        <v>192</v>
      </c>
      <c r="B143" t="s">
        <v>157</v>
      </c>
      <c r="C143" t="s">
        <v>165</v>
      </c>
      <c r="D143" t="s">
        <v>222</v>
      </c>
      <c r="E143" t="s">
        <v>201</v>
      </c>
      <c r="F143" t="s">
        <v>198</v>
      </c>
      <c r="AV143">
        <v>0.1</v>
      </c>
      <c r="AW143">
        <v>0.10099999999999999</v>
      </c>
      <c r="AX143">
        <v>9.01E-2</v>
      </c>
      <c r="AY143">
        <v>0.10589999999999999</v>
      </c>
      <c r="AZ143">
        <v>9.0800000000000006E-2</v>
      </c>
      <c r="BA143">
        <v>9.9900000000000003E-2</v>
      </c>
      <c r="BB143">
        <v>0.11</v>
      </c>
      <c r="BC143">
        <v>0.1048</v>
      </c>
      <c r="BD143">
        <v>9.7100000000000006E-2</v>
      </c>
      <c r="BE143">
        <v>0.10050000000000001</v>
      </c>
      <c r="BF143">
        <v>9.9700000000000011E-2</v>
      </c>
      <c r="BG143">
        <v>0.1105</v>
      </c>
      <c r="BH143">
        <v>0.11609999999999999</v>
      </c>
      <c r="BI143">
        <v>0.10439999999999999</v>
      </c>
      <c r="BJ143">
        <v>9.5700000000000007E-2</v>
      </c>
      <c r="BK143">
        <v>9.6000000000000002E-2</v>
      </c>
      <c r="BL143">
        <v>9.1899999999999996E-2</v>
      </c>
      <c r="BM143">
        <v>8.2400000000000001E-2</v>
      </c>
      <c r="BN143">
        <v>8.539999999999999E-2</v>
      </c>
    </row>
    <row r="144" spans="1:79" x14ac:dyDescent="0.25">
      <c r="A144" t="s">
        <v>192</v>
      </c>
      <c r="B144" t="s">
        <v>158</v>
      </c>
      <c r="C144" t="s">
        <v>165</v>
      </c>
      <c r="D144" t="s">
        <v>222</v>
      </c>
      <c r="E144" t="s">
        <v>201</v>
      </c>
      <c r="F144" t="s">
        <v>198</v>
      </c>
      <c r="AV144">
        <v>1.4499999999999999E-2</v>
      </c>
      <c r="AW144">
        <v>1.4499999999999999E-2</v>
      </c>
      <c r="AX144">
        <v>1.2E-2</v>
      </c>
      <c r="AY144">
        <v>1.0800000000000001E-2</v>
      </c>
      <c r="AZ144">
        <v>1.5900000000000001E-2</v>
      </c>
      <c r="BA144">
        <v>1.1200000000000002E-2</v>
      </c>
      <c r="BB144">
        <v>9.5999999999999992E-3</v>
      </c>
      <c r="BC144">
        <v>8.3999999999999995E-3</v>
      </c>
      <c r="BD144">
        <v>6.4000000000000003E-3</v>
      </c>
      <c r="BE144">
        <v>6.0000000000000001E-3</v>
      </c>
      <c r="BF144">
        <v>8.0000000000000002E-3</v>
      </c>
      <c r="BG144">
        <v>7.6E-3</v>
      </c>
      <c r="BH144">
        <v>5.4000000000000003E-3</v>
      </c>
      <c r="BI144">
        <v>5.3E-3</v>
      </c>
      <c r="BJ144">
        <v>5.1999999999999998E-3</v>
      </c>
      <c r="BK144">
        <v>5.0000000000000001E-3</v>
      </c>
      <c r="BL144">
        <v>4.7999999999999996E-3</v>
      </c>
      <c r="BM144">
        <v>4.3E-3</v>
      </c>
      <c r="BN144">
        <v>4.3E-3</v>
      </c>
    </row>
    <row r="145" spans="1:79" x14ac:dyDescent="0.25">
      <c r="A145" t="s">
        <v>206</v>
      </c>
      <c r="B145" t="s">
        <v>138</v>
      </c>
      <c r="C145" t="s">
        <v>165</v>
      </c>
      <c r="D145" t="s">
        <v>223</v>
      </c>
      <c r="E145" t="s">
        <v>201</v>
      </c>
      <c r="F145" t="s">
        <v>198</v>
      </c>
      <c r="G145" t="s">
        <v>374</v>
      </c>
      <c r="BE145">
        <v>17.100000000000001</v>
      </c>
      <c r="BF145">
        <v>19.829999999999998</v>
      </c>
      <c r="BG145">
        <v>21.54</v>
      </c>
      <c r="BH145">
        <v>21.94</v>
      </c>
      <c r="BI145">
        <v>24.14</v>
      </c>
      <c r="BJ145">
        <v>25.22</v>
      </c>
      <c r="BK145">
        <v>26.7</v>
      </c>
      <c r="BL145">
        <v>30.17</v>
      </c>
      <c r="BM145">
        <v>34.44</v>
      </c>
      <c r="BN145">
        <v>35.78</v>
      </c>
    </row>
    <row r="146" spans="1:79" x14ac:dyDescent="0.25">
      <c r="A146" t="s">
        <v>208</v>
      </c>
      <c r="B146" t="s">
        <v>138</v>
      </c>
      <c r="C146" t="s">
        <v>165</v>
      </c>
      <c r="D146" t="s">
        <v>223</v>
      </c>
      <c r="E146" t="s">
        <v>201</v>
      </c>
      <c r="F146" t="s">
        <v>198</v>
      </c>
      <c r="G146" t="s">
        <v>374</v>
      </c>
      <c r="BE146">
        <v>5.0999999999999996</v>
      </c>
      <c r="BF146">
        <v>6.18</v>
      </c>
      <c r="BG146">
        <v>16.18</v>
      </c>
      <c r="BH146">
        <v>16.670000000000002</v>
      </c>
      <c r="BI146">
        <v>16.7</v>
      </c>
      <c r="BJ146">
        <v>16.670000000000002</v>
      </c>
      <c r="BK146">
        <v>18.73</v>
      </c>
      <c r="BL146">
        <v>19.54</v>
      </c>
      <c r="BM146">
        <v>20.22</v>
      </c>
      <c r="BN146">
        <v>21.66</v>
      </c>
    </row>
    <row r="147" spans="1:79" x14ac:dyDescent="0.25">
      <c r="A147" t="s">
        <v>209</v>
      </c>
      <c r="B147" t="s">
        <v>138</v>
      </c>
      <c r="C147" t="s">
        <v>165</v>
      </c>
      <c r="D147" t="s">
        <v>223</v>
      </c>
      <c r="E147" t="s">
        <v>201</v>
      </c>
      <c r="F147" t="s">
        <v>198</v>
      </c>
      <c r="G147" t="s">
        <v>374</v>
      </c>
      <c r="BE147">
        <v>34.61</v>
      </c>
      <c r="BF147">
        <v>39.299999999999997</v>
      </c>
      <c r="BG147">
        <v>22.82</v>
      </c>
      <c r="BH147">
        <v>17.23</v>
      </c>
      <c r="BI147">
        <v>19.27</v>
      </c>
      <c r="BJ147">
        <v>21.13</v>
      </c>
      <c r="BK147">
        <v>22.76</v>
      </c>
      <c r="BL147">
        <v>22.93</v>
      </c>
      <c r="BM147">
        <v>23.04</v>
      </c>
      <c r="BN147">
        <v>24.32</v>
      </c>
    </row>
    <row r="148" spans="1:79" x14ac:dyDescent="0.25">
      <c r="A148" t="s">
        <v>207</v>
      </c>
      <c r="B148" t="s">
        <v>138</v>
      </c>
      <c r="C148" t="s">
        <v>165</v>
      </c>
      <c r="D148" t="s">
        <v>223</v>
      </c>
      <c r="E148" t="s">
        <v>201</v>
      </c>
      <c r="F148" t="s">
        <v>198</v>
      </c>
      <c r="G148" t="s">
        <v>374</v>
      </c>
      <c r="BE148">
        <v>24.86</v>
      </c>
      <c r="BF148">
        <v>28.9</v>
      </c>
      <c r="BG148">
        <v>27.04</v>
      </c>
      <c r="BH148">
        <v>29.88</v>
      </c>
      <c r="BI148">
        <v>33.42</v>
      </c>
      <c r="BJ148">
        <v>36.130000000000003</v>
      </c>
      <c r="BK148">
        <v>38.979999999999997</v>
      </c>
      <c r="BL148">
        <v>44.88</v>
      </c>
      <c r="BM148">
        <v>47.39</v>
      </c>
      <c r="BN148">
        <v>50.76</v>
      </c>
    </row>
    <row r="149" spans="1:79" x14ac:dyDescent="0.25">
      <c r="A149" t="s">
        <v>210</v>
      </c>
      <c r="B149" t="s">
        <v>138</v>
      </c>
      <c r="C149" t="s">
        <v>165</v>
      </c>
      <c r="D149" t="s">
        <v>223</v>
      </c>
      <c r="E149" t="s">
        <v>201</v>
      </c>
      <c r="F149" t="s">
        <v>198</v>
      </c>
      <c r="G149" t="s">
        <v>374</v>
      </c>
      <c r="BE149">
        <v>0</v>
      </c>
      <c r="BF149">
        <v>0</v>
      </c>
      <c r="BG149">
        <v>19.579999999999998</v>
      </c>
      <c r="BH149">
        <v>16.68</v>
      </c>
      <c r="BI149">
        <v>17.82</v>
      </c>
      <c r="BJ149">
        <v>18.48</v>
      </c>
      <c r="BK149">
        <v>20.39</v>
      </c>
      <c r="BL149">
        <v>22.28</v>
      </c>
      <c r="BM149">
        <v>23.58</v>
      </c>
      <c r="BN149">
        <v>24.15</v>
      </c>
    </row>
    <row r="150" spans="1:79" x14ac:dyDescent="0.25">
      <c r="A150" t="s">
        <v>192</v>
      </c>
      <c r="B150" t="s">
        <v>138</v>
      </c>
      <c r="C150" t="s">
        <v>165</v>
      </c>
      <c r="D150" t="s">
        <v>223</v>
      </c>
      <c r="E150" t="s">
        <v>201</v>
      </c>
      <c r="F150" t="s">
        <v>198</v>
      </c>
      <c r="G150" t="s">
        <v>374</v>
      </c>
      <c r="BE150">
        <v>81.67</v>
      </c>
      <c r="BF150">
        <v>94.21</v>
      </c>
      <c r="BG150">
        <v>107.16</v>
      </c>
      <c r="BH150">
        <v>102.4</v>
      </c>
      <c r="BI150">
        <v>111.35</v>
      </c>
      <c r="BJ150">
        <v>117.63</v>
      </c>
      <c r="BK150">
        <v>127.56</v>
      </c>
      <c r="BL150">
        <v>139.80000000000001</v>
      </c>
      <c r="BM150">
        <v>148.66999999999999</v>
      </c>
      <c r="BN150">
        <v>156.66999999999999</v>
      </c>
    </row>
    <row r="151" spans="1:79" x14ac:dyDescent="0.25">
      <c r="A151" t="s">
        <v>192</v>
      </c>
      <c r="B151" t="s">
        <v>139</v>
      </c>
      <c r="C151" t="s">
        <v>173</v>
      </c>
      <c r="D151" t="s">
        <v>271</v>
      </c>
      <c r="E151" t="s">
        <v>197</v>
      </c>
      <c r="N151">
        <v>5.99</v>
      </c>
      <c r="R151">
        <v>8.9700000000000006</v>
      </c>
      <c r="X151">
        <v>11.69</v>
      </c>
      <c r="AB151">
        <v>19.8</v>
      </c>
      <c r="AH151">
        <v>21.33</v>
      </c>
      <c r="AL151">
        <v>25.52</v>
      </c>
      <c r="AR151">
        <v>42.35</v>
      </c>
      <c r="AV151">
        <v>56.96</v>
      </c>
      <c r="BB151">
        <v>88.25</v>
      </c>
      <c r="BF151">
        <v>119.3</v>
      </c>
      <c r="BG151">
        <v>133.41</v>
      </c>
      <c r="BH151">
        <v>137.86000000000001</v>
      </c>
      <c r="BI151">
        <v>145.18</v>
      </c>
      <c r="BJ151">
        <v>153.85</v>
      </c>
      <c r="BK151">
        <v>159.80000000000001</v>
      </c>
      <c r="BL151">
        <v>160.24</v>
      </c>
    </row>
    <row r="152" spans="1:79" x14ac:dyDescent="0.25">
      <c r="A152" t="s">
        <v>192</v>
      </c>
      <c r="B152" t="s">
        <v>155</v>
      </c>
      <c r="C152" t="s">
        <v>173</v>
      </c>
      <c r="D152" t="s">
        <v>271</v>
      </c>
      <c r="E152" t="s">
        <v>197</v>
      </c>
      <c r="AL152">
        <v>6.08</v>
      </c>
      <c r="AR152">
        <v>13.05</v>
      </c>
      <c r="AV152">
        <v>30.59</v>
      </c>
      <c r="BB152">
        <v>45.04</v>
      </c>
      <c r="BF152">
        <v>62.76</v>
      </c>
      <c r="BG152">
        <v>58.06</v>
      </c>
      <c r="BH152">
        <v>57.68</v>
      </c>
      <c r="BI152">
        <v>56.05</v>
      </c>
      <c r="BJ152">
        <v>53.51</v>
      </c>
      <c r="BK152">
        <v>55.97</v>
      </c>
      <c r="BL152">
        <v>55.84</v>
      </c>
    </row>
    <row r="153" spans="1:79" x14ac:dyDescent="0.25">
      <c r="A153" t="s">
        <v>192</v>
      </c>
      <c r="B153" t="s">
        <v>156</v>
      </c>
      <c r="C153" t="s">
        <v>173</v>
      </c>
      <c r="D153" t="s">
        <v>271</v>
      </c>
      <c r="E153" t="s">
        <v>197</v>
      </c>
      <c r="AL153">
        <v>9.35</v>
      </c>
      <c r="AR153">
        <v>14.44</v>
      </c>
      <c r="AV153">
        <v>7.45</v>
      </c>
      <c r="BB153">
        <v>11.77</v>
      </c>
      <c r="BF153">
        <v>21.3</v>
      </c>
      <c r="BG153">
        <v>24.5</v>
      </c>
      <c r="BH153">
        <v>32.299999999999997</v>
      </c>
      <c r="BI153">
        <v>43.09</v>
      </c>
      <c r="BJ153">
        <v>52.13</v>
      </c>
      <c r="BK153">
        <v>60.24</v>
      </c>
      <c r="BL153">
        <v>74.010000000000005</v>
      </c>
    </row>
    <row r="154" spans="1:79" x14ac:dyDescent="0.25">
      <c r="A154" t="s">
        <v>192</v>
      </c>
      <c r="B154" t="s">
        <v>172</v>
      </c>
      <c r="C154" t="s">
        <v>173</v>
      </c>
      <c r="D154" t="s">
        <v>271</v>
      </c>
      <c r="E154" t="s">
        <v>197</v>
      </c>
      <c r="AL154">
        <v>3.01</v>
      </c>
      <c r="AR154">
        <v>4.3600000000000003</v>
      </c>
      <c r="AV154">
        <v>4.62</v>
      </c>
      <c r="BB154">
        <v>7.1</v>
      </c>
      <c r="BF154">
        <v>9.39</v>
      </c>
      <c r="BG154">
        <v>10.34</v>
      </c>
      <c r="BH154">
        <v>11.89</v>
      </c>
      <c r="BI154">
        <v>11.63</v>
      </c>
      <c r="BJ154">
        <v>11.26</v>
      </c>
      <c r="BK154">
        <v>10.73</v>
      </c>
      <c r="BL154">
        <v>11.37</v>
      </c>
    </row>
    <row r="155" spans="1:79" x14ac:dyDescent="0.25">
      <c r="A155" t="s">
        <v>192</v>
      </c>
      <c r="B155" t="s">
        <v>158</v>
      </c>
      <c r="C155" t="s">
        <v>173</v>
      </c>
      <c r="D155" t="s">
        <v>271</v>
      </c>
      <c r="E155" t="s">
        <v>197</v>
      </c>
      <c r="AL155">
        <v>0.11</v>
      </c>
      <c r="AR155">
        <v>0.2</v>
      </c>
      <c r="AV155">
        <v>0.25</v>
      </c>
      <c r="BB155">
        <v>0.62</v>
      </c>
      <c r="BF155">
        <v>0.76</v>
      </c>
      <c r="BG155">
        <v>0.71</v>
      </c>
      <c r="BH155">
        <v>0.53</v>
      </c>
      <c r="BI155">
        <v>0.57999999999999996</v>
      </c>
      <c r="BJ155">
        <v>0.6</v>
      </c>
      <c r="BK155">
        <v>0.63</v>
      </c>
      <c r="BL155">
        <v>0.59</v>
      </c>
    </row>
    <row r="156" spans="1:79" x14ac:dyDescent="0.25">
      <c r="A156" t="s">
        <v>192</v>
      </c>
      <c r="B156" t="s">
        <v>138</v>
      </c>
      <c r="C156" t="s">
        <v>173</v>
      </c>
      <c r="D156" t="s">
        <v>271</v>
      </c>
      <c r="E156" t="s">
        <v>197</v>
      </c>
      <c r="N156">
        <v>5.0199999999999996</v>
      </c>
      <c r="R156">
        <v>7.8</v>
      </c>
      <c r="X156">
        <v>11.06</v>
      </c>
      <c r="AB156">
        <v>14.27</v>
      </c>
      <c r="AH156">
        <v>18.61</v>
      </c>
      <c r="AL156">
        <v>18.559999999999999</v>
      </c>
      <c r="AR156">
        <v>32.049999999999997</v>
      </c>
      <c r="AV156">
        <v>42.91</v>
      </c>
      <c r="BB156">
        <v>64.53</v>
      </c>
      <c r="BF156">
        <v>94.21</v>
      </c>
      <c r="BG156">
        <v>93.61</v>
      </c>
      <c r="BH156">
        <v>102.4</v>
      </c>
      <c r="BI156">
        <v>111.35</v>
      </c>
      <c r="BJ156">
        <v>117.5</v>
      </c>
      <c r="BK156">
        <v>127.57</v>
      </c>
      <c r="BL156">
        <v>141.81</v>
      </c>
    </row>
    <row r="157" spans="1:79" x14ac:dyDescent="0.25">
      <c r="A157" t="s">
        <v>192</v>
      </c>
      <c r="B157" t="s">
        <v>138</v>
      </c>
      <c r="C157" t="s">
        <v>224</v>
      </c>
      <c r="E157" t="s">
        <v>225</v>
      </c>
      <c r="AV157" s="48">
        <v>49</v>
      </c>
      <c r="AW157" s="48">
        <v>51</v>
      </c>
      <c r="AX157" s="48">
        <v>50</v>
      </c>
      <c r="AY157" s="48">
        <v>53.811999999999998</v>
      </c>
      <c r="AZ157" s="48">
        <v>57</v>
      </c>
      <c r="BA157" s="48">
        <v>62</v>
      </c>
      <c r="BB157" s="48">
        <v>75</v>
      </c>
      <c r="BC157" s="48">
        <v>80</v>
      </c>
      <c r="BD157" s="48">
        <v>85</v>
      </c>
      <c r="BE157" s="48">
        <v>90</v>
      </c>
      <c r="BF157" s="48">
        <v>95</v>
      </c>
      <c r="BG157" s="48">
        <v>105</v>
      </c>
      <c r="BH157" s="48">
        <v>115</v>
      </c>
      <c r="BI157" s="48">
        <v>123</v>
      </c>
      <c r="BJ157" s="48">
        <v>130</v>
      </c>
      <c r="BK157" s="48">
        <v>145</v>
      </c>
      <c r="BL157" s="48">
        <v>160</v>
      </c>
      <c r="BM157" s="48">
        <v>170</v>
      </c>
      <c r="BN157" s="48">
        <v>185</v>
      </c>
      <c r="BO157" s="48">
        <v>205</v>
      </c>
      <c r="BP157" s="48">
        <v>220</v>
      </c>
      <c r="BQ157" s="48">
        <v>240</v>
      </c>
      <c r="BR157" s="48">
        <v>270</v>
      </c>
      <c r="BS157" s="48">
        <v>231</v>
      </c>
      <c r="BT157" s="48">
        <v>240</v>
      </c>
      <c r="BU157" s="48">
        <v>260</v>
      </c>
      <c r="BV157" s="48">
        <v>280</v>
      </c>
      <c r="BW157" s="48">
        <v>281</v>
      </c>
      <c r="BX157" s="48">
        <v>300</v>
      </c>
      <c r="BY157" s="48">
        <v>340</v>
      </c>
      <c r="BZ157" s="48">
        <v>340</v>
      </c>
    </row>
    <row r="158" spans="1:79" x14ac:dyDescent="0.25">
      <c r="A158" t="s">
        <v>192</v>
      </c>
      <c r="B158" t="s">
        <v>138</v>
      </c>
      <c r="C158" t="s">
        <v>226</v>
      </c>
      <c r="E158" t="s">
        <v>225</v>
      </c>
      <c r="F158" t="s">
        <v>224</v>
      </c>
      <c r="H158" s="48">
        <v>2.6542729309999999</v>
      </c>
      <c r="I158" s="48">
        <v>3.2498300150000001</v>
      </c>
      <c r="J158" s="48">
        <v>3.5954001750000004</v>
      </c>
      <c r="K158" s="48">
        <v>3.838034543</v>
      </c>
      <c r="L158" s="48">
        <v>4.4703544099999997</v>
      </c>
      <c r="M158" s="48">
        <v>4.5585850890000001</v>
      </c>
      <c r="N158" s="48">
        <v>5.0070910409999998</v>
      </c>
      <c r="O158" s="48">
        <v>5.6908788050000005</v>
      </c>
      <c r="P158" s="48">
        <v>6.1835000959999995</v>
      </c>
      <c r="Q158" s="48">
        <v>6.9334608689999992</v>
      </c>
      <c r="R158" s="48">
        <v>7.8451778870000002</v>
      </c>
      <c r="S158" s="48">
        <v>8.2422159429999997</v>
      </c>
      <c r="T158" s="48">
        <v>8.5877861030000009</v>
      </c>
      <c r="U158" s="48">
        <v>9.3524519889999986</v>
      </c>
      <c r="V158" s="48">
        <v>9.6906695920000008</v>
      </c>
      <c r="W158" s="48">
        <v>10.580328939999999</v>
      </c>
      <c r="X158" s="48">
        <v>11.050892562000001</v>
      </c>
      <c r="Y158" s="48">
        <v>11.690564986</v>
      </c>
      <c r="Z158" s="48">
        <v>11.94055191</v>
      </c>
      <c r="AA158" s="48">
        <v>13.256659541000001</v>
      </c>
      <c r="AB158" s="48">
        <v>13.543409248</v>
      </c>
      <c r="AC158" s="48">
        <v>14.896279662000001</v>
      </c>
      <c r="AD158" s="48">
        <v>15.756528783</v>
      </c>
      <c r="AE158" s="48">
        <v>15.006568010000001</v>
      </c>
      <c r="AF158" s="48">
        <v>14.286017464</v>
      </c>
      <c r="AG158" s="48">
        <v>16.234444962000001</v>
      </c>
      <c r="AH158" s="48">
        <v>18.697551421</v>
      </c>
      <c r="AI158" s="48">
        <v>19.057826693999999</v>
      </c>
      <c r="AJ158" s="48">
        <v>19.557800543000003</v>
      </c>
      <c r="AK158" s="48">
        <v>18.263750582</v>
      </c>
      <c r="AL158" s="48">
        <v>17.697603724</v>
      </c>
      <c r="AM158" s="48">
        <v>20.756267267999998</v>
      </c>
      <c r="AN158" s="48">
        <v>22.498823180999999</v>
      </c>
      <c r="AO158" s="48">
        <v>25.351615140000003</v>
      </c>
      <c r="AP158" s="48">
        <v>29.027893436999999</v>
      </c>
      <c r="AQ158" s="48">
        <v>33.027684224999994</v>
      </c>
      <c r="AR158" s="48">
        <v>36.395155144999997</v>
      </c>
      <c r="AS158" s="48">
        <v>36.976007115999998</v>
      </c>
      <c r="AT158" s="48">
        <v>40.696400754000003</v>
      </c>
      <c r="AU158" s="48">
        <v>45.997594059000001</v>
      </c>
      <c r="AV158" s="48">
        <v>48.997437149</v>
      </c>
      <c r="AW158" s="48">
        <v>50.997332542999999</v>
      </c>
      <c r="AX158" s="48">
        <v>49.997384846000003</v>
      </c>
      <c r="AY158" s="48">
        <v>53.806009163000006</v>
      </c>
      <c r="AZ158" s="48">
        <v>56.997018725000004</v>
      </c>
      <c r="BA158" s="48">
        <v>61.996757209000002</v>
      </c>
      <c r="BB158" s="48">
        <v>74.996077268999997</v>
      </c>
      <c r="BC158" s="48">
        <v>79.995815753999992</v>
      </c>
      <c r="BD158" s="48">
        <v>84.995554239000001</v>
      </c>
      <c r="BE158" s="48">
        <v>89.995292723000006</v>
      </c>
      <c r="BF158" s="48">
        <v>94.995031208</v>
      </c>
      <c r="BG158" s="48">
        <v>104.994508177</v>
      </c>
      <c r="BH158" s="48">
        <v>114.993985147</v>
      </c>
      <c r="BI158" s="48">
        <v>122.993566722</v>
      </c>
      <c r="BJ158" s="48">
        <v>129.99320059999999</v>
      </c>
      <c r="BK158" s="48">
        <v>144.99241605399999</v>
      </c>
      <c r="BL158" s="48">
        <v>159.99163150799998</v>
      </c>
      <c r="BM158" s="48">
        <v>169.99110847700001</v>
      </c>
      <c r="BN158" s="48">
        <v>184.99032393099998</v>
      </c>
      <c r="BO158" s="48">
        <v>204.98927787</v>
      </c>
      <c r="BP158" s="48">
        <v>219.98849332400002</v>
      </c>
      <c r="BQ158" s="48">
        <v>239.98744726199999</v>
      </c>
      <c r="BR158" s="48">
        <v>269.98587816999998</v>
      </c>
      <c r="BS158" s="48">
        <v>279.98535513899998</v>
      </c>
      <c r="BT158" s="48">
        <v>279.98535513899998</v>
      </c>
      <c r="BU158" s="48">
        <v>299.98430907800002</v>
      </c>
      <c r="BV158" s="48">
        <v>289.98483210900002</v>
      </c>
    </row>
    <row r="159" spans="1:79" x14ac:dyDescent="0.25">
      <c r="A159" t="s">
        <v>192</v>
      </c>
      <c r="B159" t="s">
        <v>138</v>
      </c>
      <c r="C159" t="s">
        <v>229</v>
      </c>
      <c r="E159" t="s">
        <v>197</v>
      </c>
      <c r="G159" t="s">
        <v>376</v>
      </c>
      <c r="BR159">
        <v>229.5</v>
      </c>
      <c r="BS159">
        <v>246.614</v>
      </c>
      <c r="BT159">
        <v>255.82599999999999</v>
      </c>
      <c r="BU159">
        <v>270.93799999999999</v>
      </c>
      <c r="BV159">
        <v>283.45699999999999</v>
      </c>
      <c r="BW159">
        <v>279.97500000000002</v>
      </c>
      <c r="BX159">
        <v>297.71100000000001</v>
      </c>
      <c r="BY159">
        <v>337.322</v>
      </c>
      <c r="BZ159">
        <v>334.36599999999999</v>
      </c>
      <c r="CA159">
        <v>296.28300000000002</v>
      </c>
    </row>
    <row r="160" spans="1:79" x14ac:dyDescent="0.25">
      <c r="A160" t="s">
        <v>192</v>
      </c>
      <c r="B160" t="s">
        <v>138</v>
      </c>
      <c r="C160" t="s">
        <v>230</v>
      </c>
      <c r="E160" t="s">
        <v>197</v>
      </c>
      <c r="G160" t="s">
        <v>376</v>
      </c>
      <c r="BK160">
        <v>131.559</v>
      </c>
      <c r="BL160">
        <v>147.80799999999999</v>
      </c>
      <c r="BM160">
        <v>161.31</v>
      </c>
      <c r="BN160">
        <v>174.31</v>
      </c>
      <c r="BO160">
        <v>186.94</v>
      </c>
      <c r="BP160">
        <v>206.63</v>
      </c>
      <c r="BQ160">
        <v>215.98</v>
      </c>
      <c r="BR160">
        <v>230.49</v>
      </c>
      <c r="BS160">
        <v>248.23</v>
      </c>
      <c r="BT160">
        <v>255.82599999999999</v>
      </c>
      <c r="BU160">
        <v>270.03800000000001</v>
      </c>
      <c r="BV160">
        <v>283.45699999999999</v>
      </c>
      <c r="BW160">
        <v>279.81299999999999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CE7F5-8D4C-44C5-9846-DBF4697E334D}">
  <dimension ref="A1:D7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155</v>
      </c>
      <c r="C1" t="s">
        <v>156</v>
      </c>
      <c r="D1" t="s">
        <v>175</v>
      </c>
    </row>
    <row r="2" spans="1:4" x14ac:dyDescent="0.25">
      <c r="A2" t="s">
        <v>3</v>
      </c>
      <c r="B2" s="29">
        <v>0.45</v>
      </c>
      <c r="C2" s="29">
        <v>0.45</v>
      </c>
      <c r="D2" s="29">
        <v>0.1</v>
      </c>
    </row>
    <row r="3" spans="1:4" x14ac:dyDescent="0.25">
      <c r="A3" t="s">
        <v>5</v>
      </c>
      <c r="B3" s="29">
        <v>0.39</v>
      </c>
      <c r="C3" s="29">
        <v>0.52</v>
      </c>
      <c r="D3" s="29">
        <v>0.08</v>
      </c>
    </row>
    <row r="4" spans="1:4" x14ac:dyDescent="0.25">
      <c r="A4" t="s">
        <v>9</v>
      </c>
      <c r="B4" s="29">
        <v>0.3</v>
      </c>
      <c r="C4" s="29">
        <v>0.61</v>
      </c>
      <c r="D4" s="29">
        <v>0.09</v>
      </c>
    </row>
    <row r="5" spans="1:4" x14ac:dyDescent="0.25">
      <c r="A5" t="s">
        <v>14</v>
      </c>
      <c r="B5" s="29">
        <v>0.21</v>
      </c>
      <c r="C5" s="29">
        <v>0.71</v>
      </c>
      <c r="D5" s="29">
        <v>0.08</v>
      </c>
    </row>
    <row r="6" spans="1:4" x14ac:dyDescent="0.25">
      <c r="A6" t="s">
        <v>123</v>
      </c>
      <c r="B6" s="29">
        <v>0.2</v>
      </c>
      <c r="C6" s="29">
        <v>0.72</v>
      </c>
      <c r="D6" s="29">
        <v>0.08</v>
      </c>
    </row>
    <row r="7" spans="1:4" x14ac:dyDescent="0.25">
      <c r="B7" s="29"/>
      <c r="C7" s="29"/>
      <c r="D7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5F50-D4D0-4AF6-B69A-C7EE326EF938}">
  <dimension ref="A1:G9"/>
  <sheetViews>
    <sheetView workbookViewId="0"/>
  </sheetViews>
  <sheetFormatPr defaultRowHeight="15" x14ac:dyDescent="0.25"/>
  <cols>
    <col min="2" max="3" width="10.42578125" customWidth="1"/>
  </cols>
  <sheetData>
    <row r="1" spans="1:7" ht="30" x14ac:dyDescent="0.25">
      <c r="A1" t="s">
        <v>32</v>
      </c>
      <c r="B1" s="23" t="s">
        <v>129</v>
      </c>
      <c r="C1" s="23" t="s">
        <v>130</v>
      </c>
      <c r="D1" s="23" t="s">
        <v>177</v>
      </c>
      <c r="E1" s="23" t="s">
        <v>155</v>
      </c>
      <c r="F1" s="23" t="s">
        <v>156</v>
      </c>
      <c r="G1" s="23" t="s">
        <v>175</v>
      </c>
    </row>
    <row r="2" spans="1:7" x14ac:dyDescent="0.25">
      <c r="A2" t="s">
        <v>3</v>
      </c>
      <c r="B2" s="23"/>
      <c r="C2" s="23"/>
      <c r="D2" s="23"/>
      <c r="E2" s="26">
        <v>0.45</v>
      </c>
      <c r="F2" s="26">
        <v>0.45</v>
      </c>
      <c r="G2" s="26">
        <v>0.1</v>
      </c>
    </row>
    <row r="3" spans="1:7" x14ac:dyDescent="0.25">
      <c r="A3" t="s">
        <v>9</v>
      </c>
      <c r="B3" s="23"/>
      <c r="C3" s="23"/>
      <c r="D3" s="23"/>
      <c r="E3" s="26">
        <v>0.3</v>
      </c>
      <c r="F3" s="26">
        <v>0.62</v>
      </c>
      <c r="G3" s="26">
        <v>0.08</v>
      </c>
    </row>
    <row r="4" spans="1:7" x14ac:dyDescent="0.25">
      <c r="A4" s="23" t="s">
        <v>11</v>
      </c>
      <c r="B4" s="26">
        <v>0.71</v>
      </c>
      <c r="C4" s="26">
        <v>0.74</v>
      </c>
    </row>
    <row r="5" spans="1:7" x14ac:dyDescent="0.25">
      <c r="A5" s="23" t="s">
        <v>12</v>
      </c>
      <c r="B5" s="26">
        <v>0.73</v>
      </c>
      <c r="C5" s="26">
        <v>0.73</v>
      </c>
    </row>
    <row r="6" spans="1:7" x14ac:dyDescent="0.25">
      <c r="A6" t="s">
        <v>13</v>
      </c>
      <c r="B6" s="26">
        <v>0.74</v>
      </c>
      <c r="C6" s="26">
        <v>0.72</v>
      </c>
    </row>
    <row r="7" spans="1:7" x14ac:dyDescent="0.25">
      <c r="A7" t="s">
        <v>14</v>
      </c>
      <c r="B7" s="26">
        <v>0.76</v>
      </c>
      <c r="C7" s="26">
        <v>0.72</v>
      </c>
    </row>
    <row r="8" spans="1:7" x14ac:dyDescent="0.25">
      <c r="A8" t="s">
        <v>123</v>
      </c>
      <c r="B8" s="26">
        <v>0.76</v>
      </c>
      <c r="C8" s="26">
        <v>0.72</v>
      </c>
      <c r="D8">
        <v>1.37</v>
      </c>
      <c r="E8" s="26">
        <v>0.2</v>
      </c>
      <c r="F8" s="26">
        <v>0.71</v>
      </c>
      <c r="G8" s="26">
        <v>0.09</v>
      </c>
    </row>
    <row r="9" spans="1:7" x14ac:dyDescent="0.25">
      <c r="A9" t="s">
        <v>124</v>
      </c>
      <c r="B9" s="26">
        <v>0.74</v>
      </c>
      <c r="C9" s="26">
        <v>0.7</v>
      </c>
      <c r="D9">
        <v>1.39</v>
      </c>
      <c r="E9" s="26">
        <v>0.19</v>
      </c>
      <c r="F9" s="26">
        <v>0.71</v>
      </c>
      <c r="G9" s="26">
        <v>0.1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2515C-DE42-42C4-AB86-9F17862EEF23}">
  <dimension ref="A1:D4"/>
  <sheetViews>
    <sheetView workbookViewId="0"/>
  </sheetViews>
  <sheetFormatPr defaultRowHeight="15" x14ac:dyDescent="0.25"/>
  <cols>
    <col min="4" max="4" width="10.7109375" customWidth="1"/>
  </cols>
  <sheetData>
    <row r="1" spans="1:4" s="23" customFormat="1" ht="45" x14ac:dyDescent="0.25">
      <c r="B1" s="23" t="s">
        <v>74</v>
      </c>
      <c r="C1" s="23" t="s">
        <v>75</v>
      </c>
      <c r="D1" s="23" t="s">
        <v>138</v>
      </c>
    </row>
    <row r="2" spans="1:4" x14ac:dyDescent="0.25">
      <c r="A2" t="s">
        <v>0</v>
      </c>
      <c r="B2">
        <v>3.38</v>
      </c>
      <c r="C2">
        <v>1.76</v>
      </c>
      <c r="D2" s="24">
        <v>106.9</v>
      </c>
    </row>
    <row r="3" spans="1:4" x14ac:dyDescent="0.25">
      <c r="A3" t="s">
        <v>2</v>
      </c>
      <c r="B3">
        <v>3.47</v>
      </c>
      <c r="C3">
        <v>3.45</v>
      </c>
      <c r="D3">
        <v>116.35</v>
      </c>
    </row>
    <row r="4" spans="1:4" x14ac:dyDescent="0.25">
      <c r="A4" t="s">
        <v>3</v>
      </c>
      <c r="B4">
        <v>3.36</v>
      </c>
      <c r="C4">
        <v>5.54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814D-8D50-4367-B6D9-0F8CD20B5EE6}">
  <dimension ref="A1:E7"/>
  <sheetViews>
    <sheetView workbookViewId="0"/>
  </sheetViews>
  <sheetFormatPr defaultRowHeight="15" x14ac:dyDescent="0.25"/>
  <sheetData>
    <row r="1" spans="1:5" x14ac:dyDescent="0.25">
      <c r="A1" t="s">
        <v>32</v>
      </c>
      <c r="B1" t="s">
        <v>75</v>
      </c>
      <c r="C1" t="s">
        <v>181</v>
      </c>
      <c r="D1" t="s">
        <v>182</v>
      </c>
      <c r="E1" t="s">
        <v>183</v>
      </c>
    </row>
    <row r="2" spans="1:5" x14ac:dyDescent="0.25">
      <c r="A2" t="s">
        <v>10</v>
      </c>
      <c r="B2">
        <v>1.088821</v>
      </c>
      <c r="C2">
        <v>3.4948589999999999</v>
      </c>
      <c r="D2">
        <v>0.184033</v>
      </c>
      <c r="E2">
        <v>1.0956239999999999</v>
      </c>
    </row>
    <row r="3" spans="1:5" x14ac:dyDescent="0.25">
      <c r="A3" t="s">
        <v>11</v>
      </c>
      <c r="B3">
        <v>1.267166</v>
      </c>
      <c r="C3">
        <v>3.3985460000000001</v>
      </c>
      <c r="D3">
        <v>0.145897</v>
      </c>
      <c r="E3">
        <v>1.011064</v>
      </c>
    </row>
    <row r="4" spans="1:5" x14ac:dyDescent="0.25">
      <c r="A4" t="s">
        <v>12</v>
      </c>
      <c r="B4">
        <v>0.78325400000000001</v>
      </c>
      <c r="C4" s="25">
        <v>2.8080799999999999</v>
      </c>
      <c r="D4">
        <v>0.55664899999999995</v>
      </c>
      <c r="E4">
        <v>1.181846</v>
      </c>
    </row>
    <row r="5" spans="1:5" x14ac:dyDescent="0.25">
      <c r="A5" t="s">
        <v>13</v>
      </c>
      <c r="B5">
        <v>2.4259029999999999</v>
      </c>
      <c r="C5">
        <v>5.1407579999999999</v>
      </c>
      <c r="D5">
        <v>8.0163999999999999E-2</v>
      </c>
      <c r="E5">
        <v>0.77832100000000004</v>
      </c>
    </row>
    <row r="6" spans="1:5" x14ac:dyDescent="0.25">
      <c r="A6" t="s">
        <v>14</v>
      </c>
      <c r="B6">
        <v>3.9739870000000002</v>
      </c>
      <c r="C6" s="25">
        <v>6.2875800000000002</v>
      </c>
      <c r="D6">
        <v>4.8550999999999997E-2</v>
      </c>
      <c r="E6">
        <v>1.100004</v>
      </c>
    </row>
    <row r="7" spans="1:5" x14ac:dyDescent="0.25">
      <c r="A7" t="s">
        <v>123</v>
      </c>
      <c r="B7" s="25">
        <v>2.8491200000000001</v>
      </c>
      <c r="C7">
        <v>6.2224339999999998</v>
      </c>
      <c r="D7">
        <v>0.235593</v>
      </c>
      <c r="E7">
        <v>1.358862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DB25-E36C-414B-B65E-19A141424644}">
  <dimension ref="A1:H15"/>
  <sheetViews>
    <sheetView workbookViewId="0"/>
  </sheetViews>
  <sheetFormatPr defaultRowHeight="15" x14ac:dyDescent="0.25"/>
  <cols>
    <col min="2" max="3" width="10.85546875" customWidth="1"/>
  </cols>
  <sheetData>
    <row r="1" spans="1:8" s="23" customFormat="1" ht="30" x14ac:dyDescent="0.25">
      <c r="B1" s="23" t="s">
        <v>129</v>
      </c>
      <c r="C1" s="23" t="s">
        <v>130</v>
      </c>
      <c r="D1" s="23" t="s">
        <v>155</v>
      </c>
      <c r="E1" s="23" t="s">
        <v>156</v>
      </c>
      <c r="F1" s="23" t="s">
        <v>172</v>
      </c>
      <c r="G1" s="23" t="s">
        <v>176</v>
      </c>
      <c r="H1" s="23" t="s">
        <v>177</v>
      </c>
    </row>
    <row r="2" spans="1:8" s="23" customFormat="1" x14ac:dyDescent="0.25">
      <c r="A2" s="23" t="s">
        <v>3</v>
      </c>
      <c r="D2" s="66">
        <v>0.45</v>
      </c>
      <c r="E2" s="66">
        <v>0.49</v>
      </c>
      <c r="F2" s="66">
        <v>0.06</v>
      </c>
    </row>
    <row r="3" spans="1:8" s="23" customFormat="1" x14ac:dyDescent="0.25">
      <c r="A3" s="23" t="s">
        <v>5</v>
      </c>
      <c r="D3" s="66"/>
      <c r="E3" s="66"/>
      <c r="F3" s="66"/>
      <c r="G3" s="23">
        <v>136</v>
      </c>
    </row>
    <row r="4" spans="1:8" s="23" customFormat="1" x14ac:dyDescent="0.25">
      <c r="A4" s="23" t="s">
        <v>6</v>
      </c>
      <c r="D4" s="66"/>
      <c r="E4" s="66"/>
      <c r="F4" s="66"/>
      <c r="G4" s="23">
        <v>153</v>
      </c>
    </row>
    <row r="5" spans="1:8" s="23" customFormat="1" x14ac:dyDescent="0.25">
      <c r="A5" s="23" t="s">
        <v>7</v>
      </c>
      <c r="D5" s="66"/>
      <c r="E5" s="66"/>
      <c r="F5" s="66"/>
      <c r="G5" s="23">
        <v>169</v>
      </c>
    </row>
    <row r="6" spans="1:8" s="23" customFormat="1" x14ac:dyDescent="0.25">
      <c r="A6" s="23" t="s">
        <v>8</v>
      </c>
      <c r="D6" s="66"/>
      <c r="E6" s="66"/>
      <c r="F6" s="66"/>
      <c r="G6" s="23">
        <v>183</v>
      </c>
    </row>
    <row r="7" spans="1:8" s="23" customFormat="1" x14ac:dyDescent="0.25">
      <c r="A7" s="23" t="s">
        <v>9</v>
      </c>
      <c r="D7" s="66">
        <v>0.38</v>
      </c>
      <c r="E7" s="66">
        <v>0.54</v>
      </c>
      <c r="F7" s="66">
        <v>7.0000000000000007E-2</v>
      </c>
      <c r="G7" s="23">
        <v>202</v>
      </c>
    </row>
    <row r="8" spans="1:8" s="23" customFormat="1" x14ac:dyDescent="0.25">
      <c r="A8" s="23" t="s">
        <v>10</v>
      </c>
      <c r="D8" s="66"/>
      <c r="E8" s="66"/>
      <c r="F8" s="66"/>
      <c r="G8" s="23">
        <v>211</v>
      </c>
    </row>
    <row r="9" spans="1:8" s="23" customFormat="1" x14ac:dyDescent="0.25">
      <c r="A9" s="23" t="s">
        <v>11</v>
      </c>
      <c r="D9" s="66"/>
      <c r="E9" s="66"/>
      <c r="F9" s="66"/>
      <c r="G9" s="23">
        <v>225</v>
      </c>
    </row>
    <row r="10" spans="1:8" s="23" customFormat="1" x14ac:dyDescent="0.25">
      <c r="A10" s="23" t="s">
        <v>12</v>
      </c>
      <c r="C10" s="66">
        <v>0.7</v>
      </c>
      <c r="G10" s="23">
        <v>237</v>
      </c>
    </row>
    <row r="11" spans="1:8" x14ac:dyDescent="0.25">
      <c r="A11" t="s">
        <v>13</v>
      </c>
      <c r="B11" s="26">
        <v>0.75</v>
      </c>
      <c r="C11" s="26">
        <v>0.69</v>
      </c>
      <c r="G11" s="23">
        <v>244</v>
      </c>
    </row>
    <row r="12" spans="1:8" x14ac:dyDescent="0.25">
      <c r="A12" t="s">
        <v>14</v>
      </c>
      <c r="B12" s="26">
        <v>0.75</v>
      </c>
      <c r="C12" s="26">
        <v>0.68</v>
      </c>
      <c r="G12" s="23">
        <v>257</v>
      </c>
    </row>
    <row r="13" spans="1:8" x14ac:dyDescent="0.25">
      <c r="A13" t="s">
        <v>123</v>
      </c>
      <c r="B13" s="26">
        <v>0.74</v>
      </c>
      <c r="C13" s="26">
        <v>0.65</v>
      </c>
      <c r="D13" s="66">
        <v>0.32</v>
      </c>
      <c r="E13" s="26">
        <v>0.6</v>
      </c>
      <c r="F13" s="26">
        <v>0.08</v>
      </c>
      <c r="G13" s="23">
        <v>269</v>
      </c>
      <c r="H13">
        <v>1.41</v>
      </c>
    </row>
    <row r="14" spans="1:8" x14ac:dyDescent="0.25">
      <c r="A14" t="s">
        <v>124</v>
      </c>
      <c r="B14" s="26">
        <v>0.72</v>
      </c>
      <c r="C14" s="26">
        <v>0.63</v>
      </c>
      <c r="D14" s="26">
        <v>0.31</v>
      </c>
      <c r="E14" s="26">
        <v>0.61</v>
      </c>
      <c r="F14" s="26">
        <v>0.08</v>
      </c>
      <c r="G14" s="23">
        <v>273</v>
      </c>
      <c r="H14">
        <v>1.42</v>
      </c>
    </row>
    <row r="15" spans="1:8" x14ac:dyDescent="0.25">
      <c r="A15" t="s">
        <v>18</v>
      </c>
      <c r="B15" s="26">
        <v>0.77</v>
      </c>
      <c r="C15" s="26">
        <v>0.65</v>
      </c>
      <c r="D15" s="26">
        <v>0.3</v>
      </c>
      <c r="E15" s="26">
        <v>0.62</v>
      </c>
      <c r="F15" s="26">
        <v>0.08</v>
      </c>
      <c r="G15" s="23">
        <v>295</v>
      </c>
      <c r="H15">
        <v>1.43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01484-4957-4D6F-9CA5-B36C2D199560}">
  <dimension ref="A1:B5"/>
  <sheetViews>
    <sheetView workbookViewId="0"/>
  </sheetViews>
  <sheetFormatPr defaultRowHeight="15" x14ac:dyDescent="0.25"/>
  <sheetData>
    <row r="1" spans="1:2" x14ac:dyDescent="0.25">
      <c r="A1" t="s">
        <v>32</v>
      </c>
      <c r="B1" t="s">
        <v>177</v>
      </c>
    </row>
    <row r="2" spans="1:2" x14ac:dyDescent="0.25">
      <c r="A2" t="s">
        <v>124</v>
      </c>
      <c r="B2" s="24">
        <v>1.4</v>
      </c>
    </row>
    <row r="3" spans="1:2" x14ac:dyDescent="0.25">
      <c r="A3" t="s">
        <v>18</v>
      </c>
      <c r="B3">
        <v>1.41</v>
      </c>
    </row>
    <row r="4" spans="1:2" x14ac:dyDescent="0.25">
      <c r="A4" t="s">
        <v>19</v>
      </c>
      <c r="B4">
        <v>1.44</v>
      </c>
    </row>
    <row r="5" spans="1:2" x14ac:dyDescent="0.25">
      <c r="A5" t="s">
        <v>20</v>
      </c>
      <c r="B5">
        <v>1.47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4F9A-F55C-4348-8B34-F12E7D435345}">
  <dimension ref="A1:F13"/>
  <sheetViews>
    <sheetView workbookViewId="0">
      <selection activeCell="A10" sqref="A10"/>
    </sheetView>
  </sheetViews>
  <sheetFormatPr defaultRowHeight="15" x14ac:dyDescent="0.25"/>
  <cols>
    <col min="2" max="2" width="11.85546875" customWidth="1"/>
    <col min="3" max="3" width="12.85546875" customWidth="1"/>
    <col min="5" max="6" width="10.28515625" customWidth="1"/>
  </cols>
  <sheetData>
    <row r="1" spans="1:6" s="23" customFormat="1" ht="60" x14ac:dyDescent="0.25">
      <c r="A1" s="23" t="s">
        <v>32</v>
      </c>
      <c r="B1" s="23" t="s">
        <v>126</v>
      </c>
      <c r="C1" s="23" t="s">
        <v>127</v>
      </c>
      <c r="D1" s="23" t="s">
        <v>128</v>
      </c>
      <c r="E1" s="23" t="s">
        <v>129</v>
      </c>
      <c r="F1" s="23" t="s">
        <v>130</v>
      </c>
    </row>
    <row r="2" spans="1:6" x14ac:dyDescent="0.25">
      <c r="A2" t="s">
        <v>9</v>
      </c>
      <c r="B2" s="75"/>
      <c r="C2" s="72">
        <v>224.27394209354117</v>
      </c>
      <c r="D2" s="75"/>
      <c r="E2" s="74">
        <v>0.80212014134275622</v>
      </c>
      <c r="F2" s="74">
        <v>0.75971731448763247</v>
      </c>
    </row>
    <row r="3" spans="1:6" x14ac:dyDescent="0.25">
      <c r="A3" t="s">
        <v>10</v>
      </c>
      <c r="B3" s="72">
        <v>171.94711231082809</v>
      </c>
      <c r="C3" s="72">
        <v>245.6993318485523</v>
      </c>
      <c r="D3" s="73">
        <v>21.425389755011139</v>
      </c>
      <c r="E3" s="74">
        <v>0.7317314487632508</v>
      </c>
      <c r="F3" s="74">
        <v>0.69441696113074203</v>
      </c>
    </row>
    <row r="4" spans="1:6" x14ac:dyDescent="0.25">
      <c r="A4" t="s">
        <v>11</v>
      </c>
      <c r="B4" s="72">
        <v>182.04524069978828</v>
      </c>
      <c r="C4" s="72">
        <v>255.94432071269483</v>
      </c>
      <c r="D4" s="73">
        <v>10.244988864142538</v>
      </c>
      <c r="E4" s="74">
        <v>0.72579505300353364</v>
      </c>
      <c r="F4" s="74">
        <v>0.68763250883392235</v>
      </c>
    </row>
    <row r="5" spans="1:6" x14ac:dyDescent="0.25">
      <c r="A5" t="s">
        <v>12</v>
      </c>
      <c r="B5" s="72">
        <v>196.0035537157562</v>
      </c>
      <c r="C5" s="72">
        <v>268.23830734966589</v>
      </c>
      <c r="D5" s="73">
        <v>12.293986636971045</v>
      </c>
      <c r="E5" s="74">
        <v>0.74784452296819781</v>
      </c>
      <c r="F5" s="74">
        <v>0.6995053003533569</v>
      </c>
    </row>
    <row r="6" spans="1:6" x14ac:dyDescent="0.25">
      <c r="A6" t="s">
        <v>13</v>
      </c>
      <c r="B6" s="72">
        <v>202.7426617453784</v>
      </c>
      <c r="C6" s="72">
        <v>277.68151447661467</v>
      </c>
      <c r="D6" s="73">
        <v>9.4432071269487743</v>
      </c>
      <c r="E6" s="74">
        <v>0.74275618374558305</v>
      </c>
      <c r="F6" s="74">
        <v>0.69611307420494695</v>
      </c>
    </row>
    <row r="7" spans="1:6" x14ac:dyDescent="0.25">
      <c r="A7" t="s">
        <v>14</v>
      </c>
      <c r="B7" s="72">
        <v>215.04612055057567</v>
      </c>
      <c r="C7" s="72">
        <v>294.83073496659239</v>
      </c>
      <c r="D7" s="73">
        <v>17.149220489977729</v>
      </c>
      <c r="E7" s="74">
        <v>0.75123674911660776</v>
      </c>
      <c r="F7" s="74">
        <v>0.70374558303886925</v>
      </c>
    </row>
    <row r="8" spans="1:6" x14ac:dyDescent="0.25">
      <c r="A8" t="s">
        <v>123</v>
      </c>
      <c r="B8" s="72">
        <v>225.6985341591444</v>
      </c>
      <c r="C8" s="72">
        <v>299.99777282850778</v>
      </c>
      <c r="D8" s="73">
        <v>5.1670378619153681</v>
      </c>
      <c r="E8" s="74">
        <v>0.75886925795053006</v>
      </c>
      <c r="F8" s="74">
        <v>0.69441696113074203</v>
      </c>
    </row>
    <row r="9" spans="1:6" x14ac:dyDescent="0.25">
      <c r="A9" t="s">
        <v>124</v>
      </c>
      <c r="B9" s="48">
        <v>222</v>
      </c>
      <c r="C9" s="48">
        <v>311</v>
      </c>
      <c r="D9" s="73">
        <v>11.002227171492205</v>
      </c>
      <c r="E9" s="29">
        <v>0.72900000000000009</v>
      </c>
      <c r="F9" s="29">
        <v>0.65599999999999992</v>
      </c>
    </row>
    <row r="10" spans="1:6" x14ac:dyDescent="0.25">
      <c r="A10" t="s">
        <v>18</v>
      </c>
      <c r="B10" s="48">
        <v>235</v>
      </c>
      <c r="C10" s="48">
        <v>316</v>
      </c>
      <c r="D10" s="28">
        <v>5.6</v>
      </c>
      <c r="E10" s="29">
        <v>0.74900000000000011</v>
      </c>
      <c r="F10" s="29">
        <v>0.66900000000000004</v>
      </c>
    </row>
    <row r="11" spans="1:6" x14ac:dyDescent="0.25">
      <c r="A11" t="s">
        <v>19</v>
      </c>
      <c r="B11" s="48">
        <v>251</v>
      </c>
      <c r="C11" s="48">
        <v>326</v>
      </c>
      <c r="D11" s="28">
        <v>10.1</v>
      </c>
      <c r="E11" s="29">
        <v>0.78200000000000003</v>
      </c>
      <c r="F11" s="29">
        <v>0.68799999999999994</v>
      </c>
    </row>
    <row r="12" spans="1:6" x14ac:dyDescent="0.25">
      <c r="A12" t="s">
        <v>20</v>
      </c>
      <c r="B12" s="48">
        <v>267</v>
      </c>
      <c r="C12" s="48">
        <v>335</v>
      </c>
      <c r="D12" s="28">
        <v>8.3000000000000007</v>
      </c>
      <c r="E12" s="29">
        <v>0.80599999999999994</v>
      </c>
      <c r="F12" s="29">
        <v>0.70400000000000007</v>
      </c>
    </row>
    <row r="13" spans="1:6" x14ac:dyDescent="0.25">
      <c r="A13" t="s">
        <v>125</v>
      </c>
      <c r="B13" s="72">
        <v>282.74788103913681</v>
      </c>
      <c r="C13" s="72">
        <v>344.84409799554567</v>
      </c>
      <c r="D13" s="73">
        <v>9.844097995545658</v>
      </c>
      <c r="E13" s="74">
        <v>0.83180212014134269</v>
      </c>
      <c r="F13" s="74">
        <v>0.73088339222614851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2366C-914D-48A9-A623-03306E14CD6F}">
  <dimension ref="A1:S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6" sqref="C36"/>
    </sheetView>
  </sheetViews>
  <sheetFormatPr defaultRowHeight="15" x14ac:dyDescent="0.25"/>
  <cols>
    <col min="1" max="2" width="9.140625" style="53"/>
    <col min="3" max="3" width="10.5703125" style="53" customWidth="1"/>
    <col min="4" max="4" width="12.7109375" style="53" customWidth="1"/>
    <col min="5" max="5" width="14.42578125" style="53" customWidth="1"/>
    <col min="6" max="6" width="12.85546875" style="53" customWidth="1"/>
    <col min="7" max="13" width="9.140625" style="53"/>
    <col min="14" max="19" width="11.85546875" style="53" customWidth="1"/>
    <col min="20" max="16384" width="9.140625" style="53"/>
  </cols>
  <sheetData>
    <row r="1" spans="1:19" s="50" customFormat="1" ht="75" x14ac:dyDescent="0.25">
      <c r="A1" s="49" t="s">
        <v>32</v>
      </c>
      <c r="B1" s="49" t="s">
        <v>139</v>
      </c>
      <c r="C1" s="49" t="s">
        <v>138</v>
      </c>
      <c r="D1" s="49" t="s">
        <v>137</v>
      </c>
      <c r="E1" s="49" t="s">
        <v>140</v>
      </c>
      <c r="F1" s="50" t="s">
        <v>151</v>
      </c>
      <c r="G1" s="50" t="s">
        <v>152</v>
      </c>
      <c r="H1" s="50" t="s">
        <v>153</v>
      </c>
      <c r="I1" s="50" t="s">
        <v>154</v>
      </c>
      <c r="J1" s="50" t="s">
        <v>155</v>
      </c>
      <c r="K1" s="50" t="s">
        <v>156</v>
      </c>
      <c r="L1" s="50" t="s">
        <v>157</v>
      </c>
      <c r="M1" s="50" t="s">
        <v>158</v>
      </c>
      <c r="N1" s="50" t="s">
        <v>159</v>
      </c>
      <c r="O1" s="50" t="s">
        <v>160</v>
      </c>
      <c r="P1" s="50" t="s">
        <v>161</v>
      </c>
      <c r="Q1" s="50" t="s">
        <v>162</v>
      </c>
      <c r="R1" s="50" t="s">
        <v>163</v>
      </c>
      <c r="S1" s="50" t="s">
        <v>164</v>
      </c>
    </row>
    <row r="2" spans="1:19" x14ac:dyDescent="0.25">
      <c r="A2" s="51" t="s">
        <v>131</v>
      </c>
      <c r="B2" s="52">
        <v>3.28</v>
      </c>
      <c r="C2" s="52">
        <v>2.2000000000000002</v>
      </c>
      <c r="D2" s="56">
        <v>0.67069999999999996</v>
      </c>
      <c r="E2" s="61"/>
      <c r="G2" s="64">
        <v>0.97</v>
      </c>
      <c r="H2" s="64">
        <v>0</v>
      </c>
      <c r="I2" s="64">
        <v>0.03</v>
      </c>
    </row>
    <row r="3" spans="1:19" x14ac:dyDescent="0.25">
      <c r="A3" s="51" t="s">
        <v>132</v>
      </c>
      <c r="B3" s="52">
        <v>5.0199999999999996</v>
      </c>
      <c r="C3" s="52">
        <v>4.5999999999999996</v>
      </c>
      <c r="D3" s="56">
        <v>0.9163</v>
      </c>
      <c r="E3" s="62"/>
    </row>
    <row r="4" spans="1:19" x14ac:dyDescent="0.25">
      <c r="A4" s="51" t="s">
        <v>133</v>
      </c>
      <c r="B4" s="52">
        <v>9.3000000000000007</v>
      </c>
      <c r="C4" s="52">
        <v>7.97</v>
      </c>
      <c r="D4" s="56">
        <v>0.85699999999999998</v>
      </c>
      <c r="E4" s="62"/>
      <c r="G4" s="64">
        <v>0.94</v>
      </c>
      <c r="H4" s="64">
        <v>0.01</v>
      </c>
      <c r="I4" s="64">
        <v>0.05</v>
      </c>
    </row>
    <row r="5" spans="1:19" x14ac:dyDescent="0.25">
      <c r="A5" s="51" t="s">
        <v>134</v>
      </c>
      <c r="B5" s="52">
        <v>12</v>
      </c>
      <c r="C5" s="52">
        <v>10.97</v>
      </c>
      <c r="D5" s="56">
        <v>0.91420000000000001</v>
      </c>
      <c r="E5" s="62"/>
    </row>
    <row r="6" spans="1:19" x14ac:dyDescent="0.25">
      <c r="A6" s="60" t="s">
        <v>141</v>
      </c>
      <c r="B6" s="52">
        <v>17.61</v>
      </c>
      <c r="C6" s="52">
        <v>14.4</v>
      </c>
      <c r="D6" s="56">
        <v>0.81769999999999998</v>
      </c>
      <c r="E6" s="63">
        <v>1.78</v>
      </c>
      <c r="F6" s="58">
        <v>26</v>
      </c>
      <c r="G6" s="64">
        <v>0.69</v>
      </c>
      <c r="H6" s="64">
        <v>0.22</v>
      </c>
      <c r="I6" s="64">
        <v>0.09</v>
      </c>
    </row>
    <row r="7" spans="1:19" x14ac:dyDescent="0.25">
      <c r="A7" s="60" t="s">
        <v>142</v>
      </c>
      <c r="B7" s="52">
        <v>19.559999999999999</v>
      </c>
      <c r="C7" s="52">
        <v>15.1</v>
      </c>
      <c r="D7" s="56">
        <v>0.77200000000000002</v>
      </c>
      <c r="E7" s="63">
        <v>2.66</v>
      </c>
      <c r="F7" s="58">
        <v>28</v>
      </c>
    </row>
    <row r="8" spans="1:19" x14ac:dyDescent="0.25">
      <c r="A8" s="60" t="s">
        <v>143</v>
      </c>
      <c r="B8" s="52">
        <v>19.760000000000002</v>
      </c>
      <c r="C8" s="52">
        <v>15.6</v>
      </c>
      <c r="D8" s="56">
        <v>0.78949999999999998</v>
      </c>
      <c r="E8" s="63">
        <v>2.08</v>
      </c>
      <c r="F8" s="58">
        <v>28</v>
      </c>
    </row>
    <row r="9" spans="1:19" x14ac:dyDescent="0.25">
      <c r="A9" s="60" t="s">
        <v>135</v>
      </c>
      <c r="B9" s="52">
        <v>19.760000000000002</v>
      </c>
      <c r="C9" s="52">
        <v>14.7</v>
      </c>
      <c r="D9" s="56">
        <v>0.74390000000000001</v>
      </c>
      <c r="E9" s="63">
        <v>2.0499999999999998</v>
      </c>
      <c r="F9" s="58">
        <v>26</v>
      </c>
    </row>
    <row r="10" spans="1:19" x14ac:dyDescent="0.25">
      <c r="A10" s="60" t="s">
        <v>144</v>
      </c>
      <c r="B10" s="52">
        <v>20.059999999999999</v>
      </c>
      <c r="C10" s="52">
        <v>14.8</v>
      </c>
      <c r="D10" s="56">
        <v>0.73780000000000001</v>
      </c>
      <c r="E10" s="63">
        <v>1.32</v>
      </c>
      <c r="F10" s="58">
        <v>24</v>
      </c>
    </row>
    <row r="11" spans="1:19" x14ac:dyDescent="0.25">
      <c r="A11" s="60" t="s">
        <v>145</v>
      </c>
      <c r="B11" s="52">
        <v>21.16</v>
      </c>
      <c r="C11" s="52">
        <v>17.3</v>
      </c>
      <c r="D11" s="56">
        <v>0.8176000000000001</v>
      </c>
      <c r="E11" s="63">
        <v>3.36</v>
      </c>
      <c r="F11" s="58">
        <v>26</v>
      </c>
    </row>
    <row r="12" spans="1:19" x14ac:dyDescent="0.25">
      <c r="A12" s="60" t="s">
        <v>146</v>
      </c>
      <c r="B12" s="52">
        <v>21.46</v>
      </c>
      <c r="C12" s="52">
        <v>18.8</v>
      </c>
      <c r="D12" s="56">
        <v>0.87599999999999989</v>
      </c>
      <c r="E12" s="63">
        <v>7.25</v>
      </c>
      <c r="F12" s="58">
        <v>29</v>
      </c>
    </row>
    <row r="13" spans="1:19" x14ac:dyDescent="0.25">
      <c r="A13" s="60" t="s">
        <v>147</v>
      </c>
      <c r="B13" s="52">
        <v>21.91</v>
      </c>
      <c r="C13" s="52">
        <v>19.399999999999999</v>
      </c>
      <c r="D13" s="56">
        <v>0.88540000000000008</v>
      </c>
      <c r="E13" s="63">
        <v>8.27</v>
      </c>
      <c r="F13" s="58">
        <v>29</v>
      </c>
    </row>
    <row r="14" spans="1:19" x14ac:dyDescent="0.25">
      <c r="A14" s="60" t="s">
        <v>136</v>
      </c>
      <c r="B14" s="52">
        <v>22.56</v>
      </c>
      <c r="C14" s="52">
        <v>19.420000000000002</v>
      </c>
      <c r="D14" s="56">
        <v>0.86080000000000001</v>
      </c>
      <c r="E14" s="63">
        <v>0.66</v>
      </c>
      <c r="F14" s="58">
        <v>32</v>
      </c>
    </row>
    <row r="15" spans="1:19" x14ac:dyDescent="0.25">
      <c r="A15" s="60" t="s">
        <v>148</v>
      </c>
      <c r="B15" s="52">
        <v>24.29</v>
      </c>
      <c r="C15" s="52">
        <v>17.600000000000001</v>
      </c>
      <c r="D15" s="56">
        <v>0.72459999999999991</v>
      </c>
      <c r="E15" s="63">
        <v>0.5</v>
      </c>
      <c r="F15" s="58">
        <v>30</v>
      </c>
    </row>
    <row r="16" spans="1:19" x14ac:dyDescent="0.25">
      <c r="A16" s="60" t="s">
        <v>149</v>
      </c>
      <c r="B16" s="52">
        <v>27.92</v>
      </c>
      <c r="C16" s="52">
        <v>18.66</v>
      </c>
      <c r="D16" s="56">
        <v>0.66830000000000001</v>
      </c>
      <c r="E16" s="63">
        <v>0.74</v>
      </c>
      <c r="F16" s="58">
        <v>30</v>
      </c>
      <c r="G16" s="64">
        <v>0.61</v>
      </c>
      <c r="H16" s="64">
        <v>0.33</v>
      </c>
      <c r="I16" s="64">
        <v>0.06</v>
      </c>
    </row>
    <row r="17" spans="1:13" x14ac:dyDescent="0.25">
      <c r="A17" s="60" t="s">
        <v>150</v>
      </c>
      <c r="B17" s="52">
        <v>29.26</v>
      </c>
      <c r="C17" s="52">
        <v>21.1</v>
      </c>
      <c r="D17" s="56">
        <v>0.72109999999999996</v>
      </c>
      <c r="E17" s="63">
        <v>0.26</v>
      </c>
      <c r="F17" s="58">
        <v>32</v>
      </c>
    </row>
    <row r="18" spans="1:13" x14ac:dyDescent="0.25">
      <c r="A18" s="60" t="s">
        <v>117</v>
      </c>
      <c r="B18" s="52">
        <v>34.39</v>
      </c>
      <c r="C18" s="52">
        <v>23.3</v>
      </c>
      <c r="D18" s="56">
        <v>0.67749999999999999</v>
      </c>
      <c r="E18" s="63">
        <v>0.05</v>
      </c>
      <c r="F18" s="58">
        <v>32</v>
      </c>
    </row>
    <row r="19" spans="1:13" x14ac:dyDescent="0.25">
      <c r="A19" s="60" t="s">
        <v>116</v>
      </c>
      <c r="B19" s="52">
        <v>37.04</v>
      </c>
      <c r="C19" s="52">
        <v>27</v>
      </c>
      <c r="D19" s="56">
        <v>0.72889999999999999</v>
      </c>
      <c r="E19" s="63">
        <v>0.06</v>
      </c>
      <c r="F19" s="58">
        <v>36</v>
      </c>
    </row>
    <row r="20" spans="1:13" x14ac:dyDescent="0.25">
      <c r="A20" s="60" t="s">
        <v>115</v>
      </c>
      <c r="B20" s="52">
        <v>42</v>
      </c>
      <c r="C20" s="52">
        <v>30.13</v>
      </c>
      <c r="D20" s="56">
        <v>0.71739999999999993</v>
      </c>
      <c r="E20" s="63">
        <v>0.28999999999999998</v>
      </c>
      <c r="F20" s="58">
        <v>44</v>
      </c>
    </row>
    <row r="21" spans="1:13" x14ac:dyDescent="0.25">
      <c r="A21" s="60" t="s">
        <v>106</v>
      </c>
      <c r="B21" s="52">
        <v>44.39</v>
      </c>
      <c r="C21" s="52">
        <v>33.130000000000003</v>
      </c>
      <c r="D21" s="56">
        <v>0.74629999999999996</v>
      </c>
      <c r="E21" s="63">
        <v>0.47</v>
      </c>
      <c r="F21" s="58">
        <v>39</v>
      </c>
    </row>
    <row r="22" spans="1:13" x14ac:dyDescent="0.25">
      <c r="A22" s="60" t="s">
        <v>107</v>
      </c>
      <c r="B22" s="52">
        <v>54.4</v>
      </c>
      <c r="C22" s="52">
        <v>36.4</v>
      </c>
      <c r="D22" s="56">
        <v>0.66909999999999992</v>
      </c>
      <c r="E22" s="63">
        <v>0.48</v>
      </c>
      <c r="F22" s="58">
        <v>44</v>
      </c>
    </row>
    <row r="23" spans="1:13" x14ac:dyDescent="0.25">
      <c r="A23" s="60" t="s">
        <v>108</v>
      </c>
      <c r="B23" s="52">
        <v>57.47</v>
      </c>
      <c r="C23" s="52">
        <v>39.369999999999997</v>
      </c>
      <c r="D23" s="56">
        <v>0.68510000000000004</v>
      </c>
      <c r="E23" s="63">
        <v>0</v>
      </c>
      <c r="F23" s="58">
        <v>47</v>
      </c>
    </row>
    <row r="24" spans="1:13" x14ac:dyDescent="0.25">
      <c r="A24" s="60" t="s">
        <v>109</v>
      </c>
      <c r="B24" s="52">
        <v>58.97</v>
      </c>
      <c r="C24" s="52">
        <v>44.08</v>
      </c>
      <c r="D24" s="56">
        <v>0.74750000000000005</v>
      </c>
      <c r="E24" s="63">
        <v>0.31</v>
      </c>
      <c r="F24" s="58">
        <v>51</v>
      </c>
    </row>
    <row r="25" spans="1:13" x14ac:dyDescent="0.25">
      <c r="A25" s="60" t="s">
        <v>64</v>
      </c>
      <c r="B25" s="52">
        <v>61.55</v>
      </c>
      <c r="C25" s="52">
        <v>45.41</v>
      </c>
      <c r="D25" s="56">
        <v>0.73780000000000001</v>
      </c>
      <c r="E25" s="63">
        <v>1.43</v>
      </c>
      <c r="F25" s="58">
        <v>54</v>
      </c>
      <c r="J25" s="55">
        <v>0.71279999999999999</v>
      </c>
      <c r="K25" s="55">
        <v>0.17269999999999999</v>
      </c>
      <c r="L25" s="55">
        <v>0.1</v>
      </c>
      <c r="M25" s="55">
        <v>1.4499999999999999E-2</v>
      </c>
    </row>
    <row r="26" spans="1:13" x14ac:dyDescent="0.25">
      <c r="A26" s="60" t="s">
        <v>65</v>
      </c>
      <c r="B26" s="52">
        <v>63.96</v>
      </c>
      <c r="C26" s="52">
        <v>48.76</v>
      </c>
      <c r="D26" s="56">
        <v>0.76239999999999997</v>
      </c>
      <c r="E26" s="63">
        <v>2.54</v>
      </c>
      <c r="F26" s="58">
        <v>57</v>
      </c>
      <c r="G26" s="54">
        <v>0.17</v>
      </c>
      <c r="H26" s="54">
        <v>0.81</v>
      </c>
      <c r="I26" s="54">
        <v>0.02</v>
      </c>
      <c r="J26" s="55">
        <v>0.7118000000000001</v>
      </c>
      <c r="K26" s="55">
        <v>0.17269999999999999</v>
      </c>
      <c r="L26" s="55">
        <v>0.10099999999999999</v>
      </c>
      <c r="M26" s="55">
        <v>1.4499999999999999E-2</v>
      </c>
    </row>
    <row r="27" spans="1:13" x14ac:dyDescent="0.25">
      <c r="A27" s="60" t="s">
        <v>66</v>
      </c>
      <c r="B27" s="52">
        <v>66.56</v>
      </c>
      <c r="C27" s="52">
        <v>53.61</v>
      </c>
      <c r="D27" s="56">
        <v>0.80540000000000012</v>
      </c>
      <c r="E27" s="63">
        <v>2.88</v>
      </c>
      <c r="F27" s="58">
        <v>63</v>
      </c>
      <c r="G27" s="54">
        <v>0.16</v>
      </c>
      <c r="H27" s="54">
        <v>0.82</v>
      </c>
      <c r="I27" s="54">
        <v>0.02</v>
      </c>
      <c r="J27" s="55">
        <v>0.71450000000000002</v>
      </c>
      <c r="K27" s="55">
        <v>0.18340000000000001</v>
      </c>
      <c r="L27" s="55">
        <v>9.01E-2</v>
      </c>
      <c r="M27" s="55">
        <v>1.2E-2</v>
      </c>
    </row>
    <row r="28" spans="1:13" x14ac:dyDescent="0.25">
      <c r="A28" s="60" t="s">
        <v>67</v>
      </c>
      <c r="B28" s="52">
        <v>70.09</v>
      </c>
      <c r="C28" s="52">
        <v>53.72</v>
      </c>
      <c r="D28" s="56">
        <v>0.76639999999999997</v>
      </c>
      <c r="E28" s="63">
        <v>6.65</v>
      </c>
      <c r="F28" s="58">
        <v>61</v>
      </c>
      <c r="G28" s="54">
        <v>0.16</v>
      </c>
      <c r="H28" s="54">
        <v>0.82</v>
      </c>
      <c r="I28" s="54">
        <v>0.02</v>
      </c>
      <c r="J28" s="55">
        <v>0.71909999999999996</v>
      </c>
      <c r="K28" s="55">
        <v>0.16420000000000001</v>
      </c>
      <c r="L28" s="55">
        <v>0.10589999999999999</v>
      </c>
      <c r="M28" s="55">
        <v>1.0800000000000001E-2</v>
      </c>
    </row>
    <row r="29" spans="1:13" x14ac:dyDescent="0.25">
      <c r="A29" s="60" t="s">
        <v>68</v>
      </c>
      <c r="B29" s="52">
        <v>76.88</v>
      </c>
      <c r="C29" s="52">
        <v>57.96</v>
      </c>
      <c r="D29" s="56">
        <v>0.75390000000000001</v>
      </c>
      <c r="E29" s="63">
        <v>19.87</v>
      </c>
      <c r="F29" s="58">
        <v>62</v>
      </c>
      <c r="G29" s="54">
        <v>0.12</v>
      </c>
      <c r="H29" s="54">
        <v>0.86</v>
      </c>
      <c r="I29" s="54">
        <v>0.02</v>
      </c>
      <c r="J29" s="55">
        <v>0.71530000000000005</v>
      </c>
      <c r="K29" s="55">
        <v>0.17800000000000002</v>
      </c>
      <c r="L29" s="55">
        <v>9.0800000000000006E-2</v>
      </c>
      <c r="M29" s="55">
        <v>1.5900000000000001E-2</v>
      </c>
    </row>
    <row r="30" spans="1:13" x14ac:dyDescent="0.25">
      <c r="A30" s="60" t="s">
        <v>69</v>
      </c>
      <c r="B30" s="52">
        <v>82.69</v>
      </c>
      <c r="C30" s="52">
        <v>62.35</v>
      </c>
      <c r="D30" s="56">
        <v>0.754</v>
      </c>
      <c r="E30" s="63">
        <v>16.95</v>
      </c>
      <c r="F30" s="58">
        <v>65</v>
      </c>
      <c r="G30" s="54">
        <v>0.12</v>
      </c>
      <c r="H30" s="54">
        <v>0.86</v>
      </c>
      <c r="I30" s="54">
        <v>0.02</v>
      </c>
      <c r="J30" s="55">
        <v>0.70569999999999988</v>
      </c>
      <c r="K30" s="55">
        <v>0.1832</v>
      </c>
      <c r="L30" s="55">
        <v>9.9900000000000003E-2</v>
      </c>
      <c r="M30" s="55">
        <v>1.1200000000000002E-2</v>
      </c>
    </row>
    <row r="31" spans="1:13" x14ac:dyDescent="0.25">
      <c r="A31" s="60" t="s">
        <v>36</v>
      </c>
      <c r="B31" s="52">
        <v>97.25</v>
      </c>
      <c r="C31" s="52">
        <v>69.569999999999993</v>
      </c>
      <c r="D31" s="56">
        <v>0.71540000000000004</v>
      </c>
      <c r="E31" s="63">
        <v>15.7</v>
      </c>
      <c r="F31" s="58">
        <v>72</v>
      </c>
      <c r="G31" s="54">
        <v>0.11</v>
      </c>
      <c r="H31" s="54">
        <v>0.87</v>
      </c>
      <c r="I31" s="54">
        <v>0.02</v>
      </c>
      <c r="J31" s="55">
        <v>0.69799999999999995</v>
      </c>
      <c r="K31" s="55">
        <v>0.18239999999999998</v>
      </c>
      <c r="L31" s="55">
        <v>0.11</v>
      </c>
      <c r="M31" s="55">
        <v>9.5999999999999992E-3</v>
      </c>
    </row>
    <row r="32" spans="1:13" x14ac:dyDescent="0.25">
      <c r="A32" s="60" t="s">
        <v>37</v>
      </c>
      <c r="B32" s="52">
        <v>105.25</v>
      </c>
      <c r="C32" s="52">
        <v>76.22</v>
      </c>
      <c r="D32" s="56">
        <v>0.72420000000000007</v>
      </c>
      <c r="E32" s="63">
        <v>19.7</v>
      </c>
      <c r="F32" s="58">
        <v>78</v>
      </c>
      <c r="G32" s="54">
        <v>0.09</v>
      </c>
      <c r="H32" s="54">
        <v>0.89</v>
      </c>
      <c r="I32" s="54">
        <v>0.02</v>
      </c>
      <c r="J32" s="55">
        <v>0.6925</v>
      </c>
      <c r="K32" s="55">
        <v>0.1943</v>
      </c>
      <c r="L32" s="55">
        <v>0.1048</v>
      </c>
      <c r="M32" s="55">
        <v>8.3999999999999995E-3</v>
      </c>
    </row>
    <row r="33" spans="1:19" x14ac:dyDescent="0.25">
      <c r="A33" s="60" t="s">
        <v>38</v>
      </c>
      <c r="B33" s="52">
        <v>109.3</v>
      </c>
      <c r="C33" s="52">
        <v>83.16</v>
      </c>
      <c r="D33" s="56">
        <v>0.76080000000000003</v>
      </c>
      <c r="E33" s="63">
        <v>26.8</v>
      </c>
      <c r="F33" s="58">
        <v>82</v>
      </c>
      <c r="G33" s="54">
        <v>7.0000000000000007E-2</v>
      </c>
      <c r="H33" s="54">
        <v>0.91</v>
      </c>
      <c r="I33" s="54">
        <v>0.02</v>
      </c>
      <c r="J33" s="55">
        <v>0.70760000000000001</v>
      </c>
      <c r="K33" s="55">
        <v>0.18890000000000001</v>
      </c>
      <c r="L33" s="55">
        <v>9.7100000000000006E-2</v>
      </c>
      <c r="M33" s="55">
        <v>6.4000000000000003E-3</v>
      </c>
    </row>
    <row r="34" spans="1:19" x14ac:dyDescent="0.25">
      <c r="A34" s="60" t="s">
        <v>39</v>
      </c>
      <c r="B34" s="52">
        <v>118.97</v>
      </c>
      <c r="C34" s="52">
        <v>87.91</v>
      </c>
      <c r="D34" s="56">
        <v>0.7389</v>
      </c>
      <c r="E34" s="63">
        <v>20.6</v>
      </c>
      <c r="F34" s="58">
        <v>85</v>
      </c>
      <c r="G34" s="54">
        <v>7.0000000000000007E-2</v>
      </c>
      <c r="H34" s="54">
        <v>0.91</v>
      </c>
      <c r="I34" s="54">
        <v>0.02</v>
      </c>
      <c r="J34" s="55">
        <v>0.70279999999999998</v>
      </c>
      <c r="K34" s="55">
        <v>0.19070000000000001</v>
      </c>
      <c r="L34" s="55">
        <v>0.10050000000000001</v>
      </c>
      <c r="M34" s="55">
        <v>6.0000000000000001E-3</v>
      </c>
      <c r="N34" s="57">
        <v>17.100000000000001</v>
      </c>
      <c r="O34" s="57">
        <v>5.0999999999999996</v>
      </c>
      <c r="P34" s="57">
        <v>34.61</v>
      </c>
      <c r="Q34" s="57">
        <v>24.86</v>
      </c>
      <c r="R34" s="65">
        <v>0</v>
      </c>
      <c r="S34" s="52">
        <v>81.67</v>
      </c>
    </row>
    <row r="35" spans="1:19" x14ac:dyDescent="0.25">
      <c r="A35" s="60" t="s">
        <v>40</v>
      </c>
      <c r="B35" s="52">
        <v>119.1</v>
      </c>
      <c r="C35" s="52">
        <v>100.45</v>
      </c>
      <c r="D35" s="56">
        <v>0.84340000000000004</v>
      </c>
      <c r="E35" s="63">
        <v>19.5</v>
      </c>
      <c r="F35" s="58">
        <v>97</v>
      </c>
      <c r="G35" s="54">
        <v>0.05</v>
      </c>
      <c r="H35" s="54">
        <v>0.93</v>
      </c>
      <c r="I35" s="54">
        <v>0.02</v>
      </c>
      <c r="J35" s="55">
        <v>0.66620000000000001</v>
      </c>
      <c r="K35" s="55">
        <v>0.2261</v>
      </c>
      <c r="L35" s="55">
        <v>9.9700000000000011E-2</v>
      </c>
      <c r="M35" s="55">
        <v>8.0000000000000002E-3</v>
      </c>
      <c r="N35" s="57">
        <v>19.829999999999998</v>
      </c>
      <c r="O35" s="57">
        <v>6.18</v>
      </c>
      <c r="P35" s="57">
        <v>39.299999999999997</v>
      </c>
      <c r="Q35" s="57">
        <v>28.9</v>
      </c>
      <c r="R35" s="65">
        <v>0</v>
      </c>
      <c r="S35" s="52">
        <v>94.21</v>
      </c>
    </row>
    <row r="36" spans="1:19" x14ac:dyDescent="0.25">
      <c r="A36" s="60" t="s">
        <v>41</v>
      </c>
      <c r="B36" s="52">
        <v>130.4</v>
      </c>
      <c r="C36" s="52">
        <v>127.61</v>
      </c>
      <c r="D36" s="56">
        <v>0.74849999999999994</v>
      </c>
      <c r="E36" s="63">
        <v>31.5</v>
      </c>
      <c r="F36" s="58">
        <v>99</v>
      </c>
      <c r="G36" s="54">
        <v>0.04</v>
      </c>
      <c r="H36" s="54">
        <v>0.94</v>
      </c>
      <c r="I36" s="54">
        <v>0.02</v>
      </c>
      <c r="J36" s="55">
        <v>0.62020000000000008</v>
      </c>
      <c r="K36" s="55">
        <v>0.26170000000000004</v>
      </c>
      <c r="L36" s="55">
        <v>0.1105</v>
      </c>
      <c r="M36" s="55">
        <v>7.6E-3</v>
      </c>
      <c r="N36" s="57">
        <v>21.54</v>
      </c>
      <c r="O36" s="57">
        <v>16.18</v>
      </c>
      <c r="P36" s="57">
        <v>22.82</v>
      </c>
      <c r="Q36" s="57">
        <v>27.04</v>
      </c>
      <c r="R36" s="57">
        <v>19.579999999999998</v>
      </c>
      <c r="S36" s="52">
        <v>107.16</v>
      </c>
    </row>
    <row r="37" spans="1:19" x14ac:dyDescent="0.25">
      <c r="A37" s="60" t="s">
        <v>0</v>
      </c>
      <c r="B37" s="52">
        <v>146.13</v>
      </c>
      <c r="C37" s="52">
        <v>108.4</v>
      </c>
      <c r="D37" s="56">
        <v>0.74180000000000001</v>
      </c>
      <c r="E37" s="63">
        <v>33.799999999999997</v>
      </c>
      <c r="F37" s="58">
        <v>97</v>
      </c>
      <c r="G37" s="54">
        <v>0.04</v>
      </c>
      <c r="H37" s="54">
        <v>0.94</v>
      </c>
      <c r="I37" s="54">
        <v>0.02</v>
      </c>
      <c r="J37" s="55">
        <v>0.56320000000000003</v>
      </c>
      <c r="K37" s="55">
        <v>0.31530000000000002</v>
      </c>
      <c r="L37" s="55">
        <v>0.11609999999999999</v>
      </c>
      <c r="M37" s="55">
        <v>5.4000000000000003E-3</v>
      </c>
      <c r="N37" s="57">
        <v>21.94</v>
      </c>
      <c r="O37" s="57">
        <v>16.670000000000002</v>
      </c>
      <c r="P37" s="57">
        <v>17.23</v>
      </c>
      <c r="Q37" s="57">
        <v>29.88</v>
      </c>
      <c r="R37" s="57">
        <v>16.68</v>
      </c>
      <c r="S37" s="52">
        <v>102.4</v>
      </c>
    </row>
    <row r="38" spans="1:19" x14ac:dyDescent="0.25">
      <c r="A38" s="60" t="s">
        <v>2</v>
      </c>
      <c r="B38" s="52">
        <v>151.16999999999999</v>
      </c>
      <c r="C38" s="52">
        <v>116.35</v>
      </c>
      <c r="D38" s="56">
        <v>0.76969999999999994</v>
      </c>
      <c r="E38" s="63">
        <v>34.700000000000003</v>
      </c>
      <c r="F38" s="59">
        <v>106</v>
      </c>
      <c r="G38" s="54">
        <v>0.04</v>
      </c>
      <c r="H38" s="54">
        <v>0.94</v>
      </c>
      <c r="I38" s="54">
        <v>0.02</v>
      </c>
      <c r="J38" s="55">
        <v>0.50340000000000007</v>
      </c>
      <c r="K38" s="55">
        <v>0.38689999999999997</v>
      </c>
      <c r="L38" s="55">
        <v>0.10439999999999999</v>
      </c>
      <c r="M38" s="55">
        <v>5.3E-3</v>
      </c>
      <c r="N38" s="57">
        <v>24.14</v>
      </c>
      <c r="O38" s="57">
        <v>16.7</v>
      </c>
      <c r="P38" s="57">
        <v>19.27</v>
      </c>
      <c r="Q38" s="57">
        <v>33.42</v>
      </c>
      <c r="R38" s="57">
        <v>17.82</v>
      </c>
      <c r="S38" s="52">
        <v>111.35</v>
      </c>
    </row>
    <row r="39" spans="1:19" x14ac:dyDescent="0.25">
      <c r="A39" s="60" t="s">
        <v>3</v>
      </c>
      <c r="B39" s="52">
        <v>157.47999999999999</v>
      </c>
      <c r="C39" s="52">
        <v>123.5</v>
      </c>
      <c r="D39" s="56">
        <v>0.78420000000000001</v>
      </c>
      <c r="E39" s="63">
        <v>33.630000000000003</v>
      </c>
      <c r="F39" s="59">
        <v>110</v>
      </c>
      <c r="G39" s="54">
        <v>0.03</v>
      </c>
      <c r="H39" s="54">
        <v>0.95</v>
      </c>
      <c r="I39" s="54">
        <v>0.02</v>
      </c>
      <c r="J39" s="55">
        <v>0.4551</v>
      </c>
      <c r="K39" s="55">
        <v>0.44400000000000001</v>
      </c>
      <c r="L39" s="55">
        <v>9.5700000000000007E-2</v>
      </c>
      <c r="M39" s="55">
        <v>5.1999999999999998E-3</v>
      </c>
      <c r="N39" s="57">
        <v>25.22</v>
      </c>
      <c r="O39" s="57">
        <v>16.670000000000002</v>
      </c>
      <c r="P39" s="57">
        <v>21.13</v>
      </c>
      <c r="Q39" s="57">
        <v>36.130000000000003</v>
      </c>
      <c r="R39" s="57">
        <v>18.48</v>
      </c>
      <c r="S39" s="52">
        <v>117.63</v>
      </c>
    </row>
    <row r="40" spans="1:19" x14ac:dyDescent="0.25">
      <c r="A40" s="60" t="s">
        <v>4</v>
      </c>
      <c r="B40" s="52">
        <v>164.69</v>
      </c>
      <c r="C40" s="52">
        <v>133.57</v>
      </c>
      <c r="D40" s="56">
        <v>0.81099999999999994</v>
      </c>
      <c r="E40" s="63">
        <v>40.71</v>
      </c>
      <c r="F40" s="59">
        <v>115</v>
      </c>
      <c r="G40" s="54">
        <v>0.03</v>
      </c>
      <c r="H40" s="54">
        <v>0.96</v>
      </c>
      <c r="I40" s="54">
        <v>0.01</v>
      </c>
      <c r="J40" s="55">
        <v>0.4224</v>
      </c>
      <c r="K40" s="55">
        <v>0.47659999999999997</v>
      </c>
      <c r="L40" s="55">
        <v>9.6000000000000002E-2</v>
      </c>
      <c r="M40" s="55">
        <v>5.0000000000000001E-3</v>
      </c>
      <c r="N40" s="57">
        <v>26.7</v>
      </c>
      <c r="O40" s="57">
        <v>18.73</v>
      </c>
      <c r="P40" s="57">
        <v>22.76</v>
      </c>
      <c r="Q40" s="57">
        <v>38.979999999999997</v>
      </c>
      <c r="R40" s="57">
        <v>20.39</v>
      </c>
      <c r="S40" s="52">
        <v>127.56</v>
      </c>
    </row>
    <row r="41" spans="1:19" x14ac:dyDescent="0.25">
      <c r="A41" s="60" t="s">
        <v>5</v>
      </c>
      <c r="B41" s="52">
        <v>160.24</v>
      </c>
      <c r="C41" s="52">
        <v>147.81</v>
      </c>
      <c r="D41" s="56">
        <v>0.88500000000000001</v>
      </c>
      <c r="E41" s="63">
        <v>60.07</v>
      </c>
      <c r="F41" s="59">
        <v>125</v>
      </c>
      <c r="G41" s="54">
        <v>0.03</v>
      </c>
      <c r="H41" s="54">
        <v>0.96</v>
      </c>
      <c r="I41" s="54">
        <v>0.01</v>
      </c>
      <c r="J41" s="55">
        <v>0.37659999999999999</v>
      </c>
      <c r="K41" s="55">
        <v>0.52670000000000006</v>
      </c>
      <c r="L41" s="55">
        <v>9.1899999999999996E-2</v>
      </c>
      <c r="M41" s="55">
        <v>4.7999999999999996E-3</v>
      </c>
      <c r="N41" s="57">
        <v>30.17</v>
      </c>
      <c r="O41" s="57">
        <v>19.54</v>
      </c>
      <c r="P41" s="57">
        <v>22.93</v>
      </c>
      <c r="Q41" s="57">
        <v>44.88</v>
      </c>
      <c r="R41" s="57">
        <v>22.28</v>
      </c>
      <c r="S41" s="52">
        <v>139.80000000000001</v>
      </c>
    </row>
    <row r="42" spans="1:19" x14ac:dyDescent="0.25">
      <c r="A42" s="60" t="s">
        <v>6</v>
      </c>
      <c r="B42" s="52">
        <v>165.22</v>
      </c>
      <c r="C42" s="52">
        <v>155.31</v>
      </c>
      <c r="D42" s="56">
        <v>0.94</v>
      </c>
      <c r="E42" s="63">
        <v>58.7</v>
      </c>
      <c r="F42" s="59">
        <v>136</v>
      </c>
      <c r="G42" s="54">
        <v>0.02</v>
      </c>
      <c r="H42" s="54">
        <v>0.97</v>
      </c>
      <c r="I42" s="54">
        <v>0.01</v>
      </c>
      <c r="J42" s="55">
        <v>0.31209999999999999</v>
      </c>
      <c r="K42" s="55">
        <v>0.60119999999999996</v>
      </c>
      <c r="L42" s="55">
        <v>8.2400000000000001E-2</v>
      </c>
      <c r="M42" s="55">
        <v>4.3E-3</v>
      </c>
      <c r="N42" s="57">
        <v>34.44</v>
      </c>
      <c r="O42" s="57">
        <v>20.22</v>
      </c>
      <c r="P42" s="57">
        <v>23.04</v>
      </c>
      <c r="Q42" s="57">
        <v>47.39</v>
      </c>
      <c r="R42" s="57">
        <v>23.58</v>
      </c>
      <c r="S42" s="52">
        <v>148.66999999999999</v>
      </c>
    </row>
    <row r="43" spans="1:19" x14ac:dyDescent="0.25">
      <c r="A43" s="60" t="s">
        <v>7</v>
      </c>
      <c r="B43" s="52">
        <v>172.42</v>
      </c>
      <c r="C43" s="52">
        <v>162.5</v>
      </c>
      <c r="D43" s="56">
        <v>0.9425</v>
      </c>
      <c r="E43" s="63">
        <v>55.6</v>
      </c>
      <c r="F43" s="59">
        <v>141</v>
      </c>
      <c r="G43" s="54">
        <v>0.02</v>
      </c>
      <c r="H43" s="54">
        <v>0.97</v>
      </c>
      <c r="I43" s="54">
        <v>0.01</v>
      </c>
      <c r="J43" s="55">
        <v>0.30210000000000004</v>
      </c>
      <c r="K43" s="55">
        <v>0.60819999999999996</v>
      </c>
      <c r="L43" s="55">
        <v>8.539999999999999E-2</v>
      </c>
      <c r="M43" s="55">
        <v>4.3E-3</v>
      </c>
      <c r="N43" s="57">
        <v>35.78</v>
      </c>
      <c r="O43" s="57">
        <v>21.66</v>
      </c>
      <c r="P43" s="57">
        <v>24.32</v>
      </c>
      <c r="Q43" s="57">
        <v>50.76</v>
      </c>
      <c r="R43" s="57">
        <v>24.15</v>
      </c>
      <c r="S43" s="52">
        <v>156.66999999999999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E06FD-2332-4593-A5F4-C6902E37A0D7}">
  <dimension ref="A1:G19"/>
  <sheetViews>
    <sheetView workbookViewId="0"/>
  </sheetViews>
  <sheetFormatPr defaultRowHeight="15" x14ac:dyDescent="0.25"/>
  <sheetData>
    <row r="1" spans="1:7" x14ac:dyDescent="0.25">
      <c r="A1" t="s">
        <v>32</v>
      </c>
      <c r="B1" t="s">
        <v>139</v>
      </c>
      <c r="C1" t="s">
        <v>155</v>
      </c>
      <c r="D1" t="s">
        <v>156</v>
      </c>
      <c r="E1" t="s">
        <v>172</v>
      </c>
      <c r="F1" t="s">
        <v>158</v>
      </c>
      <c r="G1" t="s">
        <v>138</v>
      </c>
    </row>
    <row r="2" spans="1:7" x14ac:dyDescent="0.25">
      <c r="A2" s="51" t="s">
        <v>132</v>
      </c>
      <c r="B2" s="24">
        <v>5.99</v>
      </c>
      <c r="G2" s="24">
        <v>5.0199999999999996</v>
      </c>
    </row>
    <row r="3" spans="1:7" x14ac:dyDescent="0.25">
      <c r="A3" t="s">
        <v>171</v>
      </c>
      <c r="B3" s="24">
        <v>8.9700000000000006</v>
      </c>
      <c r="G3" s="24">
        <v>7.8</v>
      </c>
    </row>
    <row r="4" spans="1:7" x14ac:dyDescent="0.25">
      <c r="A4" s="51" t="s">
        <v>134</v>
      </c>
      <c r="B4" s="24">
        <v>11.69</v>
      </c>
      <c r="G4" s="24">
        <v>11.06</v>
      </c>
    </row>
    <row r="5" spans="1:7" x14ac:dyDescent="0.25">
      <c r="A5" t="s">
        <v>95</v>
      </c>
      <c r="B5" s="24">
        <v>19.8</v>
      </c>
      <c r="G5" s="24">
        <v>14.27</v>
      </c>
    </row>
    <row r="6" spans="1:7" x14ac:dyDescent="0.25">
      <c r="A6" s="60" t="s">
        <v>145</v>
      </c>
      <c r="B6" s="24">
        <v>21.33</v>
      </c>
      <c r="G6" s="24">
        <v>18.61</v>
      </c>
    </row>
    <row r="7" spans="1:7" x14ac:dyDescent="0.25">
      <c r="A7" s="60" t="s">
        <v>148</v>
      </c>
      <c r="B7" s="24">
        <v>25.52</v>
      </c>
      <c r="C7" s="24">
        <v>6.08</v>
      </c>
      <c r="D7" s="24">
        <v>9.35</v>
      </c>
      <c r="E7" s="24">
        <v>3.01</v>
      </c>
      <c r="F7" s="24">
        <v>0.11</v>
      </c>
      <c r="G7" s="24">
        <v>18.559999999999999</v>
      </c>
    </row>
    <row r="8" spans="1:7" x14ac:dyDescent="0.25">
      <c r="A8" t="s">
        <v>106</v>
      </c>
      <c r="B8" s="24">
        <v>42.35</v>
      </c>
      <c r="C8" s="24">
        <v>13.05</v>
      </c>
      <c r="D8" s="24">
        <v>14.44</v>
      </c>
      <c r="E8" s="24">
        <v>4.3600000000000003</v>
      </c>
      <c r="F8" s="24">
        <v>0.2</v>
      </c>
      <c r="G8" s="24">
        <v>32.049999999999997</v>
      </c>
    </row>
    <row r="9" spans="1:7" x14ac:dyDescent="0.25">
      <c r="A9" t="s">
        <v>64</v>
      </c>
      <c r="B9" s="24">
        <v>56.96</v>
      </c>
      <c r="C9" s="24">
        <v>30.59</v>
      </c>
      <c r="D9" s="24">
        <v>7.45</v>
      </c>
      <c r="E9" s="24">
        <v>4.62</v>
      </c>
      <c r="F9" s="24">
        <v>0.25</v>
      </c>
      <c r="G9" s="24">
        <v>42.91</v>
      </c>
    </row>
    <row r="10" spans="1:7" x14ac:dyDescent="0.25">
      <c r="A10" t="s">
        <v>36</v>
      </c>
      <c r="B10" s="24">
        <v>88.25</v>
      </c>
      <c r="C10" s="24">
        <v>45.04</v>
      </c>
      <c r="D10" s="24">
        <v>11.77</v>
      </c>
      <c r="E10" s="24">
        <v>7.1</v>
      </c>
      <c r="F10" s="24">
        <v>0.62</v>
      </c>
      <c r="G10" s="24">
        <v>64.53</v>
      </c>
    </row>
    <row r="11" spans="1:7" x14ac:dyDescent="0.25">
      <c r="A11" s="60" t="s">
        <v>40</v>
      </c>
      <c r="B11" s="24">
        <v>119.3</v>
      </c>
      <c r="C11" s="24">
        <v>62.76</v>
      </c>
      <c r="D11" s="24">
        <v>21.3</v>
      </c>
      <c r="E11" s="24">
        <v>9.39</v>
      </c>
      <c r="F11" s="24">
        <v>0.76</v>
      </c>
      <c r="G11" s="24">
        <v>94.21</v>
      </c>
    </row>
    <row r="12" spans="1:7" x14ac:dyDescent="0.25">
      <c r="A12" s="60" t="s">
        <v>41</v>
      </c>
      <c r="B12" s="24">
        <v>133.41</v>
      </c>
      <c r="C12" s="24">
        <v>58.06</v>
      </c>
      <c r="D12" s="24">
        <v>24.5</v>
      </c>
      <c r="E12" s="24">
        <v>10.34</v>
      </c>
      <c r="F12" s="24">
        <v>0.71</v>
      </c>
      <c r="G12" s="24">
        <v>93.61</v>
      </c>
    </row>
    <row r="13" spans="1:7" x14ac:dyDescent="0.25">
      <c r="A13" s="60" t="s">
        <v>0</v>
      </c>
      <c r="B13" s="24">
        <v>137.86000000000001</v>
      </c>
      <c r="C13" s="24">
        <v>57.68</v>
      </c>
      <c r="D13" s="24">
        <v>32.299999999999997</v>
      </c>
      <c r="E13" s="24">
        <v>11.89</v>
      </c>
      <c r="F13" s="24">
        <v>0.53</v>
      </c>
      <c r="G13" s="24">
        <v>102.4</v>
      </c>
    </row>
    <row r="14" spans="1:7" x14ac:dyDescent="0.25">
      <c r="A14" s="60" t="s">
        <v>2</v>
      </c>
      <c r="B14" s="24">
        <v>145.18</v>
      </c>
      <c r="C14" s="24">
        <v>56.05</v>
      </c>
      <c r="D14" s="24">
        <v>43.09</v>
      </c>
      <c r="E14" s="24">
        <v>11.63</v>
      </c>
      <c r="F14" s="24">
        <v>0.57999999999999996</v>
      </c>
      <c r="G14" s="24">
        <v>111.35</v>
      </c>
    </row>
    <row r="15" spans="1:7" x14ac:dyDescent="0.25">
      <c r="A15" s="60" t="s">
        <v>3</v>
      </c>
      <c r="B15" s="24">
        <v>153.85</v>
      </c>
      <c r="C15" s="24">
        <v>53.51</v>
      </c>
      <c r="D15" s="24">
        <v>52.13</v>
      </c>
      <c r="E15" s="24">
        <v>11.26</v>
      </c>
      <c r="F15" s="24">
        <v>0.6</v>
      </c>
      <c r="G15" s="24">
        <v>117.5</v>
      </c>
    </row>
    <row r="16" spans="1:7" x14ac:dyDescent="0.25">
      <c r="A16" s="60" t="s">
        <v>4</v>
      </c>
      <c r="B16" s="24">
        <v>159.80000000000001</v>
      </c>
      <c r="C16" s="24">
        <v>55.97</v>
      </c>
      <c r="D16" s="24">
        <v>60.24</v>
      </c>
      <c r="E16" s="24">
        <v>10.73</v>
      </c>
      <c r="F16" s="24">
        <v>0.63</v>
      </c>
      <c r="G16" s="24">
        <v>127.57</v>
      </c>
    </row>
    <row r="17" spans="1:7" x14ac:dyDescent="0.25">
      <c r="A17" s="60" t="s">
        <v>5</v>
      </c>
      <c r="B17" s="24">
        <v>160.24</v>
      </c>
      <c r="C17" s="24">
        <v>55.84</v>
      </c>
      <c r="D17" s="24">
        <v>74.010000000000005</v>
      </c>
      <c r="E17" s="24">
        <v>11.37</v>
      </c>
      <c r="F17" s="24">
        <v>0.59</v>
      </c>
      <c r="G17" s="24">
        <v>141.81</v>
      </c>
    </row>
    <row r="18" spans="1:7" x14ac:dyDescent="0.25">
      <c r="A18" s="60"/>
    </row>
    <row r="19" spans="1:7" x14ac:dyDescent="0.25">
      <c r="A19" s="6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E2BF-D6E7-4043-83EE-E007837E9729}">
  <dimension ref="A1:P11"/>
  <sheetViews>
    <sheetView workbookViewId="0"/>
  </sheetViews>
  <sheetFormatPr defaultRowHeight="15" x14ac:dyDescent="0.25"/>
  <cols>
    <col min="11" max="12" width="12.7109375" customWidth="1"/>
    <col min="14" max="14" width="12.42578125" customWidth="1"/>
    <col min="16" max="16" width="13.42578125" customWidth="1"/>
  </cols>
  <sheetData>
    <row r="1" spans="1:16" s="23" customFormat="1" ht="60" x14ac:dyDescent="0.25">
      <c r="A1" s="23" t="s">
        <v>32</v>
      </c>
      <c r="B1" s="23" t="s">
        <v>430</v>
      </c>
      <c r="C1" s="23" t="s">
        <v>429</v>
      </c>
      <c r="D1" s="23" t="s">
        <v>435</v>
      </c>
      <c r="E1" s="23" t="s">
        <v>431</v>
      </c>
      <c r="F1" s="23" t="s">
        <v>432</v>
      </c>
      <c r="G1" s="23" t="s">
        <v>436</v>
      </c>
      <c r="H1" s="23" t="s">
        <v>433</v>
      </c>
      <c r="I1" s="23" t="s">
        <v>434</v>
      </c>
      <c r="J1" s="23" t="s">
        <v>437</v>
      </c>
      <c r="K1" s="23" t="s">
        <v>438</v>
      </c>
      <c r="L1" s="23" t="s">
        <v>439</v>
      </c>
      <c r="M1" s="23" t="s">
        <v>443</v>
      </c>
      <c r="N1" s="23" t="s">
        <v>446</v>
      </c>
      <c r="O1" s="23" t="s">
        <v>445</v>
      </c>
      <c r="P1" s="23" t="s">
        <v>444</v>
      </c>
    </row>
    <row r="2" spans="1:16" x14ac:dyDescent="0.25">
      <c r="A2">
        <v>2011</v>
      </c>
      <c r="N2">
        <v>23.46</v>
      </c>
      <c r="O2">
        <v>23.73</v>
      </c>
      <c r="P2" s="29">
        <v>0.81</v>
      </c>
    </row>
    <row r="3" spans="1:16" x14ac:dyDescent="0.25">
      <c r="A3">
        <v>2012</v>
      </c>
      <c r="N3">
        <v>24.12</v>
      </c>
      <c r="O3">
        <v>24.11</v>
      </c>
      <c r="P3" s="29">
        <v>0.79</v>
      </c>
    </row>
    <row r="4" spans="1:16" x14ac:dyDescent="0.25">
      <c r="A4">
        <v>2013</v>
      </c>
      <c r="N4">
        <v>23.86</v>
      </c>
      <c r="O4">
        <v>23.93</v>
      </c>
      <c r="P4" s="29">
        <v>0.78</v>
      </c>
    </row>
    <row r="5" spans="1:16" x14ac:dyDescent="0.25">
      <c r="A5">
        <v>2014</v>
      </c>
      <c r="N5">
        <v>24.24</v>
      </c>
      <c r="O5">
        <v>24.21</v>
      </c>
      <c r="P5" s="29">
        <v>0.78</v>
      </c>
    </row>
    <row r="6" spans="1:16" x14ac:dyDescent="0.25">
      <c r="A6">
        <v>2015</v>
      </c>
      <c r="N6">
        <v>23.84</v>
      </c>
      <c r="O6">
        <v>23.62</v>
      </c>
      <c r="P6" s="29">
        <v>0.77</v>
      </c>
    </row>
    <row r="7" spans="1:16" x14ac:dyDescent="0.25">
      <c r="A7">
        <v>2016</v>
      </c>
      <c r="N7">
        <v>23.18</v>
      </c>
      <c r="O7">
        <v>22.99</v>
      </c>
      <c r="P7" s="29">
        <v>0.73</v>
      </c>
    </row>
    <row r="8" spans="1:16" x14ac:dyDescent="0.25">
      <c r="A8">
        <v>2017</v>
      </c>
      <c r="N8">
        <v>26.56</v>
      </c>
      <c r="O8">
        <v>26.21</v>
      </c>
      <c r="P8" s="29">
        <v>0.79</v>
      </c>
    </row>
    <row r="9" spans="1:16" x14ac:dyDescent="0.25">
      <c r="A9">
        <v>2018</v>
      </c>
      <c r="B9">
        <v>1718.1</v>
      </c>
      <c r="C9">
        <v>1051.3</v>
      </c>
      <c r="D9">
        <v>29810.3</v>
      </c>
      <c r="E9">
        <v>127.7</v>
      </c>
      <c r="F9">
        <v>78.2</v>
      </c>
      <c r="G9">
        <v>2216.1</v>
      </c>
      <c r="H9">
        <v>28.5</v>
      </c>
      <c r="I9">
        <v>17.399999999999999</v>
      </c>
      <c r="J9">
        <v>494.3</v>
      </c>
      <c r="K9" s="24">
        <f>AVERAGE(D9/C9,G9/F9,J9/I9)</f>
        <v>28.367525186923757</v>
      </c>
      <c r="L9" s="24">
        <f>AVERAGE(D9/B9,G9/E9,J9/H9)</f>
        <v>17.349516836206419</v>
      </c>
      <c r="N9">
        <v>28.36</v>
      </c>
      <c r="O9">
        <v>28.37</v>
      </c>
      <c r="P9" s="29">
        <v>0.86</v>
      </c>
    </row>
    <row r="10" spans="1:16" x14ac:dyDescent="0.25">
      <c r="A10">
        <v>2019</v>
      </c>
      <c r="B10">
        <v>1293.4000000000001</v>
      </c>
      <c r="C10">
        <v>816.6</v>
      </c>
      <c r="D10">
        <v>22759.4</v>
      </c>
      <c r="E10">
        <v>101.7</v>
      </c>
      <c r="F10">
        <v>64.2</v>
      </c>
      <c r="G10">
        <v>1789.8</v>
      </c>
      <c r="H10">
        <v>26.8</v>
      </c>
      <c r="I10">
        <v>16.899999999999999</v>
      </c>
      <c r="J10">
        <v>472</v>
      </c>
      <c r="K10" s="24">
        <f>AVERAGE(D10/C10,G10/F10,J10/I10)</f>
        <v>27.892808998259124</v>
      </c>
      <c r="L10" s="24">
        <f t="shared" ref="L10:L11" si="0">AVERAGE(D10/B10,G10/E10,J10/H10)</f>
        <v>17.602442514920966</v>
      </c>
      <c r="M10" s="26">
        <v>0.89</v>
      </c>
      <c r="N10">
        <v>27.87</v>
      </c>
      <c r="O10">
        <v>28.89</v>
      </c>
      <c r="P10" s="29">
        <v>0.84</v>
      </c>
    </row>
    <row r="11" spans="1:16" x14ac:dyDescent="0.25">
      <c r="A11">
        <v>2020</v>
      </c>
      <c r="B11">
        <v>1036.2</v>
      </c>
      <c r="C11">
        <v>634.9</v>
      </c>
      <c r="D11">
        <v>15082.1</v>
      </c>
      <c r="E11">
        <v>134.5</v>
      </c>
      <c r="F11">
        <v>82.4</v>
      </c>
      <c r="G11">
        <v>1957.7</v>
      </c>
      <c r="H11">
        <v>20.100000000000001</v>
      </c>
      <c r="I11">
        <v>12.3</v>
      </c>
      <c r="J11">
        <v>293</v>
      </c>
      <c r="K11" s="24">
        <f>AVERAGE(D11/C11,G11/F11,J11/I11)</f>
        <v>23.778237632366075</v>
      </c>
      <c r="L11" s="24">
        <f t="shared" si="0"/>
        <v>14.562568820315661</v>
      </c>
      <c r="M11" s="26">
        <v>0.9</v>
      </c>
      <c r="N11">
        <v>23.77</v>
      </c>
      <c r="O11">
        <v>25.53</v>
      </c>
      <c r="P11" s="29">
        <v>0.72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5AD6-BEC0-4D38-BD12-EBDCF14F5B8B}">
  <dimension ref="A1:V50"/>
  <sheetViews>
    <sheetView workbookViewId="0"/>
  </sheetViews>
  <sheetFormatPr defaultRowHeight="15" x14ac:dyDescent="0.25"/>
  <cols>
    <col min="2" max="2" width="34.140625" bestFit="1" customWidth="1"/>
    <col min="3" max="3" width="155" customWidth="1"/>
    <col min="4" max="4" width="47.28515625" bestFit="1" customWidth="1"/>
    <col min="5" max="5" width="27.140625" bestFit="1" customWidth="1"/>
    <col min="6" max="7" width="10.5703125" bestFit="1" customWidth="1"/>
    <col min="8" max="22" width="11.5703125" bestFit="1" customWidth="1"/>
  </cols>
  <sheetData>
    <row r="1" spans="1:22" x14ac:dyDescent="0.25">
      <c r="A1" t="s">
        <v>188</v>
      </c>
      <c r="B1" t="s">
        <v>191</v>
      </c>
      <c r="C1" t="s">
        <v>368</v>
      </c>
      <c r="D1" t="s">
        <v>369</v>
      </c>
      <c r="E1" t="s">
        <v>190</v>
      </c>
      <c r="F1">
        <v>1990</v>
      </c>
      <c r="G1">
        <v>2000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</row>
    <row r="2" spans="1:22" x14ac:dyDescent="0.25">
      <c r="A2" t="s">
        <v>192</v>
      </c>
      <c r="B2" t="s">
        <v>126</v>
      </c>
      <c r="C2" t="s">
        <v>274</v>
      </c>
      <c r="E2" t="s">
        <v>321</v>
      </c>
      <c r="F2">
        <v>16611963</v>
      </c>
      <c r="G2">
        <v>43621010</v>
      </c>
      <c r="H2">
        <v>55080674</v>
      </c>
      <c r="I2">
        <v>57568661.659999996</v>
      </c>
      <c r="J2">
        <v>56721167</v>
      </c>
      <c r="K2">
        <v>59215693</v>
      </c>
      <c r="L2">
        <v>70335996</v>
      </c>
      <c r="M2">
        <v>77494044</v>
      </c>
      <c r="N2">
        <v>85466665.222100005</v>
      </c>
      <c r="O2">
        <v>88395557.015599996</v>
      </c>
      <c r="P2">
        <v>79252130.251699999</v>
      </c>
      <c r="Q2">
        <v>99026081.700800002</v>
      </c>
      <c r="R2">
        <v>102839662.2615</v>
      </c>
      <c r="S2">
        <v>100606300.3531</v>
      </c>
      <c r="T2">
        <v>113023527.52249999</v>
      </c>
      <c r="U2">
        <v>132811608.3698</v>
      </c>
      <c r="V2">
        <v>127471077.01199999</v>
      </c>
    </row>
    <row r="3" spans="1:22" x14ac:dyDescent="0.25">
      <c r="A3" t="s">
        <v>192</v>
      </c>
      <c r="B3" t="s">
        <v>339</v>
      </c>
      <c r="C3" t="s">
        <v>275</v>
      </c>
      <c r="D3" t="s">
        <v>276</v>
      </c>
      <c r="E3" t="s">
        <v>321</v>
      </c>
      <c r="F3">
        <v>10695308</v>
      </c>
      <c r="G3">
        <v>36085456</v>
      </c>
      <c r="H3">
        <v>47420808</v>
      </c>
      <c r="I3">
        <v>49461296.659999996</v>
      </c>
      <c r="J3">
        <v>48683691</v>
      </c>
      <c r="K3">
        <v>50469819</v>
      </c>
      <c r="L3">
        <v>64329657</v>
      </c>
      <c r="M3">
        <v>72139892</v>
      </c>
      <c r="N3">
        <v>80254699.222100005</v>
      </c>
      <c r="O3">
        <v>83388578.026099995</v>
      </c>
      <c r="P3">
        <v>74942865.251699999</v>
      </c>
      <c r="Q3">
        <v>93916571.700800002</v>
      </c>
      <c r="R3">
        <v>97637550.261500001</v>
      </c>
      <c r="S3">
        <v>95882085.353100002</v>
      </c>
      <c r="U3">
        <v>118493215.8398</v>
      </c>
      <c r="V3">
        <v>118932178.01199999</v>
      </c>
    </row>
    <row r="4" spans="1:22" x14ac:dyDescent="0.25">
      <c r="A4" t="s">
        <v>192</v>
      </c>
      <c r="B4" t="s">
        <v>340</v>
      </c>
      <c r="C4" t="s">
        <v>275</v>
      </c>
      <c r="D4" t="s">
        <v>277</v>
      </c>
      <c r="E4" t="s">
        <v>321</v>
      </c>
      <c r="F4">
        <v>5916655</v>
      </c>
      <c r="G4">
        <v>7535554</v>
      </c>
      <c r="H4">
        <v>7659866</v>
      </c>
      <c r="I4">
        <v>8107365</v>
      </c>
      <c r="J4">
        <v>8037476</v>
      </c>
      <c r="K4">
        <v>8745874</v>
      </c>
      <c r="L4">
        <v>6006339</v>
      </c>
      <c r="M4">
        <v>5354152</v>
      </c>
      <c r="N4">
        <v>5211966</v>
      </c>
      <c r="O4">
        <v>5006978.9895000001</v>
      </c>
      <c r="P4">
        <v>4309265</v>
      </c>
      <c r="Q4">
        <v>5109510</v>
      </c>
      <c r="R4">
        <v>5202112</v>
      </c>
      <c r="S4">
        <v>4724215</v>
      </c>
      <c r="U4">
        <v>14318392.530000001</v>
      </c>
      <c r="V4">
        <v>8538899</v>
      </c>
    </row>
    <row r="5" spans="1:22" x14ac:dyDescent="0.25">
      <c r="A5" t="s">
        <v>192</v>
      </c>
      <c r="B5" t="s">
        <v>138</v>
      </c>
      <c r="C5" t="s">
        <v>278</v>
      </c>
      <c r="E5" t="s">
        <v>322</v>
      </c>
      <c r="F5">
        <v>18805911.792100001</v>
      </c>
      <c r="G5">
        <v>48892422.027000003</v>
      </c>
      <c r="H5">
        <v>69680732.809699997</v>
      </c>
      <c r="I5">
        <v>75298729.701900005</v>
      </c>
      <c r="J5">
        <v>78231305.563099995</v>
      </c>
      <c r="K5">
        <v>85545160.488100007</v>
      </c>
      <c r="L5">
        <v>99661877.426599994</v>
      </c>
      <c r="M5">
        <v>106854884.5979</v>
      </c>
      <c r="N5">
        <v>120917318.0413</v>
      </c>
      <c r="O5">
        <v>125939383.6795</v>
      </c>
      <c r="P5">
        <v>112604344.10619999</v>
      </c>
      <c r="Q5">
        <v>139561366.3687</v>
      </c>
      <c r="R5">
        <v>146206634.32839999</v>
      </c>
      <c r="S5">
        <v>140121533.60120001</v>
      </c>
      <c r="T5">
        <v>157261399.10530001</v>
      </c>
      <c r="U5">
        <v>185815303.6891</v>
      </c>
      <c r="V5">
        <v>185314128.08829999</v>
      </c>
    </row>
    <row r="6" spans="1:22" x14ac:dyDescent="0.25">
      <c r="A6" t="s">
        <v>192</v>
      </c>
      <c r="B6" t="s">
        <v>341</v>
      </c>
      <c r="C6" t="s">
        <v>279</v>
      </c>
      <c r="E6" t="s">
        <v>323</v>
      </c>
      <c r="F6">
        <v>19236678.5328</v>
      </c>
      <c r="G6">
        <v>51226200.5612</v>
      </c>
      <c r="H6">
        <v>71015170.700000003</v>
      </c>
      <c r="I6">
        <v>77056056.371199995</v>
      </c>
      <c r="J6">
        <v>78579109.719099998</v>
      </c>
      <c r="K6">
        <v>84076586.384599999</v>
      </c>
      <c r="L6">
        <v>99291044.013099998</v>
      </c>
      <c r="M6">
        <v>109383715.4983</v>
      </c>
      <c r="N6">
        <v>120224782.63860001</v>
      </c>
      <c r="O6">
        <v>125103515.01440001</v>
      </c>
      <c r="P6">
        <v>112743919.01180001</v>
      </c>
      <c r="Q6">
        <v>142004663.52939999</v>
      </c>
      <c r="R6">
        <v>148594744.99529999</v>
      </c>
      <c r="S6">
        <v>144161588.6848</v>
      </c>
      <c r="T6">
        <v>161775559.32100001</v>
      </c>
      <c r="U6">
        <v>189608429.75940001</v>
      </c>
      <c r="V6">
        <v>188350364.07620001</v>
      </c>
    </row>
    <row r="7" spans="1:22" x14ac:dyDescent="0.25">
      <c r="A7" t="s">
        <v>192</v>
      </c>
      <c r="B7" t="s">
        <v>342</v>
      </c>
      <c r="C7" t="s">
        <v>280</v>
      </c>
      <c r="E7" t="s">
        <v>322</v>
      </c>
      <c r="O7">
        <v>110139766.8774</v>
      </c>
      <c r="P7">
        <v>102310088.9031</v>
      </c>
      <c r="Q7">
        <v>126336809.46430001</v>
      </c>
      <c r="R7">
        <v>130870697.80329999</v>
      </c>
      <c r="S7">
        <v>127114200.41850001</v>
      </c>
      <c r="T7">
        <v>145660113.54550001</v>
      </c>
      <c r="U7">
        <v>171832386.7902</v>
      </c>
      <c r="V7">
        <v>167309619.33849999</v>
      </c>
    </row>
    <row r="8" spans="1:22" x14ac:dyDescent="0.25">
      <c r="A8" t="s">
        <v>192</v>
      </c>
      <c r="B8" t="s">
        <v>365</v>
      </c>
      <c r="C8" t="s">
        <v>281</v>
      </c>
      <c r="E8" t="s">
        <v>324</v>
      </c>
      <c r="F8">
        <v>15394744.9482</v>
      </c>
      <c r="G8">
        <v>36956009.375399999</v>
      </c>
      <c r="H8">
        <v>46089314.811999999</v>
      </c>
      <c r="I8">
        <v>48211976.346600004</v>
      </c>
      <c r="J8">
        <v>47666648.218999997</v>
      </c>
      <c r="K8">
        <v>49921831.967600003</v>
      </c>
      <c r="L8">
        <v>59064159.174599998</v>
      </c>
      <c r="M8">
        <v>65611183.009400003</v>
      </c>
      <c r="N8">
        <v>71059583.328500003</v>
      </c>
      <c r="O8">
        <v>72693944.810699999</v>
      </c>
      <c r="P8">
        <v>66138799.827399999</v>
      </c>
      <c r="Q8">
        <v>83010621.438800007</v>
      </c>
      <c r="R8">
        <v>85697332.363900006</v>
      </c>
      <c r="S8">
        <v>83838034.131899998</v>
      </c>
      <c r="T8">
        <v>93796704.884800002</v>
      </c>
      <c r="U8">
        <v>109962966.5389</v>
      </c>
      <c r="V8">
        <v>106537054.3257</v>
      </c>
    </row>
    <row r="9" spans="1:22" x14ac:dyDescent="0.25">
      <c r="A9" t="s">
        <v>192</v>
      </c>
      <c r="B9" t="s">
        <v>365</v>
      </c>
      <c r="C9" t="s">
        <v>282</v>
      </c>
      <c r="D9" t="s">
        <v>276</v>
      </c>
      <c r="E9" t="s">
        <v>324</v>
      </c>
      <c r="F9">
        <v>9428036.4116999991</v>
      </c>
      <c r="G9">
        <v>30191582.1756</v>
      </c>
      <c r="H9">
        <v>39165204.090099998</v>
      </c>
      <c r="I9">
        <v>40860464.142499998</v>
      </c>
      <c r="J9">
        <v>40226318.778800003</v>
      </c>
      <c r="K9">
        <v>41895157.973399997</v>
      </c>
      <c r="L9">
        <v>53391860.872299999</v>
      </c>
      <c r="M9">
        <v>60306394.4877</v>
      </c>
      <c r="N9">
        <v>65819453.482600003</v>
      </c>
      <c r="O9">
        <v>67628192.888400003</v>
      </c>
      <c r="P9">
        <v>61708014.331500001</v>
      </c>
      <c r="Q9">
        <v>77770093.597100005</v>
      </c>
      <c r="R9">
        <v>80367276.713</v>
      </c>
      <c r="S9">
        <v>78914782.921100006</v>
      </c>
      <c r="U9">
        <v>97306273.539800003</v>
      </c>
      <c r="V9">
        <v>98232497.848299995</v>
      </c>
    </row>
    <row r="10" spans="1:22" x14ac:dyDescent="0.25">
      <c r="A10" t="s">
        <v>192</v>
      </c>
      <c r="B10" t="s">
        <v>365</v>
      </c>
      <c r="C10" t="s">
        <v>282</v>
      </c>
      <c r="D10" t="s">
        <v>277</v>
      </c>
      <c r="E10" t="s">
        <v>324</v>
      </c>
      <c r="F10">
        <v>5966664.9268000014</v>
      </c>
      <c r="G10">
        <v>6479383.892500001</v>
      </c>
      <c r="H10">
        <v>6435780.8585999999</v>
      </c>
      <c r="I10">
        <v>6863920.4981999993</v>
      </c>
      <c r="J10">
        <v>6884013.9946999997</v>
      </c>
      <c r="K10">
        <v>7463151.1828000005</v>
      </c>
      <c r="L10">
        <v>5091808.6405999996</v>
      </c>
      <c r="M10">
        <v>4651558.1540000001</v>
      </c>
      <c r="N10">
        <v>4527810.6281000003</v>
      </c>
      <c r="O10">
        <v>4340058.5707</v>
      </c>
      <c r="P10">
        <v>3733093.5235999995</v>
      </c>
      <c r="Q10">
        <v>4440462.5527999997</v>
      </c>
      <c r="R10">
        <v>4517007.2449000003</v>
      </c>
      <c r="S10">
        <v>3961519.5367999999</v>
      </c>
      <c r="U10">
        <v>11690072.614599999</v>
      </c>
      <c r="V10">
        <v>7188166.6077999994</v>
      </c>
    </row>
    <row r="11" spans="1:22" x14ac:dyDescent="0.25">
      <c r="A11" t="s">
        <v>192</v>
      </c>
      <c r="B11" t="s">
        <v>365</v>
      </c>
      <c r="C11" t="s">
        <v>283</v>
      </c>
      <c r="E11" t="s">
        <v>325</v>
      </c>
      <c r="F11" s="28">
        <v>926.72379319075606</v>
      </c>
      <c r="G11" s="28">
        <v>840.67210317016202</v>
      </c>
      <c r="H11" s="28">
        <v>827.89445598625298</v>
      </c>
      <c r="I11" s="28">
        <v>828.99937299510702</v>
      </c>
      <c r="J11" s="28">
        <v>830.56000277884596</v>
      </c>
      <c r="K11" s="28">
        <v>833.53426672541104</v>
      </c>
      <c r="L11" s="28">
        <v>831.48988713717199</v>
      </c>
      <c r="M11" s="28">
        <v>838.23155372016197</v>
      </c>
      <c r="N11" s="28">
        <v>823.09594042199103</v>
      </c>
      <c r="O11" s="28">
        <v>815.11812777605996</v>
      </c>
      <c r="P11" s="28">
        <v>826.09336384353003</v>
      </c>
      <c r="Q11" s="28">
        <v>830.19094321540695</v>
      </c>
      <c r="R11" s="28">
        <v>825.40414683040399</v>
      </c>
      <c r="S11" s="28">
        <v>823.76850928227896</v>
      </c>
      <c r="T11" s="28">
        <v>822.50166319648702</v>
      </c>
      <c r="U11" s="28">
        <v>820.68389105291101</v>
      </c>
      <c r="V11" s="28">
        <v>827.016347120109</v>
      </c>
    </row>
    <row r="12" spans="1:22" x14ac:dyDescent="0.25">
      <c r="A12" t="s">
        <v>192</v>
      </c>
      <c r="B12" t="s">
        <v>365</v>
      </c>
      <c r="C12" t="s">
        <v>284</v>
      </c>
      <c r="E12" t="s">
        <v>337</v>
      </c>
      <c r="F12" s="28">
        <v>800.28082404926499</v>
      </c>
      <c r="G12" s="28">
        <v>721.42788203174598</v>
      </c>
      <c r="H12" s="28">
        <v>649.00660461272298</v>
      </c>
      <c r="I12" s="28">
        <v>625.674069204239</v>
      </c>
      <c r="J12" s="28">
        <v>572.58912767466097</v>
      </c>
      <c r="K12" s="28">
        <v>560.46996121978896</v>
      </c>
      <c r="L12" s="28">
        <v>567.02595028559597</v>
      </c>
      <c r="M12" s="28">
        <v>599.82587637023198</v>
      </c>
      <c r="N12" s="28">
        <v>591.05603917310805</v>
      </c>
      <c r="O12" s="28">
        <v>581.07036791100802</v>
      </c>
      <c r="P12" s="28">
        <v>586.62854790729</v>
      </c>
      <c r="Q12" s="28">
        <v>584.562653981783</v>
      </c>
      <c r="R12" s="28">
        <v>576.71846693760801</v>
      </c>
      <c r="S12" s="28">
        <v>581.55598753992001</v>
      </c>
      <c r="T12" s="28">
        <v>579.795274666296</v>
      </c>
      <c r="U12" s="28">
        <v>579.94765457171502</v>
      </c>
      <c r="V12" s="28">
        <v>565.63232141002402</v>
      </c>
    </row>
    <row r="13" spans="1:22" x14ac:dyDescent="0.25">
      <c r="A13" t="s">
        <v>192</v>
      </c>
      <c r="B13" t="s">
        <v>365</v>
      </c>
      <c r="C13" t="s">
        <v>285</v>
      </c>
      <c r="E13" t="s">
        <v>326</v>
      </c>
      <c r="O13" s="28">
        <v>582.30926827124301</v>
      </c>
      <c r="P13" s="28">
        <v>585.92061991554601</v>
      </c>
      <c r="Q13" s="28">
        <v>580.72710422674697</v>
      </c>
      <c r="R13" s="28">
        <v>572.54386093586902</v>
      </c>
      <c r="S13" s="28">
        <v>575.30140792029601</v>
      </c>
      <c r="T13" s="28">
        <v>573.37506256079803</v>
      </c>
      <c r="U13" s="28">
        <v>576.10635001019295</v>
      </c>
      <c r="V13" s="28">
        <v>560.58981690275095</v>
      </c>
    </row>
    <row r="14" spans="1:22" x14ac:dyDescent="0.25">
      <c r="A14" t="s">
        <v>192</v>
      </c>
      <c r="B14" t="s">
        <v>366</v>
      </c>
      <c r="C14" t="s">
        <v>286</v>
      </c>
      <c r="E14" t="s">
        <v>324</v>
      </c>
      <c r="F14">
        <v>15386568.0667245</v>
      </c>
      <c r="G14">
        <v>36905014.741006702</v>
      </c>
      <c r="H14">
        <v>45922957.388718702</v>
      </c>
      <c r="I14">
        <v>48057798.760016598</v>
      </c>
      <c r="J14">
        <v>47474248.650181897</v>
      </c>
      <c r="K14">
        <v>49742123.063939698</v>
      </c>
      <c r="L14">
        <v>58902570.438548997</v>
      </c>
      <c r="M14">
        <v>65387770.576761298</v>
      </c>
      <c r="N14">
        <v>70768058.371786997</v>
      </c>
      <c r="O14">
        <v>72329711.461226106</v>
      </c>
      <c r="P14">
        <v>65683573.774797902</v>
      </c>
      <c r="Q14">
        <v>82162056.724119097</v>
      </c>
      <c r="R14">
        <v>84869481.340659603</v>
      </c>
      <c r="S14">
        <v>82875605.738761902</v>
      </c>
      <c r="T14">
        <v>92788418.470052898</v>
      </c>
      <c r="U14">
        <v>108714895.357886</v>
      </c>
      <c r="V14">
        <v>104958245.25110599</v>
      </c>
    </row>
    <row r="15" spans="1:22" x14ac:dyDescent="0.25">
      <c r="A15" t="s">
        <v>192</v>
      </c>
      <c r="B15" t="s">
        <v>366</v>
      </c>
      <c r="C15" t="s">
        <v>287</v>
      </c>
      <c r="E15" t="s">
        <v>325</v>
      </c>
      <c r="F15">
        <v>926.23156318277904</v>
      </c>
      <c r="G15">
        <v>840.67210317016202</v>
      </c>
      <c r="H15">
        <v>827.73800650512499</v>
      </c>
      <c r="I15">
        <v>828.798584071802</v>
      </c>
      <c r="J15">
        <v>830.31005466763202</v>
      </c>
      <c r="K15">
        <v>833.00083608477996</v>
      </c>
      <c r="L15">
        <v>830.775196851538</v>
      </c>
      <c r="M15">
        <v>837.38515925767501</v>
      </c>
      <c r="N15">
        <v>822.09274632419101</v>
      </c>
      <c r="O15">
        <v>812.49090793513005</v>
      </c>
      <c r="P15">
        <v>821.76719301113201</v>
      </c>
      <c r="Q15">
        <v>824.05033663111101</v>
      </c>
      <c r="R15">
        <v>819.72739766052996</v>
      </c>
      <c r="S15">
        <v>818.27926810527197</v>
      </c>
      <c r="T15">
        <v>816.29563468162701</v>
      </c>
      <c r="U15">
        <v>814.22041472762203</v>
      </c>
      <c r="V15">
        <v>819.111606603822</v>
      </c>
    </row>
    <row r="16" spans="1:22" x14ac:dyDescent="0.25">
      <c r="A16" t="s">
        <v>192</v>
      </c>
      <c r="B16" t="s">
        <v>366</v>
      </c>
      <c r="C16" t="s">
        <v>288</v>
      </c>
      <c r="E16" t="s">
        <v>337</v>
      </c>
      <c r="F16" s="28">
        <v>799.85573655045096</v>
      </c>
      <c r="G16" s="28">
        <v>721.42789171741094</v>
      </c>
      <c r="H16" s="28">
        <v>648.82828599196603</v>
      </c>
      <c r="I16" s="28">
        <v>625.58067834854501</v>
      </c>
      <c r="J16" s="28">
        <v>609.76020970257798</v>
      </c>
      <c r="K16" s="28">
        <v>597.95777974177895</v>
      </c>
      <c r="L16" s="28">
        <v>597.62207514506599</v>
      </c>
      <c r="M16" s="28">
        <v>599.22624900944402</v>
      </c>
      <c r="N16" s="28">
        <v>590.34270007659404</v>
      </c>
      <c r="O16" s="28">
        <v>579.89002094220098</v>
      </c>
      <c r="P16" s="28">
        <v>583.75512880771203</v>
      </c>
      <c r="Q16" s="28">
        <v>580.23070155550602</v>
      </c>
      <c r="R16" s="28">
        <v>572.78838568220203</v>
      </c>
      <c r="S16" s="28">
        <v>577.72520651119999</v>
      </c>
      <c r="T16" s="28">
        <v>575.457429744514</v>
      </c>
      <c r="U16" s="28">
        <v>575.41950480086905</v>
      </c>
      <c r="V16" s="28">
        <v>560.28202933775106</v>
      </c>
    </row>
    <row r="17" spans="1:22" x14ac:dyDescent="0.25">
      <c r="A17" t="s">
        <v>192</v>
      </c>
      <c r="B17" t="s">
        <v>366</v>
      </c>
      <c r="C17" t="s">
        <v>289</v>
      </c>
      <c r="E17" t="s">
        <v>326</v>
      </c>
      <c r="F17" s="28"/>
      <c r="G17" s="28"/>
      <c r="H17" s="28"/>
      <c r="I17" s="28"/>
      <c r="J17" s="28"/>
      <c r="K17" s="28"/>
      <c r="L17" s="28"/>
      <c r="M17" s="28"/>
      <c r="N17" s="28"/>
      <c r="O17" s="28">
        <v>581.12640468419897</v>
      </c>
      <c r="P17" s="28">
        <v>583.05066838300104</v>
      </c>
      <c r="Q17" s="28">
        <v>576.42357547576796</v>
      </c>
      <c r="R17" s="28">
        <v>568.64222777383395</v>
      </c>
      <c r="S17" s="28">
        <v>571.51182657907395</v>
      </c>
      <c r="T17" s="28">
        <v>569.085251636007</v>
      </c>
      <c r="U17" s="28">
        <v>571.60819260543894</v>
      </c>
      <c r="V17" s="28">
        <v>555.28722166615796</v>
      </c>
    </row>
    <row r="18" spans="1:22" x14ac:dyDescent="0.25">
      <c r="A18" t="s">
        <v>192</v>
      </c>
      <c r="B18" t="s">
        <v>364</v>
      </c>
      <c r="C18" t="s">
        <v>290</v>
      </c>
      <c r="E18" t="s">
        <v>327</v>
      </c>
      <c r="F18" s="28">
        <v>96.141306830000005</v>
      </c>
      <c r="G18" s="28">
        <v>96.604296219999995</v>
      </c>
      <c r="H18" s="28">
        <v>95.952331139999998</v>
      </c>
      <c r="I18" s="28">
        <v>96.208127840000003</v>
      </c>
      <c r="J18" s="28">
        <v>96.203603110000003</v>
      </c>
      <c r="K18" s="28">
        <v>96.283490299999997</v>
      </c>
      <c r="L18" s="28">
        <v>95.779439330000002</v>
      </c>
      <c r="M18" s="28">
        <v>96.300981770000007</v>
      </c>
      <c r="N18" s="28">
        <v>91.658551770000003</v>
      </c>
      <c r="O18" s="28">
        <v>90.45961054</v>
      </c>
      <c r="P18" s="28">
        <v>94.945282980000002</v>
      </c>
      <c r="Q18" s="28">
        <v>94.654176710000002</v>
      </c>
      <c r="R18" s="28">
        <v>94.520997719999997</v>
      </c>
      <c r="S18" s="28">
        <v>94.084725829999996</v>
      </c>
      <c r="T18" s="28">
        <v>93.345762789999995</v>
      </c>
      <c r="U18" s="28">
        <v>93.782006449999997</v>
      </c>
      <c r="V18" s="28">
        <v>93.870798089999994</v>
      </c>
    </row>
    <row r="19" spans="1:22" x14ac:dyDescent="0.25">
      <c r="A19" t="s">
        <v>192</v>
      </c>
      <c r="B19" t="s">
        <v>343</v>
      </c>
      <c r="C19" t="s">
        <v>291</v>
      </c>
      <c r="E19" t="s">
        <v>328</v>
      </c>
      <c r="O19">
        <v>8781907.2850000001</v>
      </c>
      <c r="P19">
        <v>7293800.2373000002</v>
      </c>
      <c r="Q19">
        <v>8793092.5830000006</v>
      </c>
      <c r="R19">
        <v>9761021.0410999991</v>
      </c>
      <c r="S19">
        <v>7829640.625</v>
      </c>
      <c r="T19">
        <v>9656275.1166999992</v>
      </c>
      <c r="U19">
        <v>7322750.6092999997</v>
      </c>
      <c r="V19">
        <v>6404959.8503</v>
      </c>
    </row>
    <row r="20" spans="1:22" x14ac:dyDescent="0.25">
      <c r="A20" t="s">
        <v>192</v>
      </c>
      <c r="B20" t="s">
        <v>344</v>
      </c>
      <c r="C20" t="s">
        <v>292</v>
      </c>
      <c r="E20" t="s">
        <v>328</v>
      </c>
      <c r="O20">
        <v>306216.7</v>
      </c>
      <c r="P20">
        <v>21176.1</v>
      </c>
      <c r="Q20">
        <v>590825.21799999999</v>
      </c>
      <c r="R20">
        <v>759006.30500000005</v>
      </c>
      <c r="S20">
        <v>1000907.977</v>
      </c>
      <c r="T20">
        <v>1204765.2552</v>
      </c>
      <c r="U20">
        <v>1386313.2212</v>
      </c>
      <c r="V20">
        <v>1545960.2445</v>
      </c>
    </row>
    <row r="21" spans="1:22" x14ac:dyDescent="0.25">
      <c r="A21" t="s">
        <v>192</v>
      </c>
      <c r="B21" t="s">
        <v>345</v>
      </c>
      <c r="C21" t="s">
        <v>293</v>
      </c>
      <c r="E21" t="s">
        <v>338</v>
      </c>
      <c r="F21" s="28">
        <v>100.24541962122601</v>
      </c>
      <c r="G21" s="28">
        <v>98.166829868874999</v>
      </c>
      <c r="H21" s="28">
        <v>87.593633521688005</v>
      </c>
      <c r="I21" s="28">
        <v>89.176601130986</v>
      </c>
      <c r="J21" s="28">
        <v>87.921549424765004</v>
      </c>
      <c r="K21" s="28">
        <v>87.026009406803993</v>
      </c>
      <c r="L21" s="28">
        <v>88.572305580290006</v>
      </c>
      <c r="M21" s="28">
        <v>90.263751173673995</v>
      </c>
      <c r="N21" s="28">
        <v>82.452136294862001</v>
      </c>
      <c r="O21" s="28">
        <v>75.879039467042006</v>
      </c>
      <c r="P21" s="28">
        <v>78.754456066868997</v>
      </c>
      <c r="Q21" s="28">
        <v>77.249398784321002</v>
      </c>
      <c r="R21" s="28">
        <v>81.540763067506006</v>
      </c>
      <c r="S21" s="28">
        <v>75.025399758641996</v>
      </c>
      <c r="T21" s="28">
        <v>74.278676243936005</v>
      </c>
      <c r="U21" s="28">
        <v>72.223224589094002</v>
      </c>
      <c r="V21" s="28">
        <v>73.075657633394002</v>
      </c>
    </row>
    <row r="22" spans="1:22" x14ac:dyDescent="0.25">
      <c r="A22" t="s">
        <v>192</v>
      </c>
      <c r="B22" t="s">
        <v>346</v>
      </c>
      <c r="C22" t="s">
        <v>294</v>
      </c>
      <c r="E22" t="s">
        <v>328</v>
      </c>
      <c r="O22">
        <v>5745942.8443999998</v>
      </c>
      <c r="P22">
        <v>5112126.1240999997</v>
      </c>
      <c r="Q22">
        <v>6233597.4529999997</v>
      </c>
      <c r="R22">
        <v>6196916.5494999997</v>
      </c>
      <c r="S22">
        <v>6332232.7625000002</v>
      </c>
      <c r="T22">
        <v>6918611.2483000001</v>
      </c>
      <c r="U22">
        <v>7777228.2824999997</v>
      </c>
      <c r="V22">
        <v>7752070.0575000001</v>
      </c>
    </row>
    <row r="23" spans="1:22" x14ac:dyDescent="0.25">
      <c r="A23" t="s">
        <v>192</v>
      </c>
      <c r="B23" t="s">
        <v>346</v>
      </c>
      <c r="C23" t="s">
        <v>295</v>
      </c>
      <c r="E23" t="s">
        <v>329</v>
      </c>
      <c r="O23" s="28">
        <v>64.597249748001005</v>
      </c>
      <c r="P23" s="28">
        <v>64.160552028797994</v>
      </c>
      <c r="Q23" s="28">
        <v>62.576206516227998</v>
      </c>
      <c r="R23" s="28">
        <v>61.938550571420002</v>
      </c>
      <c r="S23" s="28">
        <v>60.967150512826002</v>
      </c>
      <c r="T23" s="28">
        <v>60.272063282198999</v>
      </c>
      <c r="U23" s="28">
        <v>59.679739904324997</v>
      </c>
      <c r="V23" s="28">
        <v>61.334025926183003</v>
      </c>
    </row>
    <row r="24" spans="1:22" x14ac:dyDescent="0.25">
      <c r="A24" t="s">
        <v>192</v>
      </c>
      <c r="B24" t="s">
        <v>347</v>
      </c>
      <c r="C24" t="s">
        <v>296</v>
      </c>
      <c r="E24" t="s">
        <v>328</v>
      </c>
      <c r="F24" s="48"/>
      <c r="G24" s="48"/>
      <c r="H24" s="48"/>
      <c r="I24" s="48"/>
      <c r="J24" s="48"/>
      <c r="K24" s="48"/>
      <c r="L24" s="48"/>
      <c r="M24" s="48"/>
      <c r="N24" s="48"/>
      <c r="O24" s="48">
        <v>3313547.5901000001</v>
      </c>
      <c r="P24" s="48">
        <v>3237136.1190999998</v>
      </c>
      <c r="Q24" s="48">
        <v>4063244.5480999998</v>
      </c>
      <c r="R24" s="48">
        <v>3954731.1403000001</v>
      </c>
      <c r="S24" s="48">
        <v>3375187.7987000002</v>
      </c>
      <c r="T24" s="48">
        <v>3489004.2703999998</v>
      </c>
      <c r="U24" s="48">
        <v>4374632.7328000003</v>
      </c>
      <c r="V24" s="48">
        <v>4824377.0255000005</v>
      </c>
    </row>
    <row r="25" spans="1:22" x14ac:dyDescent="0.25">
      <c r="A25" t="s">
        <v>192</v>
      </c>
      <c r="B25" t="s">
        <v>348</v>
      </c>
      <c r="C25" t="s">
        <v>297</v>
      </c>
      <c r="E25" t="s">
        <v>330</v>
      </c>
      <c r="F25" s="48"/>
      <c r="G25" s="48"/>
      <c r="H25" s="48"/>
      <c r="I25" s="48"/>
      <c r="J25" s="48"/>
      <c r="K25" s="48"/>
      <c r="L25" s="48"/>
      <c r="M25" s="48"/>
      <c r="N25" s="48"/>
      <c r="O25" s="48">
        <v>3069.4367463861199</v>
      </c>
      <c r="P25" s="48">
        <v>3058.4129824042202</v>
      </c>
      <c r="Q25" s="48">
        <v>3100.16873467401</v>
      </c>
      <c r="R25" s="48">
        <v>3057.58911725602</v>
      </c>
      <c r="S25" s="48">
        <v>3084.2256443227202</v>
      </c>
      <c r="T25" s="48">
        <v>3058.09898928029</v>
      </c>
      <c r="U25" s="48">
        <v>3040.0029674864099</v>
      </c>
      <c r="V25" s="48">
        <v>3097.9736686196902</v>
      </c>
    </row>
    <row r="26" spans="1:22" x14ac:dyDescent="0.25">
      <c r="A26" t="s">
        <v>192</v>
      </c>
      <c r="B26" t="s">
        <v>349</v>
      </c>
      <c r="C26" t="s">
        <v>298</v>
      </c>
      <c r="D26" t="s">
        <v>299</v>
      </c>
      <c r="E26" t="s">
        <v>331</v>
      </c>
      <c r="F26" s="48">
        <v>102407.643066902</v>
      </c>
      <c r="G26" s="48">
        <v>0</v>
      </c>
      <c r="H26" s="48">
        <v>249533.541938107</v>
      </c>
      <c r="I26" s="48">
        <v>229031.7220601</v>
      </c>
      <c r="J26" s="48">
        <v>271045.73138211598</v>
      </c>
      <c r="K26" s="48">
        <v>447930.72076436999</v>
      </c>
      <c r="L26" s="48">
        <v>629753.90878137399</v>
      </c>
      <c r="M26" s="48">
        <v>824807.88178939105</v>
      </c>
      <c r="N26" s="48">
        <v>1075571.04021713</v>
      </c>
      <c r="O26" s="48">
        <v>1847703.6941500001</v>
      </c>
      <c r="P26" s="48">
        <v>3882028.9556</v>
      </c>
      <c r="Q26" s="48">
        <v>7520787.2101199999</v>
      </c>
      <c r="R26" s="48">
        <v>7277547.1346500004</v>
      </c>
      <c r="S26" s="48">
        <v>7316270.3757499997</v>
      </c>
      <c r="T26" s="48">
        <v>8667201.5824299995</v>
      </c>
      <c r="U26" s="48">
        <v>10489571.66481</v>
      </c>
      <c r="V26" s="48">
        <v>12605897.705080001</v>
      </c>
    </row>
    <row r="27" spans="1:22" x14ac:dyDescent="0.25">
      <c r="A27" t="s">
        <v>192</v>
      </c>
      <c r="B27" t="s">
        <v>349</v>
      </c>
      <c r="C27" t="s">
        <v>298</v>
      </c>
      <c r="D27" t="s">
        <v>300</v>
      </c>
      <c r="E27" t="s">
        <v>331</v>
      </c>
      <c r="F27" s="48">
        <v>0</v>
      </c>
      <c r="G27" s="48">
        <v>0</v>
      </c>
      <c r="H27" s="48">
        <v>340384.013538606</v>
      </c>
      <c r="I27" s="48">
        <v>177956.59508717401</v>
      </c>
      <c r="J27" s="48">
        <v>383625.07630636299</v>
      </c>
      <c r="K27" s="48">
        <v>607501.45065472997</v>
      </c>
      <c r="L27" s="48">
        <v>787028.108749473</v>
      </c>
      <c r="M27" s="48">
        <v>937225.67082788097</v>
      </c>
      <c r="N27" s="48">
        <v>968088.99982000003</v>
      </c>
      <c r="O27" s="48">
        <v>1428622.56226</v>
      </c>
      <c r="P27" s="48">
        <v>1677448.99715</v>
      </c>
      <c r="Q27" s="48">
        <v>2040244.0206200001</v>
      </c>
      <c r="R27" s="48">
        <v>1876625.3787400001</v>
      </c>
      <c r="S27" s="48">
        <v>2518445.43481</v>
      </c>
      <c r="T27" s="48">
        <v>3071686.2574200002</v>
      </c>
      <c r="U27" s="48">
        <v>3146713.3930799998</v>
      </c>
      <c r="V27" s="48">
        <v>3392262.915</v>
      </c>
    </row>
    <row r="28" spans="1:22" x14ac:dyDescent="0.25">
      <c r="A28" t="s">
        <v>192</v>
      </c>
      <c r="B28" t="s">
        <v>349</v>
      </c>
      <c r="C28" t="s">
        <v>298</v>
      </c>
      <c r="D28" t="s">
        <v>301</v>
      </c>
      <c r="E28" t="s">
        <v>331</v>
      </c>
      <c r="F28">
        <v>64805434.348616399</v>
      </c>
      <c r="G28">
        <v>138336932.857447</v>
      </c>
      <c r="H28">
        <v>168699837.655844</v>
      </c>
      <c r="I28">
        <v>177053397.536266</v>
      </c>
      <c r="J28">
        <v>175088148.63444701</v>
      </c>
      <c r="K28">
        <v>184717739.29571399</v>
      </c>
      <c r="L28">
        <v>217940867.06681901</v>
      </c>
      <c r="M28">
        <v>242913151.80826399</v>
      </c>
      <c r="N28">
        <v>266758469.16059199</v>
      </c>
      <c r="O28">
        <v>270184778.34359002</v>
      </c>
      <c r="P28">
        <v>239244974.84725001</v>
      </c>
      <c r="Q28">
        <v>299864721.16926003</v>
      </c>
      <c r="R28">
        <v>307623419.78661001</v>
      </c>
      <c r="S28">
        <v>287257063.28943998</v>
      </c>
      <c r="T28">
        <v>336167346.96015</v>
      </c>
      <c r="U28">
        <v>392616608.04211003</v>
      </c>
      <c r="V28">
        <v>381278504.37992001</v>
      </c>
    </row>
    <row r="29" spans="1:22" x14ac:dyDescent="0.25">
      <c r="A29" t="s">
        <v>192</v>
      </c>
      <c r="B29" t="s">
        <v>348</v>
      </c>
      <c r="C29" t="s">
        <v>302</v>
      </c>
      <c r="E29" t="s">
        <v>330</v>
      </c>
      <c r="F29" s="28">
        <v>3907.29561655623</v>
      </c>
      <c r="G29" s="28">
        <v>3144.7380814993398</v>
      </c>
      <c r="H29" s="28">
        <v>3044.51719180482</v>
      </c>
      <c r="I29" s="28">
        <v>3053.7648133166199</v>
      </c>
      <c r="J29" s="28">
        <v>2877.87679123829</v>
      </c>
      <c r="K29" s="28">
        <v>2907.9559032357201</v>
      </c>
      <c r="L29" s="28">
        <v>2930.0415904835399</v>
      </c>
      <c r="M29" s="28">
        <v>3130.4302011905702</v>
      </c>
      <c r="N29" s="28">
        <v>3119.0532721181698</v>
      </c>
      <c r="O29" s="28">
        <v>3068.5983137379799</v>
      </c>
      <c r="P29" s="28">
        <v>3057.4274903456198</v>
      </c>
      <c r="Q29" s="28">
        <v>3099.2354330174398</v>
      </c>
      <c r="R29" s="28">
        <v>3055.52819884782</v>
      </c>
      <c r="S29" s="28">
        <v>3082.9758773695198</v>
      </c>
      <c r="T29" s="28">
        <v>3056.2388032990202</v>
      </c>
      <c r="U29" s="28">
        <v>3038.70366268201</v>
      </c>
      <c r="V29" s="28">
        <v>3096.4965822234399</v>
      </c>
    </row>
    <row r="30" spans="1:22" x14ac:dyDescent="0.25">
      <c r="A30" t="s">
        <v>192</v>
      </c>
      <c r="B30" t="s">
        <v>350</v>
      </c>
      <c r="C30" t="s">
        <v>303</v>
      </c>
      <c r="E30" t="s">
        <v>332</v>
      </c>
      <c r="F30" s="48">
        <v>10061.6047</v>
      </c>
      <c r="G30" s="48">
        <v>0</v>
      </c>
      <c r="H30" s="48">
        <v>7901.33</v>
      </c>
      <c r="I30" s="48">
        <v>8513.8700000000008</v>
      </c>
      <c r="J30" s="48">
        <v>10428.277400000001</v>
      </c>
      <c r="K30" s="48">
        <v>19665.385399999999</v>
      </c>
      <c r="L30" s="48">
        <v>80273.345400000006</v>
      </c>
      <c r="M30" s="48">
        <v>82227.949200000003</v>
      </c>
      <c r="N30" s="48">
        <v>77658.918999999994</v>
      </c>
      <c r="O30" s="48">
        <v>141041.06330000001</v>
      </c>
      <c r="P30" s="48">
        <v>254062.98370000001</v>
      </c>
      <c r="Q30" s="48">
        <v>429239.70400000003</v>
      </c>
      <c r="R30" s="48">
        <v>491029.23920000001</v>
      </c>
      <c r="S30" s="48">
        <v>498776.72499999998</v>
      </c>
      <c r="T30" s="48">
        <v>569336.63159999996</v>
      </c>
      <c r="U30" s="48">
        <v>743819.14009999996</v>
      </c>
      <c r="V30" s="48">
        <v>2254440.5332999998</v>
      </c>
    </row>
    <row r="31" spans="1:22" x14ac:dyDescent="0.25">
      <c r="A31" t="s">
        <v>192</v>
      </c>
      <c r="B31" t="s">
        <v>351</v>
      </c>
      <c r="C31" t="s">
        <v>304</v>
      </c>
      <c r="E31" t="s">
        <v>333</v>
      </c>
      <c r="F31">
        <v>0</v>
      </c>
      <c r="G31">
        <v>118.6641</v>
      </c>
      <c r="H31">
        <v>24701.880300000001</v>
      </c>
      <c r="I31">
        <v>13939.908100000001</v>
      </c>
      <c r="J31">
        <v>33069.061399999999</v>
      </c>
      <c r="K31">
        <v>49232.777300000002</v>
      </c>
      <c r="L31">
        <v>63069.377899999999</v>
      </c>
      <c r="M31">
        <v>69126.989000000001</v>
      </c>
      <c r="N31">
        <v>70729.923999999999</v>
      </c>
      <c r="O31">
        <v>99506.243000000002</v>
      </c>
      <c r="P31">
        <v>103017.5938</v>
      </c>
      <c r="Q31">
        <v>135067.451</v>
      </c>
      <c r="R31">
        <v>122001.785</v>
      </c>
      <c r="S31">
        <v>106382.194</v>
      </c>
      <c r="T31">
        <v>202783.03899999999</v>
      </c>
      <c r="U31">
        <v>222718.92800000001</v>
      </c>
      <c r="V31">
        <v>220867.75949999999</v>
      </c>
    </row>
    <row r="32" spans="1:22" x14ac:dyDescent="0.25">
      <c r="A32" t="s">
        <v>192</v>
      </c>
      <c r="B32" t="s">
        <v>352</v>
      </c>
      <c r="C32" t="s">
        <v>305</v>
      </c>
      <c r="E32" t="s">
        <v>334</v>
      </c>
      <c r="O32">
        <v>30000</v>
      </c>
      <c r="P32">
        <v>26977.127400000001</v>
      </c>
      <c r="Q32">
        <v>40755.043899999997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 t="s">
        <v>192</v>
      </c>
      <c r="B33" t="s">
        <v>353</v>
      </c>
      <c r="C33" t="s">
        <v>306</v>
      </c>
      <c r="D33" t="s">
        <v>307</v>
      </c>
      <c r="E33" t="s">
        <v>335</v>
      </c>
      <c r="F33" s="48">
        <v>388155.67619999999</v>
      </c>
      <c r="G33" s="48">
        <v>1472792.0014</v>
      </c>
      <c r="H33" s="48">
        <v>2473456.1609999998</v>
      </c>
      <c r="I33" s="48">
        <v>3762753.6959000002</v>
      </c>
      <c r="J33" s="48">
        <v>4035033.7423</v>
      </c>
      <c r="K33" s="48">
        <v>3977243.9684000001</v>
      </c>
      <c r="L33" s="48">
        <v>4546062.91</v>
      </c>
      <c r="M33" s="48">
        <v>5188746.0351999998</v>
      </c>
      <c r="N33" s="48">
        <v>5956393.1151999999</v>
      </c>
      <c r="O33" s="48">
        <v>5466772.2949000001</v>
      </c>
      <c r="P33" s="48">
        <v>4651490.2512999997</v>
      </c>
      <c r="Q33" s="48">
        <v>5420655.1227000002</v>
      </c>
      <c r="R33" s="48">
        <v>6120832.2149999999</v>
      </c>
      <c r="S33" s="48">
        <v>5435571.2056</v>
      </c>
      <c r="T33" s="48">
        <v>6240961.7055000002</v>
      </c>
      <c r="U33" s="48">
        <v>7652175.6502</v>
      </c>
      <c r="V33" s="48">
        <v>7825354.6960000005</v>
      </c>
    </row>
    <row r="34" spans="1:22" x14ac:dyDescent="0.25">
      <c r="A34" t="s">
        <v>192</v>
      </c>
      <c r="B34" t="s">
        <v>354</v>
      </c>
      <c r="C34" t="s">
        <v>306</v>
      </c>
      <c r="D34" t="s">
        <v>308</v>
      </c>
      <c r="E34" t="s">
        <v>335</v>
      </c>
      <c r="F34" s="48">
        <v>0</v>
      </c>
      <c r="G34" s="48">
        <v>0</v>
      </c>
      <c r="H34" s="48">
        <v>118887.82520000001</v>
      </c>
      <c r="I34" s="48">
        <v>160396.50399999999</v>
      </c>
      <c r="J34" s="48">
        <v>168675.68400000001</v>
      </c>
      <c r="K34" s="48">
        <v>206874.6923</v>
      </c>
      <c r="L34" s="48">
        <v>271064.82</v>
      </c>
      <c r="M34" s="48">
        <v>277211.18790000002</v>
      </c>
      <c r="N34" s="48">
        <v>395663.40059999999</v>
      </c>
      <c r="O34" s="48">
        <v>581255.13809999998</v>
      </c>
      <c r="P34" s="48">
        <v>840198.49769999995</v>
      </c>
      <c r="Q34" s="48">
        <v>1747638.7982000001</v>
      </c>
      <c r="R34" s="48">
        <v>1882724.9634</v>
      </c>
      <c r="S34" s="48">
        <v>956338.51300000004</v>
      </c>
      <c r="T34" s="48">
        <v>1234202.676</v>
      </c>
      <c r="U34" s="48">
        <v>1540268.3588</v>
      </c>
      <c r="V34" s="48">
        <v>1578960.4332999999</v>
      </c>
    </row>
    <row r="35" spans="1:22" x14ac:dyDescent="0.25">
      <c r="A35" t="s">
        <v>192</v>
      </c>
      <c r="B35" t="s">
        <v>355</v>
      </c>
      <c r="C35" t="s">
        <v>306</v>
      </c>
      <c r="D35" t="s">
        <v>309</v>
      </c>
      <c r="E35" t="s">
        <v>335</v>
      </c>
      <c r="F35" s="48">
        <v>34675.68</v>
      </c>
      <c r="G35" s="48">
        <v>757118.63370000001</v>
      </c>
      <c r="H35" s="48">
        <v>0</v>
      </c>
      <c r="I35" s="48">
        <v>0</v>
      </c>
      <c r="J35" s="48">
        <v>301342</v>
      </c>
      <c r="K35" s="48">
        <v>490613</v>
      </c>
      <c r="L35" s="48">
        <v>419853.64449999999</v>
      </c>
      <c r="M35" s="48">
        <v>349446.9437</v>
      </c>
      <c r="N35" s="48">
        <v>316935</v>
      </c>
      <c r="O35" s="48">
        <v>395805</v>
      </c>
      <c r="P35" s="48">
        <v>373182</v>
      </c>
      <c r="Q35" s="48">
        <v>265111</v>
      </c>
      <c r="R35" s="48">
        <v>424661.8</v>
      </c>
      <c r="S35" s="48">
        <v>334525.13</v>
      </c>
      <c r="T35" s="48">
        <v>1157132.1780000001</v>
      </c>
      <c r="U35" s="48">
        <v>338057</v>
      </c>
      <c r="V35" s="48">
        <v>496287.77600000001</v>
      </c>
    </row>
    <row r="36" spans="1:22" x14ac:dyDescent="0.25">
      <c r="A36" t="s">
        <v>192</v>
      </c>
      <c r="B36" t="s">
        <v>356</v>
      </c>
      <c r="C36" t="s">
        <v>306</v>
      </c>
      <c r="D36" t="s">
        <v>310</v>
      </c>
      <c r="E36" t="s">
        <v>335</v>
      </c>
      <c r="F36" s="48">
        <v>12758</v>
      </c>
      <c r="G36" s="48">
        <v>2061398.06</v>
      </c>
      <c r="H36" s="48">
        <v>2529667.6340000001</v>
      </c>
      <c r="I36" s="48">
        <v>2937098.7398999999</v>
      </c>
      <c r="J36" s="48">
        <v>2978392.0325000002</v>
      </c>
      <c r="K36" s="48">
        <v>4223097.8832</v>
      </c>
      <c r="L36" s="48">
        <v>4567765.5977999996</v>
      </c>
      <c r="M36" s="48">
        <v>5280163.4107999997</v>
      </c>
      <c r="N36" s="48">
        <v>5299291.3046000004</v>
      </c>
      <c r="O36" s="48">
        <v>5845428.7084999997</v>
      </c>
      <c r="P36" s="48">
        <v>6245455.6453999998</v>
      </c>
      <c r="Q36" s="48">
        <v>7674264.3223999999</v>
      </c>
      <c r="R36" s="48">
        <v>8980294.5842000004</v>
      </c>
      <c r="S36" s="48">
        <v>8778373.5329999998</v>
      </c>
      <c r="T36" s="48">
        <v>9556958.023</v>
      </c>
      <c r="U36" s="48">
        <v>8863643.4149999991</v>
      </c>
      <c r="V36" s="48">
        <v>10974251.164899999</v>
      </c>
    </row>
    <row r="37" spans="1:22" x14ac:dyDescent="0.25">
      <c r="A37" t="s">
        <v>192</v>
      </c>
      <c r="B37" t="s">
        <v>357</v>
      </c>
      <c r="C37" t="s">
        <v>306</v>
      </c>
      <c r="D37" t="s">
        <v>311</v>
      </c>
      <c r="E37" t="s">
        <v>335</v>
      </c>
      <c r="F37" s="48">
        <v>211939.26010000001</v>
      </c>
      <c r="G37" s="48">
        <v>1795339.1410000001</v>
      </c>
      <c r="H37" s="48">
        <v>7970386.8968000002</v>
      </c>
      <c r="I37" s="48">
        <v>12052473.250499999</v>
      </c>
      <c r="J37" s="48">
        <v>13816032.8693</v>
      </c>
      <c r="K37" s="48">
        <v>15373295.260199999</v>
      </c>
      <c r="L37" s="48">
        <v>18450640.588500001</v>
      </c>
      <c r="M37" s="48">
        <v>19959062.6875</v>
      </c>
      <c r="N37" s="48">
        <v>21343063.571600001</v>
      </c>
      <c r="O37" s="48">
        <v>23025413.144200001</v>
      </c>
      <c r="P37" s="48">
        <v>20285202.145799998</v>
      </c>
      <c r="Q37" s="48">
        <v>22752697.951200001</v>
      </c>
      <c r="R37" s="48">
        <v>26887135.912500001</v>
      </c>
      <c r="S37" s="48">
        <v>26148003.3882</v>
      </c>
      <c r="T37" s="48">
        <v>29771904.217999998</v>
      </c>
      <c r="U37" s="48">
        <v>37588483.690099999</v>
      </c>
      <c r="V37" s="48">
        <v>37726266.261399999</v>
      </c>
    </row>
    <row r="38" spans="1:22" x14ac:dyDescent="0.25">
      <c r="A38" t="s">
        <v>192</v>
      </c>
      <c r="B38" t="s">
        <v>358</v>
      </c>
      <c r="C38" t="s">
        <v>306</v>
      </c>
      <c r="D38" t="s">
        <v>312</v>
      </c>
      <c r="E38" t="s">
        <v>335</v>
      </c>
      <c r="F38" s="48">
        <v>1915784</v>
      </c>
      <c r="G38" s="48">
        <v>1075809</v>
      </c>
      <c r="H38" s="48">
        <v>2353173.1830000002</v>
      </c>
      <c r="I38" s="48">
        <v>63163.521000000001</v>
      </c>
      <c r="J38" s="48">
        <v>97163.391199999998</v>
      </c>
      <c r="K38" s="48">
        <v>139949.00399999999</v>
      </c>
      <c r="L38" s="48">
        <v>199425.45240000001</v>
      </c>
      <c r="M38" s="48">
        <v>263672.93819999998</v>
      </c>
      <c r="N38" s="48">
        <v>344789.51750000002</v>
      </c>
      <c r="O38" s="48">
        <v>393205.30430000002</v>
      </c>
      <c r="P38" s="48">
        <v>381527.54700000002</v>
      </c>
      <c r="Q38" s="48">
        <v>357013.0932</v>
      </c>
      <c r="R38" s="48">
        <v>419110.39850000001</v>
      </c>
      <c r="S38" s="48">
        <v>478936.266</v>
      </c>
      <c r="T38" s="48">
        <v>100883.071</v>
      </c>
      <c r="U38" s="48">
        <v>185972.2831</v>
      </c>
      <c r="V38" s="48">
        <v>168347.8205</v>
      </c>
    </row>
    <row r="39" spans="1:22" x14ac:dyDescent="0.25">
      <c r="A39" t="s">
        <v>192</v>
      </c>
      <c r="B39" t="s">
        <v>359</v>
      </c>
      <c r="C39" t="s">
        <v>306</v>
      </c>
      <c r="D39" t="s">
        <v>313</v>
      </c>
      <c r="E39" t="s">
        <v>335</v>
      </c>
      <c r="F39" s="48">
        <v>2563312.6162999999</v>
      </c>
      <c r="G39" s="48">
        <v>7162456.8361</v>
      </c>
      <c r="H39" s="48">
        <v>15445571.700000001</v>
      </c>
      <c r="I39" s="48">
        <v>18975885.711300001</v>
      </c>
      <c r="J39" s="48">
        <v>21396639.719300002</v>
      </c>
      <c r="K39" s="48">
        <v>24411073.8081</v>
      </c>
      <c r="L39" s="48">
        <v>28454813.013199996</v>
      </c>
      <c r="M39" s="48">
        <v>31318303.203300003</v>
      </c>
      <c r="N39" s="48">
        <v>33656135.909500003</v>
      </c>
      <c r="O39" s="48">
        <v>35707879.590000004</v>
      </c>
      <c r="P39" s="48">
        <v>32777056.087199997</v>
      </c>
      <c r="Q39" s="48">
        <v>38217380.287699997</v>
      </c>
      <c r="R39" s="48">
        <v>44714759.873599999</v>
      </c>
      <c r="S39" s="48">
        <v>42131748.035800003</v>
      </c>
      <c r="T39" s="48">
        <v>48062041.871500008</v>
      </c>
      <c r="U39" s="48">
        <v>56168600.397199996</v>
      </c>
      <c r="V39" s="48">
        <v>58769468.152100004</v>
      </c>
    </row>
    <row r="40" spans="1:22" x14ac:dyDescent="0.25">
      <c r="A40" t="s">
        <v>192</v>
      </c>
      <c r="B40" t="s">
        <v>353</v>
      </c>
      <c r="C40" t="s">
        <v>314</v>
      </c>
      <c r="D40" t="s">
        <v>307</v>
      </c>
      <c r="E40" t="s">
        <v>336</v>
      </c>
      <c r="F40" s="29">
        <v>2.0640088099999999E-2</v>
      </c>
      <c r="G40" s="29">
        <v>3.0123114000000003E-2</v>
      </c>
      <c r="H40" s="29">
        <v>3.5496988399999999E-2</v>
      </c>
      <c r="I40" s="29">
        <v>4.9971011599999997E-2</v>
      </c>
      <c r="J40" s="29">
        <v>5.1578248799999997E-2</v>
      </c>
      <c r="K40" s="29">
        <v>4.6492916099999997E-2</v>
      </c>
      <c r="L40" s="29">
        <v>4.5614863200000001E-2</v>
      </c>
      <c r="M40" s="29">
        <v>4.8558810000000001E-2</v>
      </c>
      <c r="N40" s="29">
        <v>4.9260049899999998E-2</v>
      </c>
      <c r="O40" s="29">
        <v>4.34079645E-2</v>
      </c>
      <c r="P40" s="29">
        <v>4.1308266500000003E-2</v>
      </c>
      <c r="Q40" s="29">
        <v>4.1902026799999999E-2</v>
      </c>
      <c r="R40" s="29">
        <v>4.1864257699999997E-2</v>
      </c>
      <c r="S40" s="29">
        <v>3.9801243E-2</v>
      </c>
      <c r="T40" s="29">
        <v>3.9685274E-2</v>
      </c>
      <c r="U40" s="29">
        <v>4.1181622300000005E-2</v>
      </c>
      <c r="V40" s="29">
        <v>4.2146244499999999E-2</v>
      </c>
    </row>
    <row r="41" spans="1:22" x14ac:dyDescent="0.25">
      <c r="A41" t="s">
        <v>192</v>
      </c>
      <c r="B41" t="s">
        <v>354</v>
      </c>
      <c r="C41" t="s">
        <v>314</v>
      </c>
      <c r="D41" t="s">
        <v>308</v>
      </c>
      <c r="E41" t="s">
        <v>336</v>
      </c>
      <c r="F41" s="29">
        <v>0</v>
      </c>
      <c r="G41" s="29">
        <v>0</v>
      </c>
      <c r="H41" s="29">
        <v>1.7061793E-3</v>
      </c>
      <c r="I41" s="29">
        <v>2.1301355999999998E-3</v>
      </c>
      <c r="J41" s="29">
        <v>2.1561149000000001E-3</v>
      </c>
      <c r="K41" s="29">
        <v>2.4183097000000002E-3</v>
      </c>
      <c r="L41" s="29">
        <v>2.7198445999999997E-3</v>
      </c>
      <c r="M41" s="29">
        <v>2.5942771999999999E-3</v>
      </c>
      <c r="N41" s="29">
        <v>3.2721814E-3</v>
      </c>
      <c r="O41" s="29">
        <v>4.6153564000000003E-3</v>
      </c>
      <c r="P41" s="29">
        <v>7.4615105000000008E-3</v>
      </c>
      <c r="Q41" s="29">
        <v>1.3509364800000001E-2</v>
      </c>
      <c r="R41" s="29">
        <v>1.28771514E-2</v>
      </c>
      <c r="S41" s="29">
        <v>7.0026608000000002E-3</v>
      </c>
      <c r="T41" s="29">
        <v>7.8480967999999991E-3</v>
      </c>
      <c r="U41" s="29">
        <v>8.2892438000000002E-3</v>
      </c>
      <c r="V41" s="29">
        <v>8.4187502999999997E-3</v>
      </c>
    </row>
    <row r="42" spans="1:22" x14ac:dyDescent="0.25">
      <c r="A42" t="s">
        <v>192</v>
      </c>
      <c r="B42" t="s">
        <v>355</v>
      </c>
      <c r="C42" t="s">
        <v>314</v>
      </c>
      <c r="D42" t="s">
        <v>310</v>
      </c>
      <c r="E42" t="s">
        <v>336</v>
      </c>
      <c r="F42" s="29">
        <v>6.7840369999999997E-4</v>
      </c>
      <c r="G42" s="29">
        <v>4.2161913299999999E-2</v>
      </c>
      <c r="H42" s="29">
        <v>3.6303688699999996E-2</v>
      </c>
      <c r="I42" s="29">
        <v>3.9005953400000001E-2</v>
      </c>
      <c r="J42" s="29">
        <v>3.8071613499999997E-2</v>
      </c>
      <c r="K42" s="29">
        <v>4.9366882499999994E-2</v>
      </c>
      <c r="L42" s="29">
        <v>4.58326264E-2</v>
      </c>
      <c r="M42" s="29">
        <v>4.9414338200000005E-2</v>
      </c>
      <c r="N42" s="29">
        <v>4.3825743E-2</v>
      </c>
      <c r="O42" s="29">
        <v>4.6414620600000005E-2</v>
      </c>
      <c r="P42" s="29">
        <v>5.5463718500000002E-2</v>
      </c>
      <c r="Q42" s="29">
        <v>5.9322576700000004E-2</v>
      </c>
      <c r="R42" s="29">
        <v>6.1421936300000007E-2</v>
      </c>
      <c r="S42" s="29">
        <v>6.4278465899999998E-2</v>
      </c>
      <c r="T42" s="29">
        <v>6.0771162399999995E-2</v>
      </c>
      <c r="U42" s="29">
        <v>4.7701363900000002E-2</v>
      </c>
      <c r="V42" s="29">
        <v>5.9219722099999997E-2</v>
      </c>
    </row>
    <row r="43" spans="1:22" x14ac:dyDescent="0.25">
      <c r="A43" t="s">
        <v>192</v>
      </c>
      <c r="B43" t="s">
        <v>356</v>
      </c>
      <c r="C43" t="s">
        <v>314</v>
      </c>
      <c r="D43" t="s">
        <v>311</v>
      </c>
      <c r="E43" t="s">
        <v>336</v>
      </c>
      <c r="F43" s="29">
        <v>1.1269820999999999E-2</v>
      </c>
      <c r="G43" s="29">
        <v>3.6720192300000003E-2</v>
      </c>
      <c r="H43" s="29">
        <v>0.1143843725</v>
      </c>
      <c r="I43" s="29">
        <v>0.16006210589999997</v>
      </c>
      <c r="J43" s="29">
        <v>0.17660491239999998</v>
      </c>
      <c r="K43" s="29">
        <v>0.17970970149999999</v>
      </c>
      <c r="L43" s="29">
        <v>0.18513238030000001</v>
      </c>
      <c r="M43" s="29">
        <v>0.18678661969999999</v>
      </c>
      <c r="N43" s="29">
        <v>0.17650956800000001</v>
      </c>
      <c r="O43" s="29">
        <v>0.18282933000000001</v>
      </c>
      <c r="P43" s="29">
        <v>0.18014582209999999</v>
      </c>
      <c r="Q43" s="29">
        <v>0.1758798775</v>
      </c>
      <c r="R43" s="29">
        <v>0.18389819339999999</v>
      </c>
      <c r="S43" s="29">
        <v>0.19146525700000003</v>
      </c>
      <c r="T43" s="29">
        <v>0.18931476119999999</v>
      </c>
      <c r="U43" s="29">
        <v>0.20228949360000001</v>
      </c>
      <c r="V43" s="29">
        <v>0.2035800867</v>
      </c>
    </row>
    <row r="44" spans="1:22" x14ac:dyDescent="0.25">
      <c r="A44" t="s">
        <v>192</v>
      </c>
      <c r="B44" t="s">
        <v>357</v>
      </c>
      <c r="C44" t="s">
        <v>314</v>
      </c>
      <c r="D44" t="s">
        <v>309</v>
      </c>
      <c r="E44" t="s">
        <v>336</v>
      </c>
      <c r="F44" s="29">
        <v>1.8438711999999998E-3</v>
      </c>
      <c r="G44" s="29">
        <v>1.5485398399999999E-2</v>
      </c>
      <c r="H44" s="29">
        <v>0</v>
      </c>
      <c r="I44" s="29">
        <v>0</v>
      </c>
      <c r="J44" s="29">
        <v>3.8519362000000003E-3</v>
      </c>
      <c r="K44" s="29">
        <v>5.7351345E-3</v>
      </c>
      <c r="L44" s="29">
        <v>4.2127807999999996E-3</v>
      </c>
      <c r="M44" s="29">
        <v>3.2702945000000001E-3</v>
      </c>
      <c r="N44" s="29">
        <v>2.6210885999999999E-3</v>
      </c>
      <c r="O44" s="29">
        <v>3.1428214999999998E-3</v>
      </c>
      <c r="P44" s="29">
        <v>3.3140995000000002E-3</v>
      </c>
      <c r="Q44" s="29">
        <v>2.0493258000000001E-3</v>
      </c>
      <c r="R44" s="29">
        <v>2.9045316999999999E-3</v>
      </c>
      <c r="S44" s="29">
        <v>2.4495154999999999E-3</v>
      </c>
      <c r="T44" s="29">
        <v>7.3580178E-3</v>
      </c>
      <c r="U44" s="29">
        <v>1.8193173000000001E-3</v>
      </c>
      <c r="V44" s="29">
        <v>2.6780892999999999E-3</v>
      </c>
    </row>
    <row r="45" spans="1:22" x14ac:dyDescent="0.25">
      <c r="A45" t="s">
        <v>192</v>
      </c>
      <c r="B45" t="s">
        <v>358</v>
      </c>
      <c r="C45" t="s">
        <v>314</v>
      </c>
      <c r="D45" t="s">
        <v>312</v>
      </c>
      <c r="E45" t="s">
        <v>336</v>
      </c>
      <c r="F45" s="29">
        <v>0.10187137010000001</v>
      </c>
      <c r="G45" s="29">
        <v>2.20035939E-2</v>
      </c>
      <c r="H45" s="29">
        <v>3.3770787000000003E-2</v>
      </c>
      <c r="I45" s="29">
        <v>8.3883910000000011E-4</v>
      </c>
      <c r="J45" s="29">
        <v>1.2420014000000001E-3</v>
      </c>
      <c r="K45" s="29">
        <v>1.6359663999999999E-3</v>
      </c>
      <c r="L45" s="29">
        <v>2.0010204000000002E-3</v>
      </c>
      <c r="M45" s="29">
        <v>2.4675795999999999E-3</v>
      </c>
      <c r="N45" s="29">
        <v>2.8514486000000001E-3</v>
      </c>
      <c r="O45" s="29">
        <v>3.1221790000000001E-3</v>
      </c>
      <c r="P45" s="29">
        <v>3.3882134000000003E-3</v>
      </c>
      <c r="Q45" s="29">
        <v>2.7597350999999997E-3</v>
      </c>
      <c r="R45" s="29">
        <v>2.8665621000000001E-3</v>
      </c>
      <c r="S45" s="29">
        <v>3.5069466999999997E-3</v>
      </c>
      <c r="T45" s="29">
        <v>6.414992999999999E-4</v>
      </c>
      <c r="U45" s="29">
        <v>1.0008448000000001E-3</v>
      </c>
      <c r="V45" s="29">
        <v>9.0844570000000004E-4</v>
      </c>
    </row>
    <row r="46" spans="1:22" x14ac:dyDescent="0.25">
      <c r="A46" t="s">
        <v>192</v>
      </c>
      <c r="B46" t="s">
        <v>363</v>
      </c>
      <c r="C46" t="s">
        <v>315</v>
      </c>
      <c r="E46" t="s">
        <v>201</v>
      </c>
      <c r="F46">
        <v>0.86042111113800002</v>
      </c>
      <c r="G46">
        <v>0.84931177848439998</v>
      </c>
      <c r="H46">
        <v>0.77783010001206998</v>
      </c>
      <c r="I46">
        <v>0.74743447906089</v>
      </c>
      <c r="J46">
        <v>0.72287093788751999</v>
      </c>
      <c r="K46">
        <v>0.71129130398768003</v>
      </c>
      <c r="L46">
        <v>0.71161474149880999</v>
      </c>
      <c r="M46">
        <v>0.70645612851702</v>
      </c>
      <c r="N46">
        <v>0.71707178823994999</v>
      </c>
      <c r="O46">
        <v>0.7129203099323399</v>
      </c>
      <c r="P46">
        <v>0.70782938438206999</v>
      </c>
      <c r="Q46">
        <v>0.69626823080319</v>
      </c>
      <c r="R46">
        <v>0.69117344020729998</v>
      </c>
      <c r="S46">
        <v>0.69334265571764997</v>
      </c>
      <c r="T46">
        <v>0.69347239030988006</v>
      </c>
      <c r="U46">
        <v>0.69756491464042003</v>
      </c>
      <c r="V46">
        <v>0.66779242963252994</v>
      </c>
    </row>
    <row r="47" spans="1:22" x14ac:dyDescent="0.25">
      <c r="A47" t="s">
        <v>192</v>
      </c>
      <c r="B47" t="s">
        <v>367</v>
      </c>
      <c r="C47" t="s">
        <v>316</v>
      </c>
      <c r="E47" t="s">
        <v>201</v>
      </c>
      <c r="O47">
        <v>0.71498172257929993</v>
      </c>
      <c r="P47">
        <v>0.70804936152924003</v>
      </c>
      <c r="Q47">
        <v>0.69916299994691999</v>
      </c>
      <c r="R47">
        <v>0.69298034068733994</v>
      </c>
      <c r="S47">
        <v>0.69500089073496996</v>
      </c>
      <c r="T47">
        <v>0.69495292001121001</v>
      </c>
      <c r="U47">
        <v>0.69905144337256997</v>
      </c>
      <c r="V47">
        <v>0.67848925753700007</v>
      </c>
    </row>
    <row r="48" spans="1:22" x14ac:dyDescent="0.25">
      <c r="A48" t="s">
        <v>192</v>
      </c>
      <c r="B48" t="s">
        <v>360</v>
      </c>
      <c r="C48" t="s">
        <v>317</v>
      </c>
      <c r="D48" t="s">
        <v>318</v>
      </c>
      <c r="E48" t="s">
        <v>201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2.5257186598536489E-2</v>
      </c>
      <c r="S48">
        <v>0</v>
      </c>
      <c r="T48">
        <v>0</v>
      </c>
      <c r="U48">
        <v>4.5704160044183338E-2</v>
      </c>
      <c r="V48">
        <v>0</v>
      </c>
    </row>
    <row r="49" spans="1:22" x14ac:dyDescent="0.25">
      <c r="A49" t="s">
        <v>192</v>
      </c>
      <c r="B49" t="s">
        <v>361</v>
      </c>
      <c r="C49" t="s">
        <v>317</v>
      </c>
      <c r="D49" t="s">
        <v>319</v>
      </c>
      <c r="E49" t="s">
        <v>201</v>
      </c>
      <c r="F49">
        <v>0.41427915532920462</v>
      </c>
      <c r="G49">
        <v>0.40468635525242352</v>
      </c>
      <c r="H49">
        <v>0.89639629554976397</v>
      </c>
      <c r="I49">
        <v>0.9293135691929274</v>
      </c>
      <c r="J49">
        <v>0.91191379707702536</v>
      </c>
      <c r="K49">
        <v>0.91778533299222109</v>
      </c>
      <c r="L49">
        <v>0.81790790713821171</v>
      </c>
      <c r="M49">
        <v>0.48809181283348246</v>
      </c>
      <c r="N49">
        <v>0.88061747662871348</v>
      </c>
      <c r="O49">
        <v>0.92445766169805554</v>
      </c>
      <c r="P49">
        <v>0.89791394528410728</v>
      </c>
      <c r="Q49">
        <v>0.95521724088490512</v>
      </c>
      <c r="R49">
        <v>0.8778056121263782</v>
      </c>
      <c r="S49">
        <v>0.95025838077396263</v>
      </c>
      <c r="T49">
        <v>0.96969724010717329</v>
      </c>
      <c r="U49">
        <v>0.95429583995581668</v>
      </c>
      <c r="V49">
        <v>0.89433773292009289</v>
      </c>
    </row>
    <row r="50" spans="1:22" x14ac:dyDescent="0.25">
      <c r="A50" t="s">
        <v>192</v>
      </c>
      <c r="B50" t="s">
        <v>362</v>
      </c>
      <c r="C50" t="s">
        <v>317</v>
      </c>
      <c r="D50" t="s">
        <v>320</v>
      </c>
      <c r="E50" t="s">
        <v>201</v>
      </c>
      <c r="F50">
        <v>0.58572084467079533</v>
      </c>
      <c r="G50">
        <v>0.59531364474757653</v>
      </c>
      <c r="H50">
        <v>0.10360370445023605</v>
      </c>
      <c r="I50">
        <v>7.0686430807072653E-2</v>
      </c>
      <c r="J50">
        <v>8.8086202922974643E-2</v>
      </c>
      <c r="K50">
        <v>8.2214667007778894E-2</v>
      </c>
      <c r="L50">
        <v>0.18209209286178829</v>
      </c>
      <c r="M50">
        <v>0.51190818716651754</v>
      </c>
      <c r="N50">
        <v>0.11938252337128651</v>
      </c>
      <c r="O50">
        <v>7.5542338301944456E-2</v>
      </c>
      <c r="P50">
        <v>0.10208605471589273</v>
      </c>
      <c r="Q50">
        <v>4.4782759115094911E-2</v>
      </c>
      <c r="R50">
        <v>9.6937201275085205E-2</v>
      </c>
      <c r="S50">
        <v>4.9741619226037405E-2</v>
      </c>
      <c r="T50">
        <v>3.0302759892826679E-2</v>
      </c>
      <c r="U50">
        <v>0</v>
      </c>
      <c r="V50">
        <v>0.10566226707990707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A17D0-08B2-467C-975B-437A2F01B88C}">
  <dimension ref="A1:Q5"/>
  <sheetViews>
    <sheetView workbookViewId="0"/>
  </sheetViews>
  <sheetFormatPr defaultRowHeight="15" x14ac:dyDescent="0.25"/>
  <cols>
    <col min="2" max="7" width="10.140625" customWidth="1"/>
    <col min="8" max="11" width="16.7109375" customWidth="1"/>
    <col min="12" max="17" width="13.28515625" customWidth="1"/>
  </cols>
  <sheetData>
    <row r="1" spans="1:17" s="23" customFormat="1" ht="105" x14ac:dyDescent="0.25">
      <c r="A1" s="23" t="s">
        <v>32</v>
      </c>
      <c r="B1" s="23" t="s">
        <v>448</v>
      </c>
      <c r="C1" s="23" t="s">
        <v>449</v>
      </c>
      <c r="D1" s="23" t="s">
        <v>450</v>
      </c>
      <c r="E1" s="23" t="s">
        <v>451</v>
      </c>
      <c r="F1" s="23" t="s">
        <v>452</v>
      </c>
      <c r="G1" s="23" t="s">
        <v>453</v>
      </c>
      <c r="H1" s="23" t="s">
        <v>454</v>
      </c>
      <c r="I1" s="23" t="s">
        <v>462</v>
      </c>
      <c r="J1" s="23" t="s">
        <v>455</v>
      </c>
      <c r="K1" s="23" t="s">
        <v>456</v>
      </c>
      <c r="L1" s="23" t="s">
        <v>457</v>
      </c>
      <c r="M1" s="23" t="s">
        <v>447</v>
      </c>
      <c r="N1" s="23" t="s">
        <v>458</v>
      </c>
      <c r="O1" s="23" t="s">
        <v>459</v>
      </c>
      <c r="P1" s="23" t="s">
        <v>460</v>
      </c>
      <c r="Q1" s="23" t="s">
        <v>461</v>
      </c>
    </row>
    <row r="2" spans="1:17" x14ac:dyDescent="0.25">
      <c r="A2">
        <v>2017</v>
      </c>
      <c r="B2">
        <v>15520490</v>
      </c>
      <c r="C2">
        <v>15259273</v>
      </c>
      <c r="D2">
        <v>21681972</v>
      </c>
      <c r="E2">
        <v>944864</v>
      </c>
      <c r="F2">
        <v>22626836</v>
      </c>
      <c r="G2">
        <v>551041</v>
      </c>
      <c r="H2">
        <v>196902</v>
      </c>
      <c r="I2">
        <v>5876</v>
      </c>
      <c r="J2">
        <v>189791</v>
      </c>
      <c r="K2">
        <v>101637</v>
      </c>
      <c r="L2">
        <v>44641</v>
      </c>
      <c r="M2">
        <v>2017</v>
      </c>
      <c r="N2">
        <v>23225872</v>
      </c>
      <c r="O2">
        <v>22964656</v>
      </c>
      <c r="P2">
        <v>2271452</v>
      </c>
      <c r="Q2">
        <v>20693204</v>
      </c>
    </row>
    <row r="3" spans="1:17" x14ac:dyDescent="0.25">
      <c r="A3">
        <v>2018</v>
      </c>
      <c r="B3">
        <v>15675998</v>
      </c>
      <c r="C3">
        <v>15808639</v>
      </c>
      <c r="D3">
        <v>22412489</v>
      </c>
      <c r="E3">
        <v>127731</v>
      </c>
      <c r="F3">
        <v>23689620</v>
      </c>
      <c r="G3">
        <v>534998</v>
      </c>
      <c r="H3">
        <v>146371</v>
      </c>
      <c r="I3">
        <v>12113</v>
      </c>
      <c r="J3">
        <v>212172</v>
      </c>
      <c r="K3">
        <v>156880</v>
      </c>
      <c r="L3">
        <v>27293</v>
      </c>
      <c r="M3">
        <v>2018</v>
      </c>
      <c r="N3">
        <v>24192935</v>
      </c>
      <c r="O3">
        <v>24325576</v>
      </c>
      <c r="P3">
        <v>2427930</v>
      </c>
      <c r="Q3">
        <v>21897646</v>
      </c>
    </row>
    <row r="4" spans="1:17" x14ac:dyDescent="0.25">
      <c r="A4">
        <v>2019</v>
      </c>
      <c r="B4">
        <v>15316910</v>
      </c>
      <c r="C4">
        <v>15529918</v>
      </c>
      <c r="D4">
        <v>22049486</v>
      </c>
      <c r="E4">
        <v>568709</v>
      </c>
      <c r="F4">
        <v>22618195</v>
      </c>
      <c r="G4">
        <v>570698</v>
      </c>
      <c r="H4">
        <v>84074</v>
      </c>
      <c r="I4">
        <v>1272</v>
      </c>
      <c r="J4">
        <v>224672</v>
      </c>
      <c r="K4">
        <v>212648</v>
      </c>
      <c r="L4">
        <v>13599</v>
      </c>
      <c r="M4">
        <v>2019</v>
      </c>
      <c r="N4">
        <v>23712206</v>
      </c>
      <c r="O4">
        <v>23925304</v>
      </c>
      <c r="P4">
        <v>2628100</v>
      </c>
      <c r="Q4">
        <v>21297204</v>
      </c>
    </row>
    <row r="5" spans="1:17" x14ac:dyDescent="0.25">
      <c r="A5">
        <v>2020</v>
      </c>
      <c r="B5">
        <v>14158685</v>
      </c>
      <c r="C5">
        <v>14377385</v>
      </c>
      <c r="D5">
        <v>20084455</v>
      </c>
      <c r="E5">
        <v>681933</v>
      </c>
      <c r="F5">
        <v>20766388</v>
      </c>
      <c r="G5">
        <v>616836</v>
      </c>
      <c r="H5">
        <v>82335</v>
      </c>
      <c r="I5">
        <v>11081</v>
      </c>
      <c r="J5">
        <v>165588</v>
      </c>
      <c r="K5">
        <v>196682</v>
      </c>
      <c r="L5">
        <v>18703</v>
      </c>
      <c r="M5">
        <v>2020</v>
      </c>
      <c r="N5">
        <v>22052855</v>
      </c>
      <c r="O5">
        <v>22271555</v>
      </c>
      <c r="P5">
        <v>2287536</v>
      </c>
      <c r="Q5">
        <v>19984019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7AFE-943A-408B-96FC-95EA887A4B04}">
  <dimension ref="A1:A42"/>
  <sheetViews>
    <sheetView tabSelected="1" workbookViewId="0"/>
  </sheetViews>
  <sheetFormatPr defaultRowHeight="15" x14ac:dyDescent="0.25"/>
  <sheetData>
    <row r="1" spans="1:1" x14ac:dyDescent="0.25">
      <c r="A1" t="s">
        <v>377</v>
      </c>
    </row>
    <row r="4" spans="1:1" x14ac:dyDescent="0.25">
      <c r="A4" s="70" t="s">
        <v>165</v>
      </c>
    </row>
    <row r="5" spans="1:1" x14ac:dyDescent="0.25">
      <c r="A5" t="s">
        <v>166</v>
      </c>
    </row>
    <row r="7" spans="1:1" x14ac:dyDescent="0.25">
      <c r="A7" s="70" t="s">
        <v>167</v>
      </c>
    </row>
    <row r="8" spans="1:1" x14ac:dyDescent="0.25">
      <c r="A8" t="s">
        <v>168</v>
      </c>
    </row>
    <row r="9" spans="1:1" x14ac:dyDescent="0.25">
      <c r="A9" t="s">
        <v>169</v>
      </c>
    </row>
    <row r="10" spans="1:1" x14ac:dyDescent="0.25">
      <c r="A10" t="s">
        <v>170</v>
      </c>
    </row>
    <row r="12" spans="1:1" x14ac:dyDescent="0.25">
      <c r="A12" s="70" t="s">
        <v>173</v>
      </c>
    </row>
    <row r="13" spans="1:1" x14ac:dyDescent="0.25">
      <c r="A13" t="s">
        <v>174</v>
      </c>
    </row>
    <row r="15" spans="1:1" x14ac:dyDescent="0.25">
      <c r="A15" s="70" t="s">
        <v>178</v>
      </c>
    </row>
    <row r="16" spans="1:1" x14ac:dyDescent="0.25">
      <c r="A16" t="s">
        <v>179</v>
      </c>
    </row>
    <row r="17" spans="1:1" x14ac:dyDescent="0.25">
      <c r="A17" t="s">
        <v>180</v>
      </c>
    </row>
    <row r="19" spans="1:1" x14ac:dyDescent="0.25">
      <c r="A19" s="70" t="s">
        <v>186</v>
      </c>
    </row>
    <row r="20" spans="1:1" x14ac:dyDescent="0.25">
      <c r="A20" t="s">
        <v>185</v>
      </c>
    </row>
    <row r="21" spans="1:1" x14ac:dyDescent="0.25">
      <c r="A21" s="67" t="s">
        <v>184</v>
      </c>
    </row>
    <row r="23" spans="1:1" x14ac:dyDescent="0.25">
      <c r="A23" s="70" t="s">
        <v>165</v>
      </c>
    </row>
    <row r="24" spans="1:1" x14ac:dyDescent="0.25">
      <c r="A24" s="69" t="s">
        <v>260</v>
      </c>
    </row>
    <row r="25" spans="1:1" x14ac:dyDescent="0.25">
      <c r="A25" t="s">
        <v>261</v>
      </c>
    </row>
    <row r="27" spans="1:1" x14ac:dyDescent="0.25">
      <c r="A27" s="70" t="s">
        <v>370</v>
      </c>
    </row>
    <row r="28" spans="1:1" x14ac:dyDescent="0.25">
      <c r="A28" s="69" t="s">
        <v>372</v>
      </c>
    </row>
    <row r="29" spans="1:1" x14ac:dyDescent="0.25">
      <c r="A29" t="s">
        <v>373</v>
      </c>
    </row>
    <row r="30" spans="1:1" x14ac:dyDescent="0.25">
      <c r="A30" s="69" t="s">
        <v>371</v>
      </c>
    </row>
    <row r="32" spans="1:1" x14ac:dyDescent="0.25">
      <c r="A32" s="70" t="s">
        <v>213</v>
      </c>
    </row>
    <row r="33" spans="1:1" x14ac:dyDescent="0.25">
      <c r="A33" t="s">
        <v>387</v>
      </c>
    </row>
    <row r="34" spans="1:1" x14ac:dyDescent="0.25">
      <c r="A34" t="s">
        <v>388</v>
      </c>
    </row>
    <row r="36" spans="1:1" x14ac:dyDescent="0.25">
      <c r="A36" s="70" t="s">
        <v>440</v>
      </c>
    </row>
    <row r="37" spans="1:1" x14ac:dyDescent="0.25">
      <c r="A37" t="s">
        <v>441</v>
      </c>
    </row>
    <row r="38" spans="1:1" x14ac:dyDescent="0.25">
      <c r="A38" t="s">
        <v>442</v>
      </c>
    </row>
    <row r="40" spans="1:1" x14ac:dyDescent="0.25">
      <c r="A40" s="70" t="s">
        <v>463</v>
      </c>
    </row>
    <row r="41" spans="1:1" x14ac:dyDescent="0.25">
      <c r="A41" t="s">
        <v>464</v>
      </c>
    </row>
    <row r="42" spans="1:1" x14ac:dyDescent="0.25">
      <c r="A42" t="s">
        <v>442</v>
      </c>
    </row>
  </sheetData>
  <hyperlinks>
    <hyperlink ref="A30" r:id="rId1" xr:uid="{179FBF6F-81F7-41B5-AFE2-047F968552C3}"/>
    <hyperlink ref="A28" r:id="rId2" xr:uid="{FF9FB6F0-4CC4-4C77-81FA-343ED385DE18}"/>
    <hyperlink ref="A24" r:id="rId3" xr:uid="{E0BB1F4E-A524-4C5F-BC71-66E4DBE253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B6D0-B23D-49C6-AC8A-D09C8449BD8F}">
  <dimension ref="A1:H24"/>
  <sheetViews>
    <sheetView workbookViewId="0"/>
  </sheetViews>
  <sheetFormatPr defaultRowHeight="15" x14ac:dyDescent="0.25"/>
  <cols>
    <col min="1" max="7" width="15.42578125" customWidth="1"/>
  </cols>
  <sheetData>
    <row r="1" spans="1:8" x14ac:dyDescent="0.25">
      <c r="A1" t="s">
        <v>22</v>
      </c>
    </row>
    <row r="2" spans="1:8" x14ac:dyDescent="0.25">
      <c r="A2" s="20" t="s">
        <v>23</v>
      </c>
      <c r="B2" s="83" t="s">
        <v>24</v>
      </c>
      <c r="C2" s="84" t="s">
        <v>25</v>
      </c>
      <c r="D2" s="85" t="s">
        <v>26</v>
      </c>
      <c r="E2" s="86"/>
      <c r="F2" s="87" t="s">
        <v>27</v>
      </c>
      <c r="G2" s="88" t="s">
        <v>28</v>
      </c>
    </row>
    <row r="3" spans="1:8" x14ac:dyDescent="0.25">
      <c r="A3" s="20"/>
      <c r="B3" s="83"/>
      <c r="C3" s="84"/>
      <c r="D3" s="19" t="s">
        <v>29</v>
      </c>
      <c r="E3" s="19" t="s">
        <v>30</v>
      </c>
      <c r="F3" s="87"/>
      <c r="G3" s="88"/>
    </row>
    <row r="4" spans="1:8" x14ac:dyDescent="0.25">
      <c r="A4" s="2">
        <v>-1</v>
      </c>
      <c r="B4" s="3">
        <v>-2</v>
      </c>
      <c r="C4" s="3">
        <v>-3</v>
      </c>
      <c r="D4" s="3">
        <v>-4</v>
      </c>
      <c r="E4" s="3">
        <v>-5</v>
      </c>
      <c r="F4" s="3">
        <v>-6</v>
      </c>
      <c r="G4" s="4">
        <v>-7</v>
      </c>
      <c r="H4" s="1"/>
    </row>
    <row r="5" spans="1:8" x14ac:dyDescent="0.25">
      <c r="A5" s="5" t="s">
        <v>0</v>
      </c>
      <c r="B5" s="6" t="s">
        <v>1</v>
      </c>
      <c r="C5" s="7">
        <v>134.94</v>
      </c>
      <c r="D5" s="7">
        <v>88.24</v>
      </c>
      <c r="E5" s="7">
        <v>85.92</v>
      </c>
      <c r="F5" s="7">
        <v>102.4</v>
      </c>
      <c r="G5" s="8">
        <v>79</v>
      </c>
      <c r="H5" s="1"/>
    </row>
    <row r="6" spans="1:8" x14ac:dyDescent="0.25">
      <c r="A6" s="9" t="s">
        <v>2</v>
      </c>
      <c r="B6" s="10" t="s">
        <v>1</v>
      </c>
      <c r="C6" s="11">
        <v>139.38</v>
      </c>
      <c r="D6" s="11">
        <v>97.29</v>
      </c>
      <c r="E6" s="11">
        <v>91.71</v>
      </c>
      <c r="F6" s="11">
        <v>111.35</v>
      </c>
      <c r="G6" s="12">
        <v>81</v>
      </c>
      <c r="H6" s="1"/>
    </row>
    <row r="7" spans="1:8" x14ac:dyDescent="0.25">
      <c r="A7" s="9" t="s">
        <v>3</v>
      </c>
      <c r="B7" s="10" t="s">
        <v>1</v>
      </c>
      <c r="C7" s="11">
        <v>145.94999999999999</v>
      </c>
      <c r="D7" s="11">
        <v>102.68</v>
      </c>
      <c r="E7" s="11">
        <v>94.94</v>
      </c>
      <c r="F7" s="11">
        <v>117.5</v>
      </c>
      <c r="G7" s="12">
        <v>82</v>
      </c>
      <c r="H7" s="1"/>
    </row>
    <row r="8" spans="1:8" x14ac:dyDescent="0.25">
      <c r="A8" s="9" t="s">
        <v>4</v>
      </c>
      <c r="B8" s="10" t="s">
        <v>1</v>
      </c>
      <c r="C8" s="11">
        <v>153.6</v>
      </c>
      <c r="D8" s="11">
        <v>109.42</v>
      </c>
      <c r="E8" s="11">
        <v>101.74</v>
      </c>
      <c r="F8" s="11">
        <v>127.57</v>
      </c>
      <c r="G8" s="12">
        <v>84</v>
      </c>
      <c r="H8" s="1"/>
    </row>
    <row r="9" spans="1:8" x14ac:dyDescent="0.25">
      <c r="A9" s="9" t="s">
        <v>5</v>
      </c>
      <c r="B9" s="10" t="s">
        <v>1</v>
      </c>
      <c r="C9" s="11">
        <v>160</v>
      </c>
      <c r="D9" s="11">
        <v>116.34</v>
      </c>
      <c r="E9" s="11">
        <v>110.55</v>
      </c>
      <c r="F9" s="11">
        <v>141.81</v>
      </c>
      <c r="G9" s="12">
        <v>90</v>
      </c>
      <c r="H9" s="1"/>
    </row>
    <row r="10" spans="1:8" x14ac:dyDescent="0.25">
      <c r="A10" s="9" t="s">
        <v>6</v>
      </c>
      <c r="B10" s="10" t="s">
        <v>1</v>
      </c>
      <c r="C10" s="11">
        <v>167.79</v>
      </c>
      <c r="D10" s="11">
        <v>121.75</v>
      </c>
      <c r="E10" s="11">
        <v>117.52</v>
      </c>
      <c r="F10" s="11">
        <v>155.63999999999999</v>
      </c>
      <c r="G10" s="12">
        <v>94</v>
      </c>
      <c r="H10" s="1"/>
    </row>
    <row r="11" spans="1:8" x14ac:dyDescent="0.25">
      <c r="A11" s="9" t="s">
        <v>7</v>
      </c>
      <c r="B11" s="10" t="s">
        <v>1</v>
      </c>
      <c r="C11" s="11">
        <v>198.1</v>
      </c>
      <c r="D11" s="11">
        <v>129.72999999999999</v>
      </c>
      <c r="E11" s="11">
        <v>124.19</v>
      </c>
      <c r="F11" s="11">
        <v>168.31</v>
      </c>
      <c r="G11" s="12">
        <v>94</v>
      </c>
      <c r="H11" s="1"/>
    </row>
    <row r="12" spans="1:8" x14ac:dyDescent="0.25">
      <c r="A12" s="9" t="s">
        <v>7</v>
      </c>
      <c r="B12" s="10" t="s">
        <v>1</v>
      </c>
      <c r="C12" s="11">
        <v>198.1</v>
      </c>
      <c r="D12" s="11">
        <v>129.72999999999999</v>
      </c>
      <c r="E12" s="11">
        <v>124.19</v>
      </c>
      <c r="F12" s="11">
        <v>168.31</v>
      </c>
      <c r="G12" s="12">
        <v>94</v>
      </c>
      <c r="H12" s="1"/>
    </row>
    <row r="13" spans="1:8" x14ac:dyDescent="0.25">
      <c r="A13" s="9" t="s">
        <v>8</v>
      </c>
      <c r="B13" s="10" t="s">
        <v>1</v>
      </c>
      <c r="C13" s="11">
        <v>221.44</v>
      </c>
      <c r="D13" s="11">
        <v>138.78</v>
      </c>
      <c r="E13" s="11">
        <v>133.69999999999999</v>
      </c>
      <c r="F13" s="11">
        <v>181.6</v>
      </c>
      <c r="G13" s="12">
        <v>88</v>
      </c>
      <c r="H13" s="1"/>
    </row>
    <row r="14" spans="1:8" x14ac:dyDescent="0.25">
      <c r="A14" s="9" t="s">
        <v>9</v>
      </c>
      <c r="B14" s="10" t="s">
        <v>1</v>
      </c>
      <c r="C14" s="11">
        <v>222.6</v>
      </c>
      <c r="D14" s="11">
        <v>128.25</v>
      </c>
      <c r="E14" s="11">
        <v>121.21</v>
      </c>
      <c r="F14" s="11">
        <v>160.75</v>
      </c>
      <c r="G14" s="12">
        <v>83</v>
      </c>
      <c r="H14" s="1"/>
    </row>
    <row r="15" spans="1:8" x14ac:dyDescent="0.25">
      <c r="A15" s="9" t="s">
        <v>10</v>
      </c>
      <c r="B15" s="10" t="s">
        <v>1</v>
      </c>
      <c r="C15" s="11">
        <v>238.4</v>
      </c>
      <c r="D15" s="11">
        <v>132.69999999999999</v>
      </c>
      <c r="E15" s="11">
        <v>126.54</v>
      </c>
      <c r="F15" s="11">
        <v>169</v>
      </c>
      <c r="G15" s="12">
        <v>76</v>
      </c>
      <c r="H15" s="1"/>
    </row>
    <row r="16" spans="1:8" x14ac:dyDescent="0.25">
      <c r="A16" s="9" t="s">
        <v>11</v>
      </c>
      <c r="B16" s="10" t="s">
        <v>1</v>
      </c>
      <c r="C16" s="13">
        <v>244.04</v>
      </c>
      <c r="D16" s="13">
        <v>137.22999999999999</v>
      </c>
      <c r="E16" s="13">
        <v>134.15</v>
      </c>
      <c r="F16" s="13">
        <v>180.01</v>
      </c>
      <c r="G16" s="14">
        <v>75</v>
      </c>
      <c r="H16" s="1"/>
    </row>
    <row r="17" spans="1:8" x14ac:dyDescent="0.25">
      <c r="A17" s="9" t="s">
        <v>12</v>
      </c>
      <c r="B17" s="10" t="s">
        <v>1</v>
      </c>
      <c r="C17" s="76" t="s">
        <v>17</v>
      </c>
      <c r="D17" s="77"/>
      <c r="E17" s="77"/>
      <c r="F17" s="77"/>
      <c r="G17" s="77"/>
      <c r="H17" s="1"/>
    </row>
    <row r="18" spans="1:8" x14ac:dyDescent="0.25">
      <c r="A18" s="9" t="s">
        <v>13</v>
      </c>
      <c r="B18" s="10" t="s">
        <v>1</v>
      </c>
      <c r="C18" s="78"/>
      <c r="D18" s="79"/>
      <c r="E18" s="79"/>
      <c r="F18" s="79"/>
      <c r="G18" s="79"/>
      <c r="H18" s="1"/>
    </row>
    <row r="19" spans="1:8" x14ac:dyDescent="0.25">
      <c r="A19" s="9" t="s">
        <v>14</v>
      </c>
      <c r="B19" s="10" t="s">
        <v>1</v>
      </c>
      <c r="C19" s="78"/>
      <c r="D19" s="79"/>
      <c r="E19" s="79"/>
      <c r="F19" s="79"/>
      <c r="G19" s="79"/>
      <c r="H19" s="1"/>
    </row>
    <row r="20" spans="1:8" ht="25.5" customHeight="1" x14ac:dyDescent="0.25">
      <c r="A20" s="15" t="s">
        <v>15</v>
      </c>
      <c r="B20" s="16" t="s">
        <v>16</v>
      </c>
      <c r="C20" s="78"/>
      <c r="D20" s="79"/>
      <c r="E20" s="79"/>
      <c r="F20" s="79"/>
      <c r="G20" s="79"/>
      <c r="H20" s="1"/>
    </row>
    <row r="21" spans="1:8" x14ac:dyDescent="0.25">
      <c r="A21" s="9" t="s">
        <v>18</v>
      </c>
      <c r="B21" s="10" t="s">
        <v>1</v>
      </c>
      <c r="C21" s="78"/>
      <c r="D21" s="79"/>
      <c r="E21" s="79"/>
      <c r="F21" s="79"/>
      <c r="G21" s="79"/>
      <c r="H21" s="1"/>
    </row>
    <row r="22" spans="1:8" x14ac:dyDescent="0.25">
      <c r="A22" s="9" t="s">
        <v>19</v>
      </c>
      <c r="B22" s="10" t="s">
        <v>1</v>
      </c>
      <c r="C22" s="78"/>
      <c r="D22" s="79"/>
      <c r="E22" s="79"/>
      <c r="F22" s="79"/>
      <c r="G22" s="79"/>
      <c r="H22" s="1"/>
    </row>
    <row r="23" spans="1:8" x14ac:dyDescent="0.25">
      <c r="A23" s="17" t="s">
        <v>20</v>
      </c>
      <c r="B23" s="18" t="s">
        <v>1</v>
      </c>
      <c r="C23" s="80"/>
      <c r="D23" s="81"/>
      <c r="E23" s="81"/>
      <c r="F23" s="81"/>
      <c r="G23" s="81"/>
      <c r="H23" s="1"/>
    </row>
    <row r="24" spans="1:8" x14ac:dyDescent="0.25">
      <c r="A24" s="82" t="s">
        <v>21</v>
      </c>
      <c r="B24" s="82"/>
      <c r="C24" s="82"/>
      <c r="D24" s="82"/>
      <c r="E24" s="82"/>
      <c r="F24" s="82"/>
      <c r="G24" s="82"/>
      <c r="H24" s="82"/>
    </row>
  </sheetData>
  <mergeCells count="7">
    <mergeCell ref="C17:G23"/>
    <mergeCell ref="A24:H24"/>
    <mergeCell ref="B2:B3"/>
    <mergeCell ref="C2:C3"/>
    <mergeCell ref="D2:E2"/>
    <mergeCell ref="F2:F3"/>
    <mergeCell ref="G2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596B-C415-434E-9DB1-3DD2C611573C}">
  <dimension ref="A1:H39"/>
  <sheetViews>
    <sheetView workbookViewId="0">
      <selection activeCell="D16" sqref="D16"/>
    </sheetView>
  </sheetViews>
  <sheetFormatPr defaultRowHeight="15" x14ac:dyDescent="0.25"/>
  <cols>
    <col min="1" max="2" width="9.140625" style="22"/>
    <col min="3" max="3" width="12.5703125" customWidth="1"/>
    <col min="7" max="7" width="12.5703125" customWidth="1"/>
  </cols>
  <sheetData>
    <row r="1" spans="1:8" ht="15" customHeight="1" x14ac:dyDescent="0.25">
      <c r="A1" s="47" t="s">
        <v>31</v>
      </c>
      <c r="B1" s="30"/>
      <c r="C1" s="30"/>
      <c r="D1" s="30"/>
      <c r="E1" s="30"/>
      <c r="F1" s="30"/>
      <c r="G1" s="30"/>
      <c r="H1" s="21"/>
    </row>
    <row r="2" spans="1:8" ht="15" customHeight="1" x14ac:dyDescent="0.25">
      <c r="A2" s="89" t="s">
        <v>32</v>
      </c>
      <c r="B2" s="91" t="s">
        <v>33</v>
      </c>
      <c r="C2" s="91" t="s">
        <v>25</v>
      </c>
      <c r="D2" s="95" t="s">
        <v>26</v>
      </c>
      <c r="E2" s="96"/>
      <c r="F2" s="91" t="s">
        <v>34</v>
      </c>
      <c r="G2" s="93" t="s">
        <v>35</v>
      </c>
      <c r="H2" s="1"/>
    </row>
    <row r="3" spans="1:8" ht="15" customHeight="1" x14ac:dyDescent="0.25">
      <c r="A3" s="90"/>
      <c r="B3" s="92"/>
      <c r="C3" s="92"/>
      <c r="D3" s="31" t="s">
        <v>29</v>
      </c>
      <c r="E3" s="31" t="s">
        <v>30</v>
      </c>
      <c r="F3" s="92"/>
      <c r="G3" s="94"/>
      <c r="H3" s="1"/>
    </row>
    <row r="4" spans="1:8" x14ac:dyDescent="0.25">
      <c r="A4" s="32">
        <v>-1</v>
      </c>
      <c r="B4" s="33">
        <v>-2</v>
      </c>
      <c r="C4" s="34">
        <v>-3</v>
      </c>
      <c r="D4" s="34">
        <v>-4</v>
      </c>
      <c r="E4" s="34">
        <v>-5</v>
      </c>
      <c r="F4" s="34">
        <v>-6</v>
      </c>
      <c r="G4" s="34">
        <v>-7</v>
      </c>
      <c r="H4" s="1"/>
    </row>
    <row r="5" spans="1:8" x14ac:dyDescent="0.25">
      <c r="A5" s="35" t="s">
        <v>36</v>
      </c>
      <c r="B5" s="36" t="s">
        <v>1</v>
      </c>
      <c r="C5" s="37">
        <v>80.489999999999995</v>
      </c>
      <c r="D5" s="37">
        <v>59.21</v>
      </c>
      <c r="E5" s="37">
        <v>52.27</v>
      </c>
      <c r="F5" s="37">
        <v>64.53</v>
      </c>
      <c r="G5" s="38">
        <v>0.83</v>
      </c>
      <c r="H5" s="1"/>
    </row>
    <row r="6" spans="1:8" x14ac:dyDescent="0.25">
      <c r="A6" s="35" t="s">
        <v>37</v>
      </c>
      <c r="B6" s="39" t="s">
        <v>1</v>
      </c>
      <c r="C6" s="40">
        <v>88.63</v>
      </c>
      <c r="D6" s="40">
        <v>64.88</v>
      </c>
      <c r="E6" s="40">
        <v>62.12</v>
      </c>
      <c r="F6" s="40">
        <v>69.98</v>
      </c>
      <c r="G6" s="38">
        <v>0.81</v>
      </c>
      <c r="H6" s="1"/>
    </row>
    <row r="7" spans="1:8" x14ac:dyDescent="0.25">
      <c r="A7" s="35" t="s">
        <v>38</v>
      </c>
      <c r="B7" s="39" t="s">
        <v>1</v>
      </c>
      <c r="C7" s="40">
        <v>96.6</v>
      </c>
      <c r="D7" s="40">
        <v>71.28</v>
      </c>
      <c r="E7" s="40">
        <v>67.92</v>
      </c>
      <c r="F7" s="40">
        <v>76.739999999999995</v>
      </c>
      <c r="G7" s="38">
        <v>0.81</v>
      </c>
      <c r="H7" s="1"/>
    </row>
    <row r="8" spans="1:8" x14ac:dyDescent="0.25">
      <c r="A8" s="35" t="s">
        <v>39</v>
      </c>
      <c r="B8" s="39" t="s">
        <v>1</v>
      </c>
      <c r="C8" s="40">
        <v>104.73</v>
      </c>
      <c r="D8" s="40">
        <v>73.14</v>
      </c>
      <c r="E8" s="40">
        <v>71.739999999999995</v>
      </c>
      <c r="F8" s="40">
        <v>81.67</v>
      </c>
      <c r="G8" s="38">
        <v>0.78</v>
      </c>
      <c r="H8" s="1"/>
    </row>
    <row r="9" spans="1:8" x14ac:dyDescent="0.25">
      <c r="A9" s="35" t="s">
        <v>40</v>
      </c>
      <c r="B9" s="39" t="s">
        <v>1</v>
      </c>
      <c r="C9" s="40">
        <v>108.64</v>
      </c>
      <c r="D9" s="40">
        <v>86.34</v>
      </c>
      <c r="E9" s="40">
        <v>81.94</v>
      </c>
      <c r="F9" s="40">
        <v>94.21</v>
      </c>
      <c r="G9" s="38">
        <v>0.87</v>
      </c>
      <c r="H9" s="1"/>
    </row>
    <row r="10" spans="1:8" x14ac:dyDescent="0.25">
      <c r="A10" s="35" t="s">
        <v>41</v>
      </c>
      <c r="B10" s="39" t="s">
        <v>1</v>
      </c>
      <c r="C10" s="40">
        <v>114.91</v>
      </c>
      <c r="D10" s="40">
        <v>84.45</v>
      </c>
      <c r="E10" s="40">
        <v>80.28</v>
      </c>
      <c r="F10" s="40">
        <v>93.61</v>
      </c>
      <c r="G10" s="38">
        <v>0.81</v>
      </c>
      <c r="H10" s="1"/>
    </row>
    <row r="11" spans="1:8" x14ac:dyDescent="0.25">
      <c r="A11" s="35" t="s">
        <v>0</v>
      </c>
      <c r="B11" s="39" t="s">
        <v>1</v>
      </c>
      <c r="C11" s="40">
        <v>129.76</v>
      </c>
      <c r="D11" s="40">
        <v>88.24</v>
      </c>
      <c r="E11" s="40">
        <v>85.92</v>
      </c>
      <c r="F11" s="40">
        <v>102.4</v>
      </c>
      <c r="G11" s="38">
        <v>0.79</v>
      </c>
      <c r="H11" s="1"/>
    </row>
    <row r="12" spans="1:8" x14ac:dyDescent="0.25">
      <c r="A12" s="35" t="s">
        <v>2</v>
      </c>
      <c r="B12" s="39" t="s">
        <v>1</v>
      </c>
      <c r="C12" s="40">
        <v>136.97</v>
      </c>
      <c r="D12" s="40">
        <v>97.29</v>
      </c>
      <c r="E12" s="40">
        <v>91.71</v>
      </c>
      <c r="F12" s="40">
        <v>111.35</v>
      </c>
      <c r="G12" s="38">
        <v>0.81</v>
      </c>
      <c r="H12" s="1"/>
    </row>
    <row r="13" spans="1:8" x14ac:dyDescent="0.25">
      <c r="A13" s="35" t="s">
        <v>3</v>
      </c>
      <c r="B13" s="39" t="s">
        <v>1</v>
      </c>
      <c r="C13" s="40">
        <v>146.38</v>
      </c>
      <c r="D13" s="40">
        <v>102.68</v>
      </c>
      <c r="E13" s="40">
        <v>94.85</v>
      </c>
      <c r="F13" s="40">
        <v>117.5</v>
      </c>
      <c r="G13" s="38">
        <v>0.81</v>
      </c>
      <c r="H13" s="1"/>
    </row>
    <row r="14" spans="1:8" x14ac:dyDescent="0.25">
      <c r="A14" s="35" t="s">
        <v>4</v>
      </c>
      <c r="B14" s="39" t="s">
        <v>1</v>
      </c>
      <c r="C14" s="40">
        <v>153.59</v>
      </c>
      <c r="D14" s="40">
        <v>109.43</v>
      </c>
      <c r="E14" s="40">
        <v>101.74</v>
      </c>
      <c r="F14" s="40">
        <v>127.57</v>
      </c>
      <c r="G14" s="41">
        <v>84.29</v>
      </c>
      <c r="H14" s="1"/>
    </row>
    <row r="15" spans="1:8" x14ac:dyDescent="0.25">
      <c r="A15" s="35" t="s">
        <v>5</v>
      </c>
      <c r="B15" s="39" t="s">
        <v>1</v>
      </c>
      <c r="C15" s="40">
        <v>160.24</v>
      </c>
      <c r="D15" s="40">
        <v>116.35</v>
      </c>
      <c r="E15" s="40">
        <v>110.57</v>
      </c>
      <c r="F15" s="40">
        <v>141.83000000000001</v>
      </c>
      <c r="G15" s="41">
        <v>89.99</v>
      </c>
      <c r="H15" s="1"/>
    </row>
    <row r="16" spans="1:8" x14ac:dyDescent="0.25">
      <c r="A16" s="35" t="s">
        <v>6</v>
      </c>
      <c r="B16" s="39" t="s">
        <v>1</v>
      </c>
      <c r="C16" s="40">
        <v>166.73</v>
      </c>
      <c r="D16" s="71">
        <v>365.25</v>
      </c>
      <c r="E16" s="71">
        <v>352.74</v>
      </c>
      <c r="F16" s="71">
        <v>466.98</v>
      </c>
      <c r="G16" s="41">
        <v>94.05</v>
      </c>
      <c r="H16" s="1"/>
    </row>
    <row r="17" spans="1:8" x14ac:dyDescent="0.25">
      <c r="A17" s="35" t="s">
        <v>7</v>
      </c>
      <c r="B17" s="39" t="s">
        <v>1</v>
      </c>
      <c r="C17" s="40">
        <v>198.09</v>
      </c>
      <c r="D17" s="40">
        <v>129.66999999999999</v>
      </c>
      <c r="E17" s="40">
        <v>124.2</v>
      </c>
      <c r="F17" s="40">
        <v>168.31</v>
      </c>
      <c r="G17" s="41">
        <v>93.88</v>
      </c>
      <c r="H17" s="1"/>
    </row>
    <row r="18" spans="1:8" ht="15" customHeight="1" x14ac:dyDescent="0.25">
      <c r="A18" s="42"/>
      <c r="B18" s="39" t="s">
        <v>42</v>
      </c>
      <c r="C18" s="40">
        <v>29.38</v>
      </c>
      <c r="D18" s="40">
        <v>22.24</v>
      </c>
      <c r="E18" s="40">
        <v>20</v>
      </c>
      <c r="F18" s="40">
        <v>24.96</v>
      </c>
      <c r="G18" s="41">
        <v>94.64</v>
      </c>
      <c r="H18" s="1"/>
    </row>
    <row r="19" spans="1:8" ht="15" customHeight="1" x14ac:dyDescent="0.25">
      <c r="A19" s="42"/>
      <c r="B19" s="39" t="s">
        <v>43</v>
      </c>
      <c r="C19" s="40">
        <v>0.2</v>
      </c>
      <c r="D19" s="40">
        <v>0.13</v>
      </c>
      <c r="E19" s="40">
        <v>0.13</v>
      </c>
      <c r="F19" s="40">
        <v>0.13</v>
      </c>
      <c r="G19" s="41">
        <v>67</v>
      </c>
      <c r="H19" s="1"/>
    </row>
    <row r="20" spans="1:8" ht="15" customHeight="1" x14ac:dyDescent="0.25">
      <c r="A20" s="42"/>
      <c r="B20" s="39" t="s">
        <v>44</v>
      </c>
      <c r="C20" s="40">
        <v>1</v>
      </c>
      <c r="D20" s="40">
        <v>0.35</v>
      </c>
      <c r="E20" s="40">
        <v>0.36</v>
      </c>
      <c r="F20" s="40">
        <v>0.54</v>
      </c>
      <c r="G20" s="41">
        <v>53.92</v>
      </c>
      <c r="H20" s="1"/>
    </row>
    <row r="21" spans="1:8" ht="15" customHeight="1" x14ac:dyDescent="0.25">
      <c r="A21" s="42"/>
      <c r="B21" s="39" t="s">
        <v>45</v>
      </c>
      <c r="C21" s="40">
        <v>12.01</v>
      </c>
      <c r="D21" s="40">
        <v>10.11</v>
      </c>
      <c r="E21" s="40">
        <v>6.4</v>
      </c>
      <c r="F21" s="40">
        <v>9.8699999999999992</v>
      </c>
      <c r="G21" s="41">
        <v>88.85</v>
      </c>
      <c r="H21" s="1"/>
    </row>
    <row r="22" spans="1:8" x14ac:dyDescent="0.25">
      <c r="A22" s="42"/>
      <c r="B22" s="39" t="s">
        <v>46</v>
      </c>
      <c r="C22" s="40">
        <v>0.5</v>
      </c>
      <c r="D22" s="40">
        <v>0</v>
      </c>
      <c r="E22" s="40">
        <v>0</v>
      </c>
      <c r="F22" s="40">
        <v>0</v>
      </c>
      <c r="G22" s="41">
        <v>0</v>
      </c>
      <c r="H22" s="1"/>
    </row>
    <row r="23" spans="1:8" ht="15" customHeight="1" x14ac:dyDescent="0.25">
      <c r="A23" s="42"/>
      <c r="B23" s="39" t="s">
        <v>47</v>
      </c>
      <c r="C23" s="40">
        <v>18.739999999999998</v>
      </c>
      <c r="D23" s="40">
        <v>15.94</v>
      </c>
      <c r="E23" s="40">
        <v>13.26</v>
      </c>
      <c r="F23" s="40">
        <v>15.4</v>
      </c>
      <c r="G23" s="41">
        <v>88.29</v>
      </c>
      <c r="H23" s="1"/>
    </row>
    <row r="24" spans="1:8" ht="15" customHeight="1" x14ac:dyDescent="0.25">
      <c r="A24" s="42"/>
      <c r="B24" s="39" t="s">
        <v>48</v>
      </c>
      <c r="C24" s="40">
        <v>2.27</v>
      </c>
      <c r="D24" s="40">
        <v>0</v>
      </c>
      <c r="E24" s="40">
        <v>0.04</v>
      </c>
      <c r="F24" s="40">
        <v>0.05</v>
      </c>
      <c r="G24" s="41">
        <v>13.64</v>
      </c>
      <c r="H24" s="1"/>
    </row>
    <row r="25" spans="1:8" ht="15" customHeight="1" x14ac:dyDescent="0.25">
      <c r="A25" s="42"/>
      <c r="B25" s="39" t="s">
        <v>49</v>
      </c>
      <c r="C25" s="40">
        <v>6.2</v>
      </c>
      <c r="D25" s="40">
        <v>5.37</v>
      </c>
      <c r="E25" s="40">
        <v>3.75</v>
      </c>
      <c r="F25" s="40">
        <v>5.55</v>
      </c>
      <c r="G25" s="41">
        <v>89.59</v>
      </c>
      <c r="H25" s="1"/>
    </row>
    <row r="26" spans="1:8" ht="15" customHeight="1" x14ac:dyDescent="0.25">
      <c r="A26" s="42"/>
      <c r="B26" s="39" t="s">
        <v>50</v>
      </c>
      <c r="C26" s="40">
        <v>0.2</v>
      </c>
      <c r="D26" s="40">
        <v>0.11</v>
      </c>
      <c r="E26" s="40">
        <v>0.15</v>
      </c>
      <c r="F26" s="40">
        <v>0.16</v>
      </c>
      <c r="G26" s="41">
        <v>77.23</v>
      </c>
      <c r="H26" s="1"/>
    </row>
    <row r="27" spans="1:8" ht="15" customHeight="1" x14ac:dyDescent="0.25">
      <c r="A27" s="42"/>
      <c r="B27" s="39" t="s">
        <v>51</v>
      </c>
      <c r="C27" s="40">
        <v>5.14</v>
      </c>
      <c r="D27" s="40">
        <v>1.08</v>
      </c>
      <c r="E27" s="40">
        <v>2.2799999999999998</v>
      </c>
      <c r="F27" s="40">
        <v>4.59</v>
      </c>
      <c r="G27" s="41">
        <v>89.21</v>
      </c>
      <c r="H27" s="1"/>
    </row>
    <row r="28" spans="1:8" ht="15" customHeight="1" x14ac:dyDescent="0.25">
      <c r="A28" s="42"/>
      <c r="B28" s="39" t="s">
        <v>52</v>
      </c>
      <c r="C28" s="40">
        <v>13.62</v>
      </c>
      <c r="D28" s="40">
        <v>10.79</v>
      </c>
      <c r="E28" s="40">
        <v>8.7200000000000006</v>
      </c>
      <c r="F28" s="40">
        <v>10.77</v>
      </c>
      <c r="G28" s="41">
        <v>82.46</v>
      </c>
      <c r="H28" s="1"/>
    </row>
    <row r="29" spans="1:8" ht="15" customHeight="1" x14ac:dyDescent="0.25">
      <c r="A29" s="42"/>
      <c r="B29" s="39" t="s">
        <v>53</v>
      </c>
      <c r="C29" s="40">
        <v>0.62</v>
      </c>
      <c r="D29" s="40">
        <v>0.41</v>
      </c>
      <c r="E29" s="40">
        <v>0.41</v>
      </c>
      <c r="F29" s="40">
        <v>0.56999999999999995</v>
      </c>
      <c r="G29" s="41">
        <v>91.77</v>
      </c>
      <c r="H29" s="1"/>
    </row>
    <row r="30" spans="1:8" ht="15" customHeight="1" x14ac:dyDescent="0.25">
      <c r="A30" s="42"/>
      <c r="B30" s="39" t="s">
        <v>54</v>
      </c>
      <c r="C30" s="40">
        <v>19.88</v>
      </c>
      <c r="D30" s="40">
        <v>19.87</v>
      </c>
      <c r="E30" s="40">
        <v>14.61</v>
      </c>
      <c r="F30" s="40">
        <v>19.72</v>
      </c>
      <c r="G30" s="41">
        <v>104.49</v>
      </c>
      <c r="H30" s="1"/>
    </row>
    <row r="31" spans="1:8" ht="15" customHeight="1" x14ac:dyDescent="0.25">
      <c r="A31" s="42"/>
      <c r="B31" s="39" t="s">
        <v>55</v>
      </c>
      <c r="C31" s="40">
        <v>13.1</v>
      </c>
      <c r="D31" s="40">
        <v>7.44</v>
      </c>
      <c r="E31" s="40">
        <v>10.24</v>
      </c>
      <c r="F31" s="40">
        <v>13.36</v>
      </c>
      <c r="G31" s="41">
        <v>112.19</v>
      </c>
      <c r="H31" s="1"/>
    </row>
    <row r="32" spans="1:8" ht="15" customHeight="1" x14ac:dyDescent="0.25">
      <c r="A32" s="42"/>
      <c r="B32" s="39" t="s">
        <v>56</v>
      </c>
      <c r="C32" s="40">
        <v>1.55</v>
      </c>
      <c r="D32" s="40">
        <v>1.05</v>
      </c>
      <c r="E32" s="40">
        <v>1</v>
      </c>
      <c r="F32" s="40">
        <v>1.27</v>
      </c>
      <c r="G32" s="41">
        <v>84.13</v>
      </c>
      <c r="H32" s="1"/>
    </row>
    <row r="33" spans="1:8" ht="15" customHeight="1" x14ac:dyDescent="0.25">
      <c r="A33" s="42"/>
      <c r="B33" s="39" t="s">
        <v>57</v>
      </c>
      <c r="C33" s="40">
        <v>3.76</v>
      </c>
      <c r="D33" s="40">
        <v>1.53</v>
      </c>
      <c r="E33" s="40">
        <v>2.0099999999999998</v>
      </c>
      <c r="F33" s="40">
        <v>3.88</v>
      </c>
      <c r="G33" s="41">
        <v>108.4</v>
      </c>
      <c r="H33" s="1"/>
    </row>
    <row r="34" spans="1:8" ht="15" customHeight="1" x14ac:dyDescent="0.25">
      <c r="A34" s="42"/>
      <c r="B34" s="39" t="s">
        <v>58</v>
      </c>
      <c r="C34" s="40">
        <v>4.75</v>
      </c>
      <c r="D34" s="40">
        <v>0</v>
      </c>
      <c r="E34" s="40">
        <v>2.98</v>
      </c>
      <c r="F34" s="40">
        <v>4.7300000000000004</v>
      </c>
      <c r="G34" s="41">
        <v>111.34</v>
      </c>
      <c r="H34" s="1"/>
    </row>
    <row r="35" spans="1:8" ht="15" customHeight="1" x14ac:dyDescent="0.25">
      <c r="A35" s="42"/>
      <c r="B35" s="39" t="s">
        <v>59</v>
      </c>
      <c r="C35" s="40">
        <v>32.35</v>
      </c>
      <c r="D35" s="40">
        <v>21.05</v>
      </c>
      <c r="E35" s="40">
        <v>19.399999999999999</v>
      </c>
      <c r="F35" s="40">
        <v>25.75</v>
      </c>
      <c r="G35" s="41">
        <v>98.14</v>
      </c>
      <c r="H35" s="1"/>
    </row>
    <row r="36" spans="1:8" ht="15" customHeight="1" x14ac:dyDescent="0.25">
      <c r="A36" s="42"/>
      <c r="B36" s="39" t="s">
        <v>60</v>
      </c>
      <c r="C36" s="40">
        <v>18.23</v>
      </c>
      <c r="D36" s="40">
        <v>12.2</v>
      </c>
      <c r="E36" s="40">
        <v>12.92</v>
      </c>
      <c r="F36" s="40">
        <v>17.920000000000002</v>
      </c>
      <c r="G36" s="41">
        <v>103.09</v>
      </c>
      <c r="H36" s="1"/>
    </row>
    <row r="37" spans="1:8" ht="15" customHeight="1" x14ac:dyDescent="0.25">
      <c r="A37" s="42"/>
      <c r="B37" s="39" t="s">
        <v>61</v>
      </c>
      <c r="C37" s="40">
        <v>8.27</v>
      </c>
      <c r="D37" s="40">
        <v>0</v>
      </c>
      <c r="E37" s="40">
        <v>3.15</v>
      </c>
      <c r="F37" s="40">
        <v>5.3</v>
      </c>
      <c r="G37" s="41">
        <v>68.98</v>
      </c>
      <c r="H37" s="1"/>
    </row>
    <row r="38" spans="1:8" ht="15" customHeight="1" x14ac:dyDescent="0.25">
      <c r="A38" s="42"/>
      <c r="B38" s="39" t="s">
        <v>62</v>
      </c>
      <c r="C38" s="40">
        <v>1</v>
      </c>
      <c r="D38" s="40">
        <v>0</v>
      </c>
      <c r="E38" s="40">
        <v>0.17</v>
      </c>
      <c r="F38" s="40">
        <v>0.23</v>
      </c>
      <c r="G38" s="41">
        <v>38.840000000000003</v>
      </c>
      <c r="H38" s="1"/>
    </row>
    <row r="39" spans="1:8" ht="15" customHeight="1" x14ac:dyDescent="0.25">
      <c r="A39" s="43"/>
      <c r="B39" s="44" t="s">
        <v>63</v>
      </c>
      <c r="C39" s="45">
        <v>5.32</v>
      </c>
      <c r="D39" s="45">
        <v>0</v>
      </c>
      <c r="E39" s="45">
        <v>2.2200000000000002</v>
      </c>
      <c r="F39" s="45">
        <v>3.56</v>
      </c>
      <c r="G39" s="46">
        <v>70.41</v>
      </c>
      <c r="H39" s="1"/>
    </row>
  </sheetData>
  <mergeCells count="6">
    <mergeCell ref="A2:A3"/>
    <mergeCell ref="F2:F3"/>
    <mergeCell ref="G2:G3"/>
    <mergeCell ref="B2:B3"/>
    <mergeCell ref="C2:C3"/>
    <mergeCell ref="D2:E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38B5B-D586-4661-ACFC-8AD413D76374}">
  <dimension ref="A1:G21"/>
  <sheetViews>
    <sheetView workbookViewId="0">
      <selection activeCell="A2" sqref="A2"/>
    </sheetView>
  </sheetViews>
  <sheetFormatPr defaultRowHeight="15" x14ac:dyDescent="0.25"/>
  <cols>
    <col min="2" max="5" width="11.5703125" customWidth="1"/>
  </cols>
  <sheetData>
    <row r="1" spans="1:7" ht="60" x14ac:dyDescent="0.25">
      <c r="A1" t="s">
        <v>32</v>
      </c>
      <c r="B1" s="23" t="s">
        <v>70</v>
      </c>
      <c r="C1" s="23" t="s">
        <v>71</v>
      </c>
      <c r="D1" s="23" t="s">
        <v>72</v>
      </c>
      <c r="E1" s="23" t="s">
        <v>73</v>
      </c>
      <c r="F1" s="23" t="s">
        <v>74</v>
      </c>
      <c r="G1" s="23" t="s">
        <v>75</v>
      </c>
    </row>
    <row r="2" spans="1:7" x14ac:dyDescent="0.25">
      <c r="A2" t="s">
        <v>64</v>
      </c>
      <c r="B2" s="24">
        <v>61.74</v>
      </c>
      <c r="C2" s="24">
        <v>45.42</v>
      </c>
      <c r="D2" s="24">
        <v>57.15</v>
      </c>
      <c r="E2" s="24">
        <v>42.92</v>
      </c>
    </row>
    <row r="3" spans="1:7" x14ac:dyDescent="0.25">
      <c r="A3" t="s">
        <v>65</v>
      </c>
      <c r="B3" s="24">
        <v>64.55</v>
      </c>
      <c r="C3" s="24">
        <v>48.9</v>
      </c>
      <c r="D3" s="24">
        <v>59.31</v>
      </c>
      <c r="E3" s="24">
        <v>45.75</v>
      </c>
    </row>
    <row r="4" spans="1:7" x14ac:dyDescent="0.25">
      <c r="A4" t="s">
        <v>66</v>
      </c>
      <c r="B4" s="24">
        <v>66.98</v>
      </c>
      <c r="C4" s="24">
        <v>53.61</v>
      </c>
      <c r="D4" s="24">
        <v>61.73</v>
      </c>
      <c r="E4" s="24">
        <v>50.61</v>
      </c>
    </row>
    <row r="5" spans="1:7" x14ac:dyDescent="0.25">
      <c r="A5" t="s">
        <v>67</v>
      </c>
      <c r="B5" s="24">
        <v>70.61</v>
      </c>
      <c r="C5" s="24">
        <v>54.08</v>
      </c>
      <c r="D5" s="24">
        <v>65.36</v>
      </c>
      <c r="E5" s="24">
        <v>50.72</v>
      </c>
    </row>
    <row r="6" spans="1:7" x14ac:dyDescent="0.25">
      <c r="A6" t="s">
        <v>68</v>
      </c>
      <c r="B6" s="24">
        <v>77.38</v>
      </c>
      <c r="C6" s="24">
        <v>57.96</v>
      </c>
      <c r="D6" s="24">
        <v>71.680000000000007</v>
      </c>
      <c r="E6" s="24">
        <v>54.09</v>
      </c>
    </row>
    <row r="7" spans="1:7" x14ac:dyDescent="0.25">
      <c r="A7" t="s">
        <v>69</v>
      </c>
      <c r="B7" s="24">
        <v>84.22</v>
      </c>
      <c r="C7" s="24">
        <v>62.35</v>
      </c>
      <c r="D7" s="24">
        <v>78.52</v>
      </c>
      <c r="E7" s="24">
        <v>58.35</v>
      </c>
    </row>
    <row r="8" spans="1:7" x14ac:dyDescent="0.25">
      <c r="A8" t="s">
        <v>36</v>
      </c>
      <c r="B8" s="24">
        <v>96.18</v>
      </c>
      <c r="C8" s="24">
        <v>69.64</v>
      </c>
      <c r="D8" s="24">
        <v>87.18</v>
      </c>
      <c r="E8" s="24">
        <v>64.540000000000006</v>
      </c>
    </row>
    <row r="9" spans="1:7" x14ac:dyDescent="0.25">
      <c r="A9" t="s">
        <v>37</v>
      </c>
      <c r="B9" s="24">
        <v>105.68</v>
      </c>
      <c r="C9" s="24">
        <v>76.22</v>
      </c>
      <c r="D9" s="24">
        <v>96.68</v>
      </c>
      <c r="E9" s="24">
        <v>69.98</v>
      </c>
    </row>
    <row r="10" spans="1:7" x14ac:dyDescent="0.25">
      <c r="A10" t="s">
        <v>38</v>
      </c>
      <c r="B10" s="24">
        <v>110.93</v>
      </c>
      <c r="C10" s="24">
        <v>83.16</v>
      </c>
      <c r="D10" s="24">
        <v>101.93</v>
      </c>
      <c r="E10" s="24">
        <v>76.739999999999995</v>
      </c>
    </row>
    <row r="11" spans="1:7" x14ac:dyDescent="0.25">
      <c r="A11" t="s">
        <v>39</v>
      </c>
      <c r="B11" s="24">
        <v>116.98</v>
      </c>
      <c r="C11" s="24">
        <v>87.91</v>
      </c>
      <c r="D11" s="24">
        <v>107.98</v>
      </c>
      <c r="E11" s="24">
        <v>81.67</v>
      </c>
    </row>
    <row r="12" spans="1:7" x14ac:dyDescent="0.25">
      <c r="A12" t="s">
        <v>40</v>
      </c>
      <c r="B12" s="24">
        <v>120.02</v>
      </c>
      <c r="C12" s="24">
        <v>100.45</v>
      </c>
      <c r="D12" s="24">
        <v>111.02</v>
      </c>
      <c r="E12" s="24">
        <v>94.21</v>
      </c>
    </row>
    <row r="13" spans="1:7" x14ac:dyDescent="0.25">
      <c r="A13" t="s">
        <v>41</v>
      </c>
      <c r="B13" s="24">
        <v>132.9</v>
      </c>
      <c r="C13" s="24">
        <v>100.11</v>
      </c>
      <c r="D13" s="24">
        <v>121.8</v>
      </c>
      <c r="E13" s="24">
        <v>93.61</v>
      </c>
    </row>
    <row r="14" spans="1:7" x14ac:dyDescent="0.25">
      <c r="A14" t="s">
        <v>0</v>
      </c>
      <c r="B14" s="24">
        <v>145.9</v>
      </c>
      <c r="C14" s="24">
        <v>106.9</v>
      </c>
      <c r="D14" s="24">
        <v>134.80000000000001</v>
      </c>
      <c r="E14" s="24">
        <v>102.4</v>
      </c>
    </row>
    <row r="15" spans="1:7" x14ac:dyDescent="0.25">
      <c r="A15" t="s">
        <v>2</v>
      </c>
      <c r="B15" s="24">
        <v>150.34</v>
      </c>
      <c r="C15" s="24">
        <v>116.35</v>
      </c>
      <c r="D15" s="24">
        <v>139.24</v>
      </c>
      <c r="E15" s="24">
        <v>111.35</v>
      </c>
    </row>
    <row r="16" spans="1:7" x14ac:dyDescent="0.25">
      <c r="A16" t="s">
        <v>3</v>
      </c>
      <c r="B16" s="24">
        <v>156.91</v>
      </c>
      <c r="C16" s="24">
        <v>123.5</v>
      </c>
      <c r="D16" s="24">
        <v>145.81</v>
      </c>
      <c r="E16" s="24">
        <v>117.5</v>
      </c>
    </row>
    <row r="17" spans="1:7" x14ac:dyDescent="0.25">
      <c r="A17" t="s">
        <v>4</v>
      </c>
      <c r="B17" s="24">
        <v>164.56</v>
      </c>
      <c r="C17" s="24">
        <v>133.57</v>
      </c>
      <c r="D17" s="24">
        <v>153.46</v>
      </c>
      <c r="E17" s="24">
        <v>127.57</v>
      </c>
    </row>
    <row r="18" spans="1:7" x14ac:dyDescent="0.25">
      <c r="A18" t="s">
        <v>5</v>
      </c>
      <c r="B18" s="24">
        <v>170.96</v>
      </c>
      <c r="C18" s="24">
        <v>147.81</v>
      </c>
      <c r="D18" s="24">
        <v>159.86000000000001</v>
      </c>
      <c r="E18" s="24">
        <v>141.81</v>
      </c>
    </row>
    <row r="19" spans="1:7" x14ac:dyDescent="0.25">
      <c r="A19" t="s">
        <v>6</v>
      </c>
      <c r="B19" s="24">
        <v>178.55</v>
      </c>
      <c r="C19" s="24">
        <v>161.63999999999999</v>
      </c>
      <c r="D19" s="24">
        <v>167.45</v>
      </c>
      <c r="E19" s="24">
        <v>155.63999999999999</v>
      </c>
    </row>
    <row r="20" spans="1:7" x14ac:dyDescent="0.25">
      <c r="A20" t="s">
        <v>7</v>
      </c>
      <c r="B20" s="24">
        <v>208.86</v>
      </c>
      <c r="C20" s="24">
        <v>174.31</v>
      </c>
      <c r="D20" s="24">
        <v>197.76</v>
      </c>
      <c r="E20" s="24">
        <v>168.31</v>
      </c>
      <c r="F20">
        <v>3648342</v>
      </c>
      <c r="G20">
        <v>2374641</v>
      </c>
    </row>
    <row r="21" spans="1:7" x14ac:dyDescent="0.25">
      <c r="A21" t="s">
        <v>8</v>
      </c>
      <c r="B21" s="24">
        <v>230.27</v>
      </c>
      <c r="C21" s="24">
        <v>187.61</v>
      </c>
      <c r="D21" s="24">
        <v>219.17</v>
      </c>
      <c r="E21" s="24">
        <v>181.61</v>
      </c>
      <c r="F21">
        <v>3200425</v>
      </c>
      <c r="G21">
        <v>2899483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CA8B-E2A3-439B-8AEF-C8C3831369F6}">
  <dimension ref="A1:T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4" max="5" width="11.5703125" customWidth="1"/>
    <col min="6" max="7" width="12.7109375" customWidth="1"/>
    <col min="8" max="9" width="11.5703125" customWidth="1"/>
    <col min="10" max="12" width="14.42578125" customWidth="1"/>
    <col min="17" max="21" width="12.85546875" customWidth="1"/>
  </cols>
  <sheetData>
    <row r="1" spans="1:20" ht="75" x14ac:dyDescent="0.25">
      <c r="B1" s="23" t="s">
        <v>76</v>
      </c>
      <c r="C1" s="23" t="s">
        <v>77</v>
      </c>
      <c r="D1" s="23" t="s">
        <v>121</v>
      </c>
      <c r="E1" s="23" t="s">
        <v>399</v>
      </c>
      <c r="F1" s="23" t="s">
        <v>79</v>
      </c>
      <c r="G1" s="23" t="s">
        <v>78</v>
      </c>
      <c r="H1" s="23" t="s">
        <v>121</v>
      </c>
      <c r="I1" s="23" t="s">
        <v>402</v>
      </c>
      <c r="J1" s="23" t="s">
        <v>400</v>
      </c>
      <c r="K1" s="23" t="s">
        <v>405</v>
      </c>
      <c r="L1" s="23" t="s">
        <v>407</v>
      </c>
      <c r="M1" s="23" t="s">
        <v>401</v>
      </c>
      <c r="N1" s="23" t="s">
        <v>406</v>
      </c>
      <c r="O1" s="23" t="s">
        <v>403</v>
      </c>
      <c r="P1" s="23" t="s">
        <v>404</v>
      </c>
      <c r="Q1" s="23" t="s">
        <v>412</v>
      </c>
      <c r="R1" s="23" t="s">
        <v>413</v>
      </c>
      <c r="S1" s="23" t="s">
        <v>414</v>
      </c>
      <c r="T1" s="23" t="s">
        <v>415</v>
      </c>
    </row>
    <row r="2" spans="1:20" x14ac:dyDescent="0.25">
      <c r="A2" t="s">
        <v>67</v>
      </c>
      <c r="J2">
        <v>12.05</v>
      </c>
      <c r="K2" s="24">
        <v>10.49</v>
      </c>
      <c r="L2" s="24">
        <v>1.27</v>
      </c>
      <c r="M2" s="24">
        <v>0.09</v>
      </c>
      <c r="N2" s="24">
        <v>0.8</v>
      </c>
      <c r="Q2" s="24">
        <v>26.99</v>
      </c>
      <c r="R2" s="24">
        <v>23.69</v>
      </c>
      <c r="S2">
        <v>0</v>
      </c>
      <c r="T2">
        <v>50.68</v>
      </c>
    </row>
    <row r="3" spans="1:20" x14ac:dyDescent="0.25">
      <c r="A3" t="s">
        <v>68</v>
      </c>
      <c r="J3">
        <v>12.78</v>
      </c>
      <c r="K3" s="24">
        <v>10.34</v>
      </c>
      <c r="L3" s="24">
        <v>0.86</v>
      </c>
      <c r="M3" s="24">
        <v>0.12</v>
      </c>
      <c r="N3" s="24">
        <v>0.7</v>
      </c>
      <c r="Q3" s="24">
        <v>28.45</v>
      </c>
      <c r="R3" s="24">
        <v>25.77</v>
      </c>
      <c r="S3">
        <v>0</v>
      </c>
      <c r="T3">
        <v>54.22</v>
      </c>
    </row>
    <row r="4" spans="1:20" x14ac:dyDescent="0.25">
      <c r="A4" t="s">
        <v>69</v>
      </c>
      <c r="H4">
        <v>62.08</v>
      </c>
      <c r="I4">
        <v>67.08</v>
      </c>
      <c r="J4">
        <v>13.29</v>
      </c>
      <c r="K4" s="24">
        <v>10.28</v>
      </c>
      <c r="L4" s="24">
        <v>2.3199999999999998</v>
      </c>
      <c r="M4" s="24">
        <v>0.71</v>
      </c>
      <c r="N4" s="24">
        <v>0.8</v>
      </c>
      <c r="Q4" s="24">
        <v>29.29</v>
      </c>
      <c r="R4" s="24">
        <v>29.02</v>
      </c>
      <c r="S4">
        <v>0</v>
      </c>
      <c r="T4">
        <v>58.31</v>
      </c>
    </row>
    <row r="5" spans="1:20" x14ac:dyDescent="0.25">
      <c r="A5" t="s">
        <v>36</v>
      </c>
      <c r="J5">
        <v>14.25</v>
      </c>
      <c r="K5" s="24">
        <v>10.06</v>
      </c>
      <c r="L5" s="24">
        <v>2.8</v>
      </c>
      <c r="M5" s="24">
        <v>1.3</v>
      </c>
      <c r="N5" s="24">
        <v>0.8</v>
      </c>
      <c r="O5" s="24">
        <v>2.0099999999999998</v>
      </c>
      <c r="P5" s="24">
        <v>2.59</v>
      </c>
      <c r="Q5" s="24">
        <v>29.12</v>
      </c>
      <c r="R5" s="24">
        <v>35.369999999999997</v>
      </c>
      <c r="S5">
        <v>0</v>
      </c>
      <c r="T5">
        <v>64.489999999999995</v>
      </c>
    </row>
    <row r="6" spans="1:20" x14ac:dyDescent="0.25">
      <c r="A6" t="s">
        <v>37</v>
      </c>
      <c r="J6">
        <v>15.03</v>
      </c>
      <c r="K6" s="24">
        <v>10.45</v>
      </c>
      <c r="L6" s="24">
        <v>2.48</v>
      </c>
      <c r="M6" s="24">
        <v>1.65</v>
      </c>
      <c r="N6" s="24">
        <v>0.7</v>
      </c>
      <c r="O6" s="24">
        <v>2.41</v>
      </c>
      <c r="P6" s="24">
        <v>2.75</v>
      </c>
      <c r="Q6" s="24">
        <v>31.08</v>
      </c>
      <c r="R6" s="24">
        <v>38.81</v>
      </c>
      <c r="S6">
        <v>0</v>
      </c>
      <c r="T6">
        <v>69.89</v>
      </c>
    </row>
    <row r="7" spans="1:20" x14ac:dyDescent="0.25">
      <c r="A7" t="s">
        <v>38</v>
      </c>
      <c r="J7">
        <v>14.98</v>
      </c>
      <c r="K7" s="24">
        <v>9.61</v>
      </c>
      <c r="L7" s="24">
        <v>1.62</v>
      </c>
      <c r="M7" s="24">
        <v>3.52</v>
      </c>
      <c r="N7" s="24">
        <v>0.42</v>
      </c>
      <c r="O7" s="24">
        <v>2.54</v>
      </c>
      <c r="P7" s="24">
        <v>3</v>
      </c>
      <c r="Q7" s="24">
        <v>32.58</v>
      </c>
      <c r="R7" s="24">
        <v>43.99</v>
      </c>
      <c r="S7">
        <v>0</v>
      </c>
      <c r="T7">
        <v>76.569999999999993</v>
      </c>
    </row>
    <row r="8" spans="1:20" x14ac:dyDescent="0.25">
      <c r="A8" t="s">
        <v>39</v>
      </c>
      <c r="J8">
        <v>13.98</v>
      </c>
      <c r="K8" s="24">
        <v>8.24</v>
      </c>
      <c r="L8" s="24">
        <v>0.77</v>
      </c>
      <c r="M8" s="24">
        <v>4.66</v>
      </c>
      <c r="N8" s="24">
        <v>0.2</v>
      </c>
      <c r="O8" s="24">
        <v>2.67</v>
      </c>
      <c r="P8" s="24">
        <v>3.03</v>
      </c>
      <c r="Q8" s="24">
        <v>32.72</v>
      </c>
      <c r="R8" s="24">
        <v>49.11</v>
      </c>
      <c r="S8">
        <v>0</v>
      </c>
      <c r="T8">
        <v>81.83</v>
      </c>
    </row>
    <row r="9" spans="1:20" x14ac:dyDescent="0.25">
      <c r="A9" t="s">
        <v>40</v>
      </c>
      <c r="H9">
        <v>95.95</v>
      </c>
      <c r="I9">
        <v>101.2</v>
      </c>
      <c r="J9">
        <v>15.42</v>
      </c>
      <c r="K9" s="24">
        <v>9.01</v>
      </c>
      <c r="L9" s="24">
        <v>0.63</v>
      </c>
      <c r="M9" s="24">
        <v>6.04</v>
      </c>
      <c r="N9" s="24">
        <v>0.05</v>
      </c>
      <c r="O9" s="24">
        <v>3.6</v>
      </c>
      <c r="P9" s="24">
        <v>3.74</v>
      </c>
      <c r="Q9" s="24">
        <v>38.71</v>
      </c>
      <c r="R9" s="24">
        <v>55.29</v>
      </c>
      <c r="S9">
        <v>0</v>
      </c>
      <c r="T9">
        <v>94</v>
      </c>
    </row>
    <row r="10" spans="1:20" x14ac:dyDescent="0.25">
      <c r="A10" t="s">
        <v>41</v>
      </c>
      <c r="J10">
        <v>15.37</v>
      </c>
      <c r="K10" s="24">
        <v>9.74</v>
      </c>
      <c r="L10" s="24">
        <v>0.79</v>
      </c>
      <c r="M10" s="24">
        <v>4.4000000000000004</v>
      </c>
      <c r="N10" s="24">
        <v>0.42</v>
      </c>
      <c r="O10" s="24">
        <v>4.3499999999999996</v>
      </c>
      <c r="P10" s="24">
        <v>4.32</v>
      </c>
      <c r="Q10" s="24">
        <v>36.799999999999997</v>
      </c>
      <c r="R10" s="24">
        <v>56.64</v>
      </c>
      <c r="S10">
        <v>0</v>
      </c>
      <c r="T10">
        <v>93.44</v>
      </c>
    </row>
    <row r="11" spans="1:20" x14ac:dyDescent="0.25">
      <c r="A11" t="s">
        <v>0</v>
      </c>
      <c r="J11">
        <v>15.81</v>
      </c>
      <c r="K11" s="24">
        <v>11.09</v>
      </c>
      <c r="L11" s="24">
        <v>0.87</v>
      </c>
      <c r="M11" s="24">
        <v>3.37</v>
      </c>
      <c r="N11" s="24">
        <v>0.96</v>
      </c>
      <c r="O11" s="24">
        <v>12.81</v>
      </c>
      <c r="P11" s="24">
        <v>5.55</v>
      </c>
      <c r="Q11" s="24">
        <v>36.200000000000003</v>
      </c>
      <c r="R11" s="24">
        <v>64.06</v>
      </c>
      <c r="S11" s="24">
        <v>2.11</v>
      </c>
      <c r="T11">
        <v>102.37</v>
      </c>
    </row>
    <row r="12" spans="1:20" x14ac:dyDescent="0.25">
      <c r="A12" t="s">
        <v>2</v>
      </c>
      <c r="H12">
        <v>115.42</v>
      </c>
      <c r="I12">
        <v>120.42</v>
      </c>
      <c r="J12">
        <v>17.829999999999998</v>
      </c>
      <c r="K12" s="24">
        <v>12.35</v>
      </c>
      <c r="L12" s="24">
        <v>0.77</v>
      </c>
      <c r="M12" s="24">
        <v>3.66</v>
      </c>
      <c r="N12" s="24">
        <v>1.0900000000000001</v>
      </c>
      <c r="O12" s="24">
        <v>17.11</v>
      </c>
      <c r="P12" s="24">
        <v>5.64</v>
      </c>
      <c r="Q12" s="24">
        <v>37.119999999999997</v>
      </c>
      <c r="R12" s="24">
        <v>72.25</v>
      </c>
      <c r="S12" s="24">
        <v>1.7</v>
      </c>
      <c r="T12">
        <v>111.07</v>
      </c>
    </row>
    <row r="13" spans="1:20" x14ac:dyDescent="0.25">
      <c r="A13" t="s">
        <v>3</v>
      </c>
      <c r="H13">
        <v>125.07</v>
      </c>
      <c r="I13">
        <v>130.57</v>
      </c>
      <c r="J13">
        <v>18.850000000000001</v>
      </c>
      <c r="K13" s="24">
        <v>13.35</v>
      </c>
      <c r="L13" s="24">
        <v>1.03</v>
      </c>
      <c r="M13" s="24">
        <v>3.18</v>
      </c>
      <c r="N13" s="24">
        <v>1.52</v>
      </c>
      <c r="O13" s="24">
        <v>23.23</v>
      </c>
      <c r="P13" s="24">
        <v>6.96</v>
      </c>
      <c r="Q13" s="24">
        <v>39.28</v>
      </c>
      <c r="R13" s="24">
        <v>76.45</v>
      </c>
      <c r="S13" s="24">
        <v>1.5</v>
      </c>
      <c r="T13">
        <v>117.23</v>
      </c>
    </row>
    <row r="14" spans="1:20" x14ac:dyDescent="0.25">
      <c r="A14" t="s">
        <v>4</v>
      </c>
      <c r="H14">
        <v>136.66999999999999</v>
      </c>
      <c r="I14">
        <v>142.71</v>
      </c>
      <c r="J14">
        <v>21.21</v>
      </c>
      <c r="K14" s="24">
        <v>14.84</v>
      </c>
      <c r="L14" s="24">
        <v>1.27</v>
      </c>
      <c r="M14" s="24">
        <v>3.63</v>
      </c>
      <c r="N14" s="24">
        <v>2.63</v>
      </c>
      <c r="O14" s="24">
        <v>29.97</v>
      </c>
      <c r="P14" s="24">
        <v>7.73</v>
      </c>
      <c r="Q14" s="24">
        <v>41.45</v>
      </c>
      <c r="R14" s="24">
        <v>83.55</v>
      </c>
      <c r="S14" s="24">
        <v>2.14</v>
      </c>
      <c r="T14">
        <v>127.14</v>
      </c>
    </row>
    <row r="15" spans="1:20" x14ac:dyDescent="0.25">
      <c r="A15" t="s">
        <v>5</v>
      </c>
      <c r="B15">
        <v>5.98</v>
      </c>
      <c r="C15">
        <v>3.18</v>
      </c>
      <c r="H15">
        <v>152.99</v>
      </c>
      <c r="I15">
        <v>158.99</v>
      </c>
      <c r="J15">
        <v>22.39</v>
      </c>
      <c r="K15" s="24">
        <v>14.81</v>
      </c>
      <c r="L15" s="24">
        <v>1.55</v>
      </c>
      <c r="M15" s="24">
        <v>3.4</v>
      </c>
      <c r="N15" s="24">
        <v>2.98</v>
      </c>
      <c r="Q15" s="24">
        <v>48.11</v>
      </c>
      <c r="R15" s="24">
        <v>85.61</v>
      </c>
      <c r="S15" s="24">
        <v>7.85</v>
      </c>
      <c r="T15">
        <v>141.57</v>
      </c>
    </row>
    <row r="16" spans="1:20" x14ac:dyDescent="0.25">
      <c r="A16" t="s">
        <v>6</v>
      </c>
      <c r="B16">
        <v>5.89</v>
      </c>
      <c r="C16">
        <v>3.11</v>
      </c>
      <c r="H16">
        <v>164.45</v>
      </c>
      <c r="I16">
        <v>170.93</v>
      </c>
      <c r="J16">
        <v>25.02</v>
      </c>
      <c r="K16" s="24">
        <v>14.43</v>
      </c>
      <c r="L16" s="24">
        <v>2.94</v>
      </c>
      <c r="M16" s="24">
        <v>4.96</v>
      </c>
      <c r="N16" s="24">
        <v>2.92</v>
      </c>
      <c r="Q16" s="24">
        <v>59.37</v>
      </c>
      <c r="R16" s="24">
        <v>88.25</v>
      </c>
      <c r="S16" s="24">
        <v>7.62</v>
      </c>
      <c r="T16">
        <v>155.24</v>
      </c>
    </row>
    <row r="17" spans="1:20" x14ac:dyDescent="0.25">
      <c r="A17" t="s">
        <v>7</v>
      </c>
      <c r="B17">
        <v>3.65</v>
      </c>
      <c r="C17">
        <v>2.37</v>
      </c>
      <c r="J17">
        <v>27.33</v>
      </c>
      <c r="K17" s="24">
        <v>14.56</v>
      </c>
      <c r="L17" s="24">
        <v>5</v>
      </c>
      <c r="M17" s="24">
        <v>6.08</v>
      </c>
      <c r="N17" s="24">
        <v>3.2</v>
      </c>
      <c r="Q17" s="24">
        <v>63.86</v>
      </c>
      <c r="R17" s="24">
        <v>98.01</v>
      </c>
      <c r="S17" s="24">
        <v>5.81</v>
      </c>
      <c r="T17">
        <v>167.68</v>
      </c>
    </row>
    <row r="18" spans="1:20" x14ac:dyDescent="0.25">
      <c r="A18" t="s">
        <v>8</v>
      </c>
      <c r="B18" s="24">
        <v>3.2</v>
      </c>
      <c r="C18" s="24">
        <v>2.9</v>
      </c>
      <c r="D18">
        <v>181.61</v>
      </c>
      <c r="E18">
        <v>138.78</v>
      </c>
      <c r="F18">
        <v>142.65</v>
      </c>
      <c r="G18">
        <v>112.66</v>
      </c>
      <c r="J18">
        <v>29.57</v>
      </c>
      <c r="K18" s="24">
        <v>14.29</v>
      </c>
      <c r="L18" s="24">
        <v>6.17</v>
      </c>
      <c r="M18" s="24">
        <v>6.97</v>
      </c>
      <c r="N18" s="24">
        <v>2.77</v>
      </c>
      <c r="Q18" s="24">
        <v>68.33</v>
      </c>
      <c r="R18" s="24">
        <v>107.36</v>
      </c>
      <c r="S18" s="24">
        <v>5.5</v>
      </c>
      <c r="T18">
        <v>181.19</v>
      </c>
    </row>
    <row r="19" spans="1:20" x14ac:dyDescent="0.25">
      <c r="A19" t="s">
        <v>9</v>
      </c>
      <c r="B19" s="24"/>
      <c r="F19">
        <v>160.74</v>
      </c>
      <c r="G19">
        <v>128.28</v>
      </c>
      <c r="M19" s="24"/>
      <c r="N19" s="24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BB8B-444D-499F-9509-154360BA08B2}">
  <dimension ref="A1:H7"/>
  <sheetViews>
    <sheetView workbookViewId="0">
      <selection activeCell="B1" sqref="B1:H1"/>
    </sheetView>
  </sheetViews>
  <sheetFormatPr defaultRowHeight="15" x14ac:dyDescent="0.25"/>
  <cols>
    <col min="2" max="8" width="12.5703125" customWidth="1"/>
  </cols>
  <sheetData>
    <row r="1" spans="1:8" s="23" customFormat="1" ht="75" x14ac:dyDescent="0.25">
      <c r="A1" s="23" t="s">
        <v>32</v>
      </c>
      <c r="B1" s="23" t="s">
        <v>76</v>
      </c>
      <c r="C1" s="23" t="s">
        <v>77</v>
      </c>
      <c r="D1" s="23" t="s">
        <v>79</v>
      </c>
      <c r="E1" s="23" t="s">
        <v>78</v>
      </c>
      <c r="F1" s="23" t="s">
        <v>80</v>
      </c>
      <c r="G1" s="23" t="s">
        <v>81</v>
      </c>
      <c r="H1" s="23" t="s">
        <v>82</v>
      </c>
    </row>
    <row r="2" spans="1:8" x14ac:dyDescent="0.25">
      <c r="A2" t="s">
        <v>5</v>
      </c>
      <c r="B2">
        <v>5.98</v>
      </c>
      <c r="C2">
        <v>3.16</v>
      </c>
    </row>
    <row r="3" spans="1:8" x14ac:dyDescent="0.25">
      <c r="A3" t="s">
        <v>6</v>
      </c>
      <c r="B3">
        <v>5.89</v>
      </c>
      <c r="C3">
        <v>3.11</v>
      </c>
    </row>
    <row r="4" spans="1:8" x14ac:dyDescent="0.25">
      <c r="A4" t="s">
        <v>7</v>
      </c>
      <c r="B4">
        <v>3.65</v>
      </c>
      <c r="C4">
        <v>2.37</v>
      </c>
    </row>
    <row r="5" spans="1:8" x14ac:dyDescent="0.25">
      <c r="A5" t="s">
        <v>8</v>
      </c>
      <c r="B5">
        <v>3.2</v>
      </c>
      <c r="C5">
        <v>2.9</v>
      </c>
    </row>
    <row r="6" spans="1:8" x14ac:dyDescent="0.25">
      <c r="A6" t="s">
        <v>9</v>
      </c>
      <c r="B6">
        <v>1.5922449999999999</v>
      </c>
      <c r="C6">
        <v>3.120587</v>
      </c>
      <c r="D6" s="24">
        <v>160.75</v>
      </c>
      <c r="E6">
        <v>128.25</v>
      </c>
      <c r="F6" s="26">
        <v>0.83</v>
      </c>
      <c r="G6">
        <v>217.44</v>
      </c>
      <c r="H6">
        <v>294.32</v>
      </c>
    </row>
    <row r="7" spans="1:8" x14ac:dyDescent="0.25">
      <c r="A7" t="s">
        <v>10</v>
      </c>
      <c r="B7" s="25">
        <v>1.5215700000000001</v>
      </c>
      <c r="C7">
        <v>2.6283340000000002</v>
      </c>
      <c r="D7">
        <v>168.29</v>
      </c>
      <c r="E7">
        <v>131.76</v>
      </c>
      <c r="F7" s="26">
        <v>0.76</v>
      </c>
      <c r="G7">
        <v>228.3</v>
      </c>
      <c r="H7">
        <v>323.02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E211-0850-4A69-AD06-B42E219D102D}">
  <dimension ref="A1:K7"/>
  <sheetViews>
    <sheetView workbookViewId="0"/>
  </sheetViews>
  <sheetFormatPr defaultRowHeight="15" x14ac:dyDescent="0.25"/>
  <cols>
    <col min="2" max="11" width="11.7109375" customWidth="1"/>
  </cols>
  <sheetData>
    <row r="1" spans="1:11" s="23" customFormat="1" ht="75" x14ac:dyDescent="0.25">
      <c r="A1" s="23" t="s">
        <v>32</v>
      </c>
      <c r="B1" s="23" t="s">
        <v>86</v>
      </c>
      <c r="C1" s="23" t="s">
        <v>79</v>
      </c>
      <c r="D1" s="23" t="s">
        <v>78</v>
      </c>
      <c r="E1" s="23" t="s">
        <v>87</v>
      </c>
      <c r="F1" s="23" t="s">
        <v>88</v>
      </c>
      <c r="G1" s="23" t="s">
        <v>80</v>
      </c>
      <c r="H1" s="23" t="s">
        <v>83</v>
      </c>
      <c r="I1" s="23" t="s">
        <v>84</v>
      </c>
      <c r="J1" s="23" t="s">
        <v>85</v>
      </c>
      <c r="K1" s="23" t="s">
        <v>82</v>
      </c>
    </row>
    <row r="2" spans="1:11" x14ac:dyDescent="0.25">
      <c r="A2" t="s">
        <v>6</v>
      </c>
      <c r="H2">
        <v>5.89</v>
      </c>
      <c r="I2">
        <v>3.11</v>
      </c>
    </row>
    <row r="3" spans="1:11" x14ac:dyDescent="0.25">
      <c r="A3" t="s">
        <v>7</v>
      </c>
      <c r="H3">
        <v>3.65</v>
      </c>
      <c r="I3">
        <v>2.37</v>
      </c>
    </row>
    <row r="4" spans="1:11" x14ac:dyDescent="0.25">
      <c r="A4" t="s">
        <v>8</v>
      </c>
      <c r="H4" s="24">
        <v>3.2</v>
      </c>
      <c r="I4" s="24">
        <v>2.9</v>
      </c>
    </row>
    <row r="5" spans="1:11" x14ac:dyDescent="0.25">
      <c r="A5" t="s">
        <v>9</v>
      </c>
      <c r="H5">
        <v>1.59</v>
      </c>
      <c r="I5">
        <v>3.12</v>
      </c>
    </row>
    <row r="6" spans="1:11" x14ac:dyDescent="0.25">
      <c r="A6" t="s">
        <v>10</v>
      </c>
      <c r="B6">
        <v>238.4</v>
      </c>
      <c r="C6">
        <v>169.21</v>
      </c>
      <c r="D6">
        <v>132.88</v>
      </c>
      <c r="F6">
        <v>166.54</v>
      </c>
      <c r="G6" s="26">
        <v>0.76</v>
      </c>
      <c r="H6" s="25">
        <v>1.5215700000000001</v>
      </c>
      <c r="I6">
        <v>2.6726589999999999</v>
      </c>
      <c r="J6" s="24">
        <v>227.8</v>
      </c>
      <c r="K6">
        <v>323.02</v>
      </c>
    </row>
    <row r="7" spans="1:11" x14ac:dyDescent="0.25">
      <c r="A7" t="s">
        <v>11</v>
      </c>
      <c r="B7">
        <v>244.05</v>
      </c>
      <c r="C7" s="24">
        <v>179.99829</v>
      </c>
      <c r="D7">
        <v>137.21738999999999</v>
      </c>
      <c r="E7">
        <v>134.14578</v>
      </c>
      <c r="F7" s="24">
        <v>177.5</v>
      </c>
      <c r="G7" s="26">
        <v>0.75</v>
      </c>
      <c r="H7" s="25">
        <v>1.6169800000000001</v>
      </c>
      <c r="I7">
        <v>1.860071</v>
      </c>
      <c r="J7">
        <v>247.45</v>
      </c>
      <c r="K7">
        <v>340.44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3C93-30D2-40AE-9241-148777165B56}">
  <dimension ref="A1:AB29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Y1" sqref="Y1"/>
    </sheetView>
  </sheetViews>
  <sheetFormatPr defaultRowHeight="15" x14ac:dyDescent="0.25"/>
  <cols>
    <col min="2" max="11" width="12.28515625" customWidth="1"/>
    <col min="17" max="19" width="14.85546875" customWidth="1"/>
    <col min="22" max="23" width="11.5703125" customWidth="1"/>
    <col min="24" max="28" width="12.28515625" customWidth="1"/>
  </cols>
  <sheetData>
    <row r="1" spans="1:28" s="23" customFormat="1" ht="75" x14ac:dyDescent="0.25">
      <c r="A1" s="23" t="s">
        <v>32</v>
      </c>
      <c r="B1" s="23" t="s">
        <v>96</v>
      </c>
      <c r="C1" s="23" t="s">
        <v>97</v>
      </c>
      <c r="D1" s="23" t="s">
        <v>98</v>
      </c>
      <c r="E1" s="23" t="s">
        <v>99</v>
      </c>
      <c r="F1" s="23" t="s">
        <v>100</v>
      </c>
      <c r="G1" s="23" t="s">
        <v>101</v>
      </c>
      <c r="H1" s="23" t="s">
        <v>102</v>
      </c>
      <c r="I1" s="23" t="s">
        <v>103</v>
      </c>
      <c r="J1" s="23" t="s">
        <v>104</v>
      </c>
      <c r="K1" s="23" t="s">
        <v>105</v>
      </c>
      <c r="L1" s="23" t="s">
        <v>110</v>
      </c>
      <c r="M1" s="23" t="s">
        <v>111</v>
      </c>
      <c r="N1" s="23" t="s">
        <v>112</v>
      </c>
      <c r="O1" s="23" t="s">
        <v>113</v>
      </c>
      <c r="P1" s="23" t="s">
        <v>114</v>
      </c>
      <c r="Q1" s="23" t="s">
        <v>118</v>
      </c>
      <c r="R1" s="23" t="s">
        <v>119</v>
      </c>
      <c r="S1" s="23" t="s">
        <v>120</v>
      </c>
      <c r="T1" s="23" t="s">
        <v>76</v>
      </c>
      <c r="U1" s="23" t="s">
        <v>77</v>
      </c>
      <c r="V1" s="23" t="s">
        <v>121</v>
      </c>
      <c r="W1" s="23" t="s">
        <v>122</v>
      </c>
      <c r="X1" s="23" t="s">
        <v>89</v>
      </c>
      <c r="Y1" s="23" t="s">
        <v>90</v>
      </c>
      <c r="Z1" s="23" t="s">
        <v>92</v>
      </c>
      <c r="AA1" s="23" t="s">
        <v>93</v>
      </c>
      <c r="AB1" s="23" t="s">
        <v>94</v>
      </c>
    </row>
    <row r="2" spans="1:28" x14ac:dyDescent="0.25">
      <c r="A2" t="s">
        <v>91</v>
      </c>
      <c r="Z2">
        <v>32</v>
      </c>
      <c r="AA2">
        <v>1</v>
      </c>
      <c r="AB2">
        <v>0</v>
      </c>
    </row>
    <row r="3" spans="1:28" x14ac:dyDescent="0.25">
      <c r="A3" t="s">
        <v>95</v>
      </c>
      <c r="Z3">
        <v>93</v>
      </c>
      <c r="AA3">
        <v>8</v>
      </c>
      <c r="AB3">
        <v>18</v>
      </c>
    </row>
    <row r="4" spans="1:28" x14ac:dyDescent="0.25">
      <c r="A4" t="s">
        <v>117</v>
      </c>
      <c r="Q4" s="28">
        <v>94</v>
      </c>
      <c r="R4" s="28">
        <v>0.8</v>
      </c>
      <c r="S4" s="29">
        <v>3.4000000000000002E-2</v>
      </c>
    </row>
    <row r="5" spans="1:28" x14ac:dyDescent="0.25">
      <c r="A5" t="s">
        <v>116</v>
      </c>
      <c r="Q5" s="28">
        <v>251.9</v>
      </c>
      <c r="R5" s="28">
        <v>2.1</v>
      </c>
      <c r="S5" s="29">
        <v>7.9000000000000001E-2</v>
      </c>
    </row>
    <row r="6" spans="1:28" x14ac:dyDescent="0.25">
      <c r="A6" t="s">
        <v>115</v>
      </c>
      <c r="Q6" s="28">
        <v>391.2</v>
      </c>
      <c r="R6" s="28">
        <v>3.3</v>
      </c>
      <c r="S6" s="29">
        <v>0.11</v>
      </c>
    </row>
    <row r="7" spans="1:28" x14ac:dyDescent="0.25">
      <c r="A7" t="s">
        <v>106</v>
      </c>
      <c r="L7" s="28">
        <v>13.1</v>
      </c>
      <c r="M7">
        <v>14.4</v>
      </c>
      <c r="N7">
        <v>4.4000000000000004</v>
      </c>
      <c r="O7">
        <v>0.2</v>
      </c>
      <c r="P7">
        <v>32.1</v>
      </c>
      <c r="Q7" s="28">
        <v>634.9</v>
      </c>
      <c r="R7" s="28">
        <v>5.3</v>
      </c>
      <c r="S7" s="29">
        <v>0.16500000000000001</v>
      </c>
    </row>
    <row r="8" spans="1:28" x14ac:dyDescent="0.25">
      <c r="A8" t="s">
        <v>107</v>
      </c>
      <c r="L8" s="28">
        <v>18</v>
      </c>
      <c r="M8">
        <v>12.5</v>
      </c>
      <c r="N8">
        <v>4.0999999999999996</v>
      </c>
      <c r="O8">
        <v>0.2</v>
      </c>
      <c r="P8">
        <v>34.799999999999997</v>
      </c>
      <c r="Q8" s="28">
        <v>646.20000000000005</v>
      </c>
      <c r="R8" s="28">
        <v>5.4</v>
      </c>
      <c r="S8" s="29">
        <v>0.155</v>
      </c>
    </row>
    <row r="9" spans="1:28" x14ac:dyDescent="0.25">
      <c r="A9" t="s">
        <v>108</v>
      </c>
      <c r="L9" s="28">
        <v>23</v>
      </c>
      <c r="M9">
        <v>9.6999999999999993</v>
      </c>
      <c r="N9">
        <v>4.4000000000000004</v>
      </c>
      <c r="O9">
        <v>0.3</v>
      </c>
      <c r="P9">
        <v>37.4</v>
      </c>
      <c r="Q9" s="28">
        <v>795.7</v>
      </c>
      <c r="R9" s="28">
        <v>6.6</v>
      </c>
      <c r="S9" s="29">
        <v>0.17699999999999999</v>
      </c>
    </row>
    <row r="10" spans="1:28" x14ac:dyDescent="0.25">
      <c r="A10" t="s">
        <v>109</v>
      </c>
      <c r="L10" s="28">
        <v>27.9</v>
      </c>
      <c r="M10">
        <v>8.8000000000000007</v>
      </c>
      <c r="N10">
        <v>4.8</v>
      </c>
      <c r="O10">
        <v>0.3</v>
      </c>
      <c r="P10">
        <v>41.8</v>
      </c>
      <c r="Q10" s="28">
        <v>756.1</v>
      </c>
      <c r="R10" s="28">
        <v>6.3</v>
      </c>
      <c r="S10" s="29">
        <v>0.151</v>
      </c>
    </row>
    <row r="11" spans="1:28" x14ac:dyDescent="0.25">
      <c r="A11" t="s">
        <v>64</v>
      </c>
      <c r="L11" s="28">
        <v>30.6</v>
      </c>
      <c r="M11">
        <v>7.5</v>
      </c>
      <c r="N11">
        <v>4.5999999999999996</v>
      </c>
      <c r="O11">
        <v>0.3</v>
      </c>
      <c r="P11">
        <v>42.9</v>
      </c>
      <c r="Q11" s="28">
        <v>854.1</v>
      </c>
      <c r="R11" s="28">
        <v>7.1</v>
      </c>
      <c r="S11" s="29">
        <v>0.16600000000000001</v>
      </c>
    </row>
    <row r="12" spans="1:28" x14ac:dyDescent="0.25">
      <c r="A12" t="s">
        <v>65</v>
      </c>
      <c r="L12" s="28">
        <v>31.9</v>
      </c>
      <c r="M12">
        <v>8.9</v>
      </c>
      <c r="N12">
        <v>4.8</v>
      </c>
      <c r="O12">
        <v>0.2</v>
      </c>
      <c r="P12">
        <v>45.8</v>
      </c>
      <c r="Q12" s="28">
        <v>930.1</v>
      </c>
      <c r="R12" s="28">
        <v>7.8</v>
      </c>
      <c r="S12" s="29">
        <v>0.16899999999999998</v>
      </c>
    </row>
    <row r="13" spans="1:28" x14ac:dyDescent="0.25">
      <c r="A13" t="s">
        <v>66</v>
      </c>
      <c r="L13" s="28">
        <v>35.4</v>
      </c>
      <c r="M13">
        <v>9.1999999999999993</v>
      </c>
      <c r="N13">
        <v>5.6</v>
      </c>
      <c r="O13">
        <v>0.4</v>
      </c>
      <c r="P13">
        <v>50.6</v>
      </c>
      <c r="Q13" s="28">
        <v>1166.3</v>
      </c>
      <c r="R13" s="28">
        <v>9.6999999999999993</v>
      </c>
      <c r="S13" s="29">
        <v>0.192</v>
      </c>
    </row>
    <row r="14" spans="1:28" x14ac:dyDescent="0.25">
      <c r="A14" t="s">
        <v>67</v>
      </c>
      <c r="L14" s="28">
        <v>36.5</v>
      </c>
      <c r="M14">
        <v>8.3000000000000007</v>
      </c>
      <c r="N14">
        <v>5.4</v>
      </c>
      <c r="O14">
        <v>0.6</v>
      </c>
      <c r="P14">
        <v>50.7</v>
      </c>
      <c r="Q14" s="28">
        <v>1100</v>
      </c>
      <c r="R14" s="28">
        <v>9.1999999999999993</v>
      </c>
      <c r="S14" s="29">
        <v>0.18100000000000002</v>
      </c>
    </row>
    <row r="15" spans="1:28" x14ac:dyDescent="0.25">
      <c r="A15" t="s">
        <v>68</v>
      </c>
      <c r="L15" s="28">
        <v>38.700000000000003</v>
      </c>
      <c r="M15">
        <v>9.1999999999999993</v>
      </c>
      <c r="N15">
        <v>5.3</v>
      </c>
      <c r="O15">
        <v>0.9</v>
      </c>
      <c r="P15">
        <v>54.1</v>
      </c>
      <c r="Q15" s="28">
        <v>1248.5999999999999</v>
      </c>
      <c r="R15" s="28">
        <v>10.5</v>
      </c>
      <c r="S15" s="29">
        <v>0.192</v>
      </c>
    </row>
    <row r="16" spans="1:28" x14ac:dyDescent="0.25">
      <c r="A16" t="s">
        <v>69</v>
      </c>
      <c r="L16" s="28">
        <v>41.2</v>
      </c>
      <c r="M16">
        <v>10.7</v>
      </c>
      <c r="N16">
        <v>5.8</v>
      </c>
      <c r="O16">
        <v>0.7</v>
      </c>
      <c r="P16">
        <v>58.4</v>
      </c>
      <c r="Q16" s="28">
        <v>1481.2</v>
      </c>
      <c r="R16" s="28">
        <v>12.3</v>
      </c>
      <c r="S16" s="29">
        <v>0.21199999999999999</v>
      </c>
    </row>
    <row r="17" spans="1:28" x14ac:dyDescent="0.25">
      <c r="A17" t="s">
        <v>36</v>
      </c>
      <c r="L17" s="28">
        <v>45</v>
      </c>
      <c r="M17">
        <v>11.8</v>
      </c>
      <c r="N17">
        <v>7.1</v>
      </c>
      <c r="O17">
        <v>0.6</v>
      </c>
      <c r="P17">
        <v>64.5</v>
      </c>
      <c r="Q17" s="28">
        <v>2109.1</v>
      </c>
      <c r="R17" s="28">
        <v>17.600000000000001</v>
      </c>
      <c r="S17" s="29">
        <v>0.27200000000000002</v>
      </c>
    </row>
    <row r="18" spans="1:28" x14ac:dyDescent="0.25">
      <c r="A18" t="s">
        <v>37</v>
      </c>
      <c r="L18" s="28">
        <v>48.5</v>
      </c>
      <c r="M18">
        <v>13.6</v>
      </c>
      <c r="N18">
        <v>7.3</v>
      </c>
      <c r="O18">
        <v>0.6</v>
      </c>
      <c r="P18" s="28">
        <v>70</v>
      </c>
      <c r="Q18" s="28">
        <v>2346.5</v>
      </c>
      <c r="R18" s="28">
        <v>19.600000000000001</v>
      </c>
      <c r="S18" s="29">
        <v>0.27899999999999997</v>
      </c>
    </row>
    <row r="19" spans="1:28" x14ac:dyDescent="0.25">
      <c r="A19" t="s">
        <v>38</v>
      </c>
      <c r="L19" s="28">
        <v>54.3</v>
      </c>
      <c r="M19">
        <v>14.5</v>
      </c>
      <c r="N19">
        <v>7.5</v>
      </c>
      <c r="O19">
        <v>0.5</v>
      </c>
      <c r="P19">
        <v>76.7</v>
      </c>
      <c r="Q19" s="28">
        <v>2575.9</v>
      </c>
      <c r="R19" s="28">
        <v>21.5</v>
      </c>
      <c r="S19" s="29">
        <v>0.26600000000000001</v>
      </c>
      <c r="Y19">
        <v>96</v>
      </c>
    </row>
    <row r="20" spans="1:28" x14ac:dyDescent="0.25">
      <c r="A20" t="s">
        <v>39</v>
      </c>
      <c r="L20" s="28">
        <v>57.4</v>
      </c>
      <c r="M20">
        <v>15.6</v>
      </c>
      <c r="N20">
        <v>8.1999999999999993</v>
      </c>
      <c r="O20">
        <v>0.5</v>
      </c>
      <c r="P20">
        <v>81.7</v>
      </c>
      <c r="Q20" s="28">
        <v>3192.9</v>
      </c>
      <c r="R20" s="28">
        <v>26.6</v>
      </c>
      <c r="S20" s="29">
        <v>0.32600000000000001</v>
      </c>
    </row>
    <row r="21" spans="1:28" x14ac:dyDescent="0.25">
      <c r="A21" t="s">
        <v>40</v>
      </c>
      <c r="L21" s="28">
        <v>62.8</v>
      </c>
      <c r="M21">
        <v>21.3</v>
      </c>
      <c r="N21">
        <v>9.4</v>
      </c>
      <c r="O21">
        <v>0.8</v>
      </c>
      <c r="P21">
        <v>94.2</v>
      </c>
      <c r="Q21" s="28">
        <v>4298.7</v>
      </c>
      <c r="R21" s="28">
        <v>37.4</v>
      </c>
      <c r="S21" s="29">
        <v>0.39700000000000002</v>
      </c>
      <c r="T21" s="27">
        <v>1.9490000000000001</v>
      </c>
      <c r="U21">
        <v>1.1919999999999999</v>
      </c>
    </row>
    <row r="22" spans="1:28" x14ac:dyDescent="0.25">
      <c r="A22" t="s">
        <v>41</v>
      </c>
      <c r="L22" s="28">
        <v>58.1</v>
      </c>
      <c r="M22">
        <v>24.5</v>
      </c>
      <c r="N22">
        <v>10.3</v>
      </c>
      <c r="O22">
        <v>0.7</v>
      </c>
      <c r="P22">
        <v>93.6</v>
      </c>
      <c r="Q22" s="28">
        <v>4881</v>
      </c>
      <c r="R22" s="28">
        <v>42.4</v>
      </c>
      <c r="S22" s="29">
        <v>0.45299999999999996</v>
      </c>
      <c r="T22" s="27">
        <v>3.1360000000000001</v>
      </c>
      <c r="U22">
        <v>1.974</v>
      </c>
    </row>
    <row r="23" spans="1:28" x14ac:dyDescent="0.25">
      <c r="A23" t="s">
        <v>0</v>
      </c>
      <c r="L23" s="28">
        <v>57.7</v>
      </c>
      <c r="M23">
        <v>32.299999999999997</v>
      </c>
      <c r="N23">
        <v>11.9</v>
      </c>
      <c r="O23">
        <v>0.5</v>
      </c>
      <c r="P23">
        <v>102.4</v>
      </c>
      <c r="Q23" s="28">
        <v>4866.5</v>
      </c>
      <c r="R23" s="28">
        <v>42.3</v>
      </c>
      <c r="S23" s="29">
        <v>0.41299999999999998</v>
      </c>
      <c r="T23" s="27">
        <v>3.383</v>
      </c>
      <c r="U23">
        <v>1.603</v>
      </c>
      <c r="V23" s="28">
        <v>102</v>
      </c>
      <c r="W23" s="28">
        <v>4.5</v>
      </c>
    </row>
    <row r="24" spans="1:28" x14ac:dyDescent="0.25">
      <c r="A24" t="s">
        <v>2</v>
      </c>
      <c r="L24" s="28">
        <v>56.1</v>
      </c>
      <c r="M24">
        <v>43.1</v>
      </c>
      <c r="N24">
        <v>11.6</v>
      </c>
      <c r="O24">
        <v>0.6</v>
      </c>
      <c r="P24">
        <v>111.3</v>
      </c>
      <c r="Q24" s="28">
        <v>5363.9</v>
      </c>
      <c r="R24" s="28">
        <v>46.6</v>
      </c>
      <c r="S24" s="29">
        <v>0.41899999999999998</v>
      </c>
      <c r="T24" s="27">
        <v>3.47</v>
      </c>
      <c r="U24">
        <v>3.4550000000000001</v>
      </c>
      <c r="V24" s="28">
        <v>111.4</v>
      </c>
      <c r="W24" s="28">
        <v>5</v>
      </c>
      <c r="X24">
        <v>50</v>
      </c>
      <c r="Y24">
        <v>139</v>
      </c>
    </row>
    <row r="25" spans="1:28" x14ac:dyDescent="0.25">
      <c r="A25" t="s">
        <v>3</v>
      </c>
      <c r="B25" s="28">
        <v>22.1</v>
      </c>
      <c r="C25" s="28">
        <v>20.7</v>
      </c>
      <c r="D25" s="28">
        <v>41.4</v>
      </c>
      <c r="E25" s="28">
        <v>32.5</v>
      </c>
      <c r="F25" s="28">
        <v>14.3</v>
      </c>
      <c r="G25" s="28">
        <v>10.9</v>
      </c>
      <c r="H25" s="28">
        <v>23.8</v>
      </c>
      <c r="I25" s="28">
        <v>22.2</v>
      </c>
      <c r="J25" s="28">
        <v>16.8</v>
      </c>
      <c r="K25" s="28">
        <v>16.3</v>
      </c>
      <c r="L25" s="28">
        <v>53.5</v>
      </c>
      <c r="M25">
        <v>52.1</v>
      </c>
      <c r="N25">
        <v>11.3</v>
      </c>
      <c r="O25">
        <v>0.6</v>
      </c>
      <c r="P25">
        <v>117.5</v>
      </c>
      <c r="Q25" s="28">
        <v>5298.1</v>
      </c>
      <c r="R25" s="28">
        <v>46.1</v>
      </c>
      <c r="S25" s="29">
        <v>0.39200000000000002</v>
      </c>
      <c r="T25" s="27">
        <v>3.363</v>
      </c>
      <c r="U25">
        <v>4.7489999999999997</v>
      </c>
      <c r="V25" s="28">
        <v>117.4</v>
      </c>
      <c r="W25" s="28">
        <v>5</v>
      </c>
    </row>
    <row r="26" spans="1:28" x14ac:dyDescent="0.25">
      <c r="A26" t="s">
        <v>4</v>
      </c>
      <c r="B26" s="28">
        <v>23</v>
      </c>
      <c r="C26" s="28">
        <v>21.9</v>
      </c>
      <c r="D26" s="28">
        <v>42.9</v>
      </c>
      <c r="E26" s="28">
        <v>33.299999999999997</v>
      </c>
      <c r="F26" s="28">
        <v>15.2</v>
      </c>
      <c r="G26" s="28">
        <v>11.7</v>
      </c>
      <c r="H26" s="28">
        <v>24</v>
      </c>
      <c r="I26" s="28">
        <v>23</v>
      </c>
      <c r="J26" s="28">
        <v>17.899999999999999</v>
      </c>
      <c r="K26" s="28">
        <v>17.3</v>
      </c>
      <c r="L26" s="28">
        <v>56</v>
      </c>
      <c r="M26">
        <v>60.2</v>
      </c>
      <c r="N26">
        <v>10.7</v>
      </c>
      <c r="O26">
        <v>0.6</v>
      </c>
      <c r="P26">
        <v>127.6</v>
      </c>
      <c r="Q26" s="28">
        <v>6396.7</v>
      </c>
      <c r="R26" s="28">
        <v>60.9</v>
      </c>
      <c r="S26" s="29">
        <v>0.47799999999999998</v>
      </c>
      <c r="T26" s="27">
        <v>4.0720000000000001</v>
      </c>
      <c r="U26">
        <v>5.8120000000000003</v>
      </c>
      <c r="V26" s="28">
        <v>127.6</v>
      </c>
      <c r="W26" s="28">
        <v>6</v>
      </c>
    </row>
    <row r="27" spans="1:28" x14ac:dyDescent="0.25">
      <c r="A27" t="s">
        <v>5</v>
      </c>
      <c r="B27" s="28">
        <v>23.8</v>
      </c>
      <c r="C27" s="28">
        <v>23</v>
      </c>
      <c r="D27" s="28">
        <v>44.4</v>
      </c>
      <c r="E27" s="28">
        <v>38</v>
      </c>
      <c r="F27" s="28">
        <v>16.100000000000001</v>
      </c>
      <c r="G27" s="28">
        <v>12.5</v>
      </c>
      <c r="H27" s="28">
        <v>24.3</v>
      </c>
      <c r="I27" s="28">
        <v>23</v>
      </c>
      <c r="J27" s="28">
        <v>19</v>
      </c>
      <c r="K27" s="28">
        <v>18.7</v>
      </c>
      <c r="L27" s="28">
        <v>55.3</v>
      </c>
      <c r="M27">
        <v>73.400000000000006</v>
      </c>
      <c r="N27">
        <v>11.2</v>
      </c>
      <c r="O27">
        <v>0.1</v>
      </c>
      <c r="P27">
        <v>139.9</v>
      </c>
      <c r="Q27" s="28">
        <v>7835.6</v>
      </c>
      <c r="R27" s="28">
        <v>74.599999999999994</v>
      </c>
      <c r="S27" s="29">
        <v>0.52600000000000002</v>
      </c>
      <c r="T27" s="27">
        <v>6.0149999999999997</v>
      </c>
      <c r="U27">
        <v>3.2250000000000001</v>
      </c>
      <c r="V27" s="28">
        <v>141.80000000000001</v>
      </c>
      <c r="W27" s="28">
        <v>6</v>
      </c>
      <c r="Z27">
        <v>26</v>
      </c>
      <c r="AA27">
        <v>8</v>
      </c>
      <c r="AB27">
        <v>128</v>
      </c>
    </row>
    <row r="28" spans="1:28" x14ac:dyDescent="0.25">
      <c r="A28" t="s">
        <v>6</v>
      </c>
      <c r="B28" s="28">
        <v>24.4</v>
      </c>
      <c r="C28" s="28">
        <v>23.3</v>
      </c>
      <c r="D28" s="28">
        <v>45.7</v>
      </c>
      <c r="E28" s="28">
        <v>41.5</v>
      </c>
      <c r="F28" s="28">
        <v>16.8</v>
      </c>
      <c r="G28" s="28">
        <v>12.8</v>
      </c>
      <c r="H28" s="28">
        <v>24.4</v>
      </c>
      <c r="I28" s="28">
        <v>24</v>
      </c>
      <c r="J28" s="28">
        <v>19.8</v>
      </c>
      <c r="K28" s="28">
        <v>19.100000000000001</v>
      </c>
      <c r="L28" s="28">
        <v>48.6</v>
      </c>
      <c r="M28">
        <v>93.6</v>
      </c>
      <c r="N28">
        <v>12.9</v>
      </c>
      <c r="O28">
        <v>0.7</v>
      </c>
      <c r="P28">
        <v>155.69999999999999</v>
      </c>
      <c r="Q28" s="28">
        <v>8636.1</v>
      </c>
      <c r="R28" s="28">
        <v>82.3</v>
      </c>
      <c r="S28" s="29">
        <v>0.52800000000000002</v>
      </c>
      <c r="T28" s="27">
        <v>5.4240000000000004</v>
      </c>
      <c r="U28">
        <v>3.0470000000000002</v>
      </c>
      <c r="V28" s="28">
        <v>155.69999999999999</v>
      </c>
      <c r="W28" s="28">
        <v>6</v>
      </c>
    </row>
    <row r="29" spans="1:28" x14ac:dyDescent="0.25">
      <c r="A29" t="s">
        <v>7</v>
      </c>
      <c r="B29" s="28">
        <v>26.6</v>
      </c>
      <c r="C29" s="28">
        <v>26.8</v>
      </c>
      <c r="D29" s="28">
        <v>48.1</v>
      </c>
      <c r="E29" s="28">
        <v>45.7</v>
      </c>
      <c r="F29" s="28">
        <v>17.7</v>
      </c>
      <c r="G29" s="28">
        <v>13.2</v>
      </c>
      <c r="H29" s="28">
        <v>24.7</v>
      </c>
      <c r="I29" s="28">
        <v>23.3</v>
      </c>
      <c r="J29" s="28">
        <v>20.2</v>
      </c>
      <c r="K29" s="28">
        <v>19.899999999999999</v>
      </c>
      <c r="L29" s="28">
        <v>43.8</v>
      </c>
      <c r="M29">
        <v>111.1</v>
      </c>
      <c r="N29">
        <v>13.5</v>
      </c>
      <c r="O29" s="28">
        <v>0</v>
      </c>
      <c r="P29">
        <v>168.3</v>
      </c>
      <c r="T29" s="27">
        <v>3.1240000000000001</v>
      </c>
      <c r="U29">
        <v>2.121</v>
      </c>
      <c r="V29" s="28">
        <v>167.6</v>
      </c>
      <c r="W29" s="28">
        <v>6</v>
      </c>
      <c r="X29">
        <v>51</v>
      </c>
      <c r="Y29">
        <v>176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3" ma:contentTypeDescription="Create a new document." ma:contentTypeScope="" ma:versionID="9e6ebeebf662bbe5c42af7b30548b032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dcba00ed446088a4faa71495b72b8dd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0C9FFA-502F-447A-9BEE-6D3E52BCEB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e9c94a-2673-46e1-b5a6-dc0c87eae04c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7BF63D-9318-46D4-A0DE-D0F964B33A5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A05770-88BD-476B-A645-3F71A08C81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</vt:lpstr>
      <vt:lpstr>GNR 2019</vt:lpstr>
      <vt:lpstr>CoalDir 2019-20</vt:lpstr>
      <vt:lpstr>CoalDir 2007-08</vt:lpstr>
      <vt:lpstr>CMA 2009</vt:lpstr>
      <vt:lpstr>CMA 2010</vt:lpstr>
      <vt:lpstr>CMA 2011</vt:lpstr>
      <vt:lpstr>CMA 2012</vt:lpstr>
      <vt:lpstr>CRISIL 2008</vt:lpstr>
      <vt:lpstr>CRISIL 2016</vt:lpstr>
      <vt:lpstr>CRISIL 2017</vt:lpstr>
      <vt:lpstr>DIPP 2004</vt:lpstr>
      <vt:lpstr>IBM</vt:lpstr>
      <vt:lpstr>Emami 2018</vt:lpstr>
      <vt:lpstr>Nuvoco 2021</vt:lpstr>
      <vt:lpstr>Edelweiss 2018</vt:lpstr>
      <vt:lpstr>Manohar 2009</vt:lpstr>
      <vt:lpstr>Bapat 2007</vt:lpstr>
      <vt:lpstr>ACC 2020</vt:lpstr>
      <vt:lpstr>Ambuja 2020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Andrew</dc:creator>
  <cp:lastModifiedBy>Robbie Andrew</cp:lastModifiedBy>
  <dcterms:created xsi:type="dcterms:W3CDTF">2021-07-04T14:04:33Z</dcterms:created>
  <dcterms:modified xsi:type="dcterms:W3CDTF">2021-07-06T11:08:47Z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