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\Desktop\MNRE 2020\Installed Capacity\June 2020\"/>
    </mc:Choice>
  </mc:AlternateContent>
  <xr:revisionPtr revIDLastSave="0" documentId="13_ncr:1_{91870722-44C5-40E0-9614-4A77FEB9718C}" xr6:coauthVersionLast="45" xr6:coauthVersionMax="45" xr10:uidLastSave="{00000000-0000-0000-0000-000000000000}"/>
  <bookViews>
    <workbookView xWindow="-120" yWindow="-120" windowWidth="20730" windowHeight="11160" tabRatio="837" firstSheet="1" activeTab="1" xr2:uid="{00000000-000D-0000-FFFF-FFFF00000000}"/>
  </bookViews>
  <sheets>
    <sheet name="Cumulative(upto 30.09.2015)" sheetId="1" r:id="rId1"/>
    <sheet name="Cumulative(upto 30.06.2020)" sheetId="8" r:id="rId2"/>
  </sheets>
  <definedNames>
    <definedName name="_xlnm.Print_Area" localSheetId="1">'Cumulative(upto 30.06.2020)'!$A$2:$L$45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8" l="1"/>
  <c r="H9" i="8" l="1"/>
  <c r="H10" i="8"/>
  <c r="H11" i="8"/>
  <c r="H12" i="8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<sst xmlns="http://schemas.openxmlformats.org/spreadsheetml/2006/main" count="121" uniqueCount="60">
  <si>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</si>
  <si>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</si>
  <si>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</si>
  <si>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</si>
  <si>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</si>
  <si>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</si>
  <si>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</si>
  <si>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</si>
  <si>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</si>
  <si>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</si>
  <si>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</si>
  <si>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</si>
  <si>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</si>
  <si>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</si>
  <si>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</si>
  <si>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</si>
  <si>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</si>
  <si>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</si>
  <si>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</si>
  <si>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</si>
  <si>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</si>
  <si>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</si>
  <si>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</si>
  <si>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</si>
  <si>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</si>
  <si>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</si>
  <si>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</si>
  <si>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</si>
  <si>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</si>
  <si>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</si>
  <si>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</si>
  <si>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</si>
  <si>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</si>
  <si>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</si>
  <si>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</si>
  <si>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</si>
  <si>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</si>
  <si>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</si>
  <si>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</si>
  <si>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</si>
  <si>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</si>
  <si>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</si>
  <si>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</si>
  <si>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</si>
  <si>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</si>
  <si>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</si>
  <si>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</si>
  <si>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</si>
  <si>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</si>
  <si>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</si>
  <si>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</si>
  <si>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</si>
  <si>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</si>
  <si>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</si>
  <si>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</si>
  <si>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</si>
  <si>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</si>
  <si>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</si>
  <si>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</si>
  <si>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30.06.2020.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</si>
</sst>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2" fontId="6" fillId="0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7" t="s">
        <v>0</v>
      </c>
      <c r="B1" s="78"/>
      <c r="C1" s="78"/>
      <c r="D1" s="78"/>
      <c r="E1" s="78"/>
      <c r="F1" s="78"/>
      <c r="G1" s="78"/>
      <c r="H1" s="79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0" t="s">
        <v>5</v>
      </c>
      <c r="F2" s="81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2" t="s">
        <v>50</v>
      </c>
      <c r="B43" s="83"/>
      <c r="C43" s="83"/>
      <c r="D43" s="83"/>
      <c r="E43" s="83"/>
      <c r="F43" s="83"/>
      <c r="G43" s="83"/>
      <c r="H43" s="84"/>
    </row>
    <row r="44" spans="1:8" s="1" customFormat="1" x14ac:dyDescent="0.25">
      <c r="A44" s="85"/>
      <c r="B44" s="85"/>
      <c r="C44" s="85"/>
      <c r="D44" s="85"/>
      <c r="E44" s="85"/>
      <c r="F44" s="85"/>
      <c r="G44" s="85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8"/>
  <sheetViews>
    <sheetView tabSelected="1" topLeftCell="A19" zoomScaleNormal="100" workbookViewId="0">
      <selection activeCell="D42" sqref="D42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1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7" s="35" customFormat="1" ht="19.5" customHeight="1" x14ac:dyDescent="0.2">
      <c r="A2" s="92" t="s">
        <v>59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7" s="35" customFormat="1" ht="14.25" customHeight="1" x14ac:dyDescent="0.2">
      <c r="A3" s="36" t="s">
        <v>1</v>
      </c>
      <c r="B3" s="37" t="s">
        <v>2</v>
      </c>
      <c r="C3" s="93" t="s">
        <v>3</v>
      </c>
      <c r="D3" s="93" t="s">
        <v>4</v>
      </c>
      <c r="E3" s="97" t="s">
        <v>5</v>
      </c>
      <c r="F3" s="98"/>
      <c r="G3" s="98"/>
      <c r="H3" s="99"/>
      <c r="I3" s="100" t="s">
        <v>6</v>
      </c>
      <c r="J3" s="100"/>
      <c r="K3" s="100"/>
      <c r="L3" s="95" t="s">
        <v>7</v>
      </c>
    </row>
    <row r="4" spans="1:17" s="35" customFormat="1" ht="57" customHeight="1" x14ac:dyDescent="0.2">
      <c r="A4" s="38"/>
      <c r="B4" s="39"/>
      <c r="C4" s="94"/>
      <c r="D4" s="94"/>
      <c r="E4" s="69" t="s">
        <v>58</v>
      </c>
      <c r="F4" s="69" t="s">
        <v>57</v>
      </c>
      <c r="G4" s="69" t="s">
        <v>10</v>
      </c>
      <c r="H4" s="68" t="s">
        <v>55</v>
      </c>
      <c r="I4" s="68" t="s">
        <v>53</v>
      </c>
      <c r="J4" s="60" t="s">
        <v>54</v>
      </c>
      <c r="K4" s="60" t="s">
        <v>56</v>
      </c>
      <c r="L4" s="96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378.2</v>
      </c>
      <c r="F6" s="45">
        <v>98.98</v>
      </c>
      <c r="G6" s="46">
        <v>23.16</v>
      </c>
      <c r="H6" s="46">
        <f>E6+F6+G6</f>
        <v>500.34000000000003</v>
      </c>
      <c r="I6" s="46">
        <v>3530.74</v>
      </c>
      <c r="J6" s="62">
        <v>88.03</v>
      </c>
      <c r="K6" s="62">
        <f>I6+J6</f>
        <v>3618.77</v>
      </c>
      <c r="L6" s="47">
        <f>C6+D6+H6+I6+J6</f>
        <v>8373.67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/>
      <c r="I7" s="46">
        <v>1.27</v>
      </c>
      <c r="J7" s="62">
        <v>4.34</v>
      </c>
      <c r="K7" s="62">
        <f t="shared" ref="K7:K41" si="0">I7+J7</f>
        <v>5.6099999999999994</v>
      </c>
      <c r="L7" s="47">
        <f t="shared" ref="L7:L42" si="1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/>
      <c r="G8" s="46"/>
      <c r="H8" s="46"/>
      <c r="I8" s="46">
        <v>10.67</v>
      </c>
      <c r="J8" s="62">
        <v>30.56</v>
      </c>
      <c r="K8" s="62">
        <f t="shared" si="0"/>
        <v>41.23</v>
      </c>
      <c r="L8" s="47">
        <f t="shared" si="1"/>
        <v>75.34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113</v>
      </c>
      <c r="F9" s="45">
        <v>8.1999999999999993</v>
      </c>
      <c r="G9" s="46"/>
      <c r="H9" s="46">
        <f t="shared" ref="H9:H14" si="2">E9+F9+G9</f>
        <v>121.2</v>
      </c>
      <c r="I9" s="46">
        <v>138.93</v>
      </c>
      <c r="J9" s="62">
        <v>14.42</v>
      </c>
      <c r="K9" s="62">
        <f t="shared" si="0"/>
        <v>153.35</v>
      </c>
      <c r="L9" s="47">
        <f t="shared" si="1"/>
        <v>345.25000000000006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</v>
      </c>
      <c r="F10" s="45">
        <v>2.5</v>
      </c>
      <c r="G10" s="46"/>
      <c r="H10" s="46">
        <f t="shared" si="2"/>
        <v>244.5</v>
      </c>
      <c r="I10" s="46">
        <v>215.83</v>
      </c>
      <c r="J10" s="62">
        <v>15.52</v>
      </c>
      <c r="K10" s="62">
        <f t="shared" si="0"/>
        <v>231.35000000000002</v>
      </c>
      <c r="L10" s="47">
        <f t="shared" si="1"/>
        <v>551.85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2"/>
        <v>0.34</v>
      </c>
      <c r="I11" s="46">
        <v>0.95</v>
      </c>
      <c r="J11" s="62">
        <v>3.83</v>
      </c>
      <c r="K11" s="62">
        <f t="shared" si="0"/>
        <v>4.78</v>
      </c>
      <c r="L11" s="47">
        <f t="shared" si="1"/>
        <v>5.17</v>
      </c>
      <c r="N11" s="58"/>
    </row>
    <row r="12" spans="1:17" s="35" customFormat="1" x14ac:dyDescent="0.2">
      <c r="A12" s="38">
        <v>7</v>
      </c>
      <c r="B12" s="44" t="s">
        <v>18</v>
      </c>
      <c r="C12" s="45">
        <v>68.95</v>
      </c>
      <c r="D12" s="46">
        <v>7623.12</v>
      </c>
      <c r="E12" s="45">
        <v>65.3</v>
      </c>
      <c r="F12" s="45">
        <v>12</v>
      </c>
      <c r="G12" s="46"/>
      <c r="H12" s="46">
        <f t="shared" si="2"/>
        <v>77.3</v>
      </c>
      <c r="I12" s="44">
        <v>2442.27</v>
      </c>
      <c r="J12" s="70">
        <v>611.41999999999996</v>
      </c>
      <c r="K12" s="62">
        <f t="shared" si="0"/>
        <v>3053.69</v>
      </c>
      <c r="L12" s="47">
        <f t="shared" si="1"/>
        <v>10823.06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84.26</v>
      </c>
      <c r="G13" s="46">
        <v>1.2</v>
      </c>
      <c r="H13" s="46">
        <f t="shared" si="2"/>
        <v>206.86</v>
      </c>
      <c r="I13" s="46">
        <v>130.80000000000001</v>
      </c>
      <c r="J13" s="62">
        <v>121.82</v>
      </c>
      <c r="K13" s="62">
        <f t="shared" si="0"/>
        <v>252.62</v>
      </c>
      <c r="L13" s="47">
        <f t="shared" si="1"/>
        <v>532.98</v>
      </c>
      <c r="N13" s="58"/>
    </row>
    <row r="14" spans="1:17" s="35" customFormat="1" x14ac:dyDescent="0.2">
      <c r="A14" s="38">
        <v>9</v>
      </c>
      <c r="B14" s="44" t="s">
        <v>20</v>
      </c>
      <c r="C14" s="45">
        <v>911.51</v>
      </c>
      <c r="D14" s="46"/>
      <c r="E14" s="45"/>
      <c r="F14" s="45">
        <v>7.2</v>
      </c>
      <c r="G14" s="46"/>
      <c r="H14" s="46">
        <f t="shared" si="2"/>
        <v>7.2</v>
      </c>
      <c r="I14" s="46">
        <v>22.75</v>
      </c>
      <c r="J14" s="62">
        <v>17.39</v>
      </c>
      <c r="K14" s="62">
        <f t="shared" si="0"/>
        <v>40.14</v>
      </c>
      <c r="L14" s="47">
        <f t="shared" si="1"/>
        <v>958.85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185.48</v>
      </c>
      <c r="D15" s="46"/>
      <c r="E15" s="45"/>
      <c r="F15" s="45"/>
      <c r="G15" s="46"/>
      <c r="H15" s="46"/>
      <c r="I15" s="46">
        <v>8.49</v>
      </c>
      <c r="J15" s="62">
        <v>10.95</v>
      </c>
      <c r="K15" s="62">
        <f t="shared" si="0"/>
        <v>19.439999999999998</v>
      </c>
      <c r="L15" s="47">
        <f t="shared" si="1"/>
        <v>204.92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3">E16+F16+G16</f>
        <v>4.3</v>
      </c>
      <c r="I16" s="46">
        <v>19.05</v>
      </c>
      <c r="J16" s="62">
        <v>19.989999999999998</v>
      </c>
      <c r="K16" s="62">
        <f t="shared" si="0"/>
        <v>39.04</v>
      </c>
      <c r="L16" s="47">
        <f t="shared" si="1"/>
        <v>47.39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4794.8</v>
      </c>
      <c r="E17" s="45">
        <v>1866.6</v>
      </c>
      <c r="F17" s="45">
        <v>20.2</v>
      </c>
      <c r="G17" s="46">
        <v>1</v>
      </c>
      <c r="H17" s="46">
        <f t="shared" si="3"/>
        <v>1887.8</v>
      </c>
      <c r="I17" s="44">
        <v>7045.16</v>
      </c>
      <c r="J17" s="70">
        <v>232.77</v>
      </c>
      <c r="K17" s="62">
        <f t="shared" si="0"/>
        <v>7277.93</v>
      </c>
      <c r="L17" s="47">
        <f t="shared" si="1"/>
        <v>15241.260000000002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0.72</v>
      </c>
      <c r="G18" s="46"/>
      <c r="H18" s="46">
        <f t="shared" si="3"/>
        <v>0.72</v>
      </c>
      <c r="I18" s="71">
        <v>100</v>
      </c>
      <c r="J18" s="70">
        <v>46.62</v>
      </c>
      <c r="K18" s="62">
        <f t="shared" si="0"/>
        <v>146.62</v>
      </c>
      <c r="L18" s="47">
        <f t="shared" si="1"/>
        <v>431.86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95.91</v>
      </c>
      <c r="D19" s="46">
        <v>2519.89</v>
      </c>
      <c r="E19" s="45">
        <v>93</v>
      </c>
      <c r="F19" s="45">
        <v>12.35</v>
      </c>
      <c r="G19" s="46">
        <v>15.4</v>
      </c>
      <c r="H19" s="46">
        <f t="shared" si="3"/>
        <v>120.75</v>
      </c>
      <c r="I19" s="44">
        <v>2258.81</v>
      </c>
      <c r="J19" s="70">
        <v>52.99</v>
      </c>
      <c r="K19" s="62">
        <f t="shared" si="0"/>
        <v>2311.7999999999997</v>
      </c>
      <c r="L19" s="47">
        <f t="shared" si="1"/>
        <v>5048.3499999999995</v>
      </c>
      <c r="N19" s="58"/>
    </row>
    <row r="20" spans="1:14" s="35" customFormat="1" x14ac:dyDescent="0.2">
      <c r="A20" s="38">
        <v>15</v>
      </c>
      <c r="B20" s="44" t="s">
        <v>26</v>
      </c>
      <c r="C20" s="57">
        <v>379.57499999999999</v>
      </c>
      <c r="D20" s="46">
        <v>5000.33</v>
      </c>
      <c r="E20" s="45">
        <v>2499.6999999999998</v>
      </c>
      <c r="F20" s="45">
        <v>16.399999999999999</v>
      </c>
      <c r="G20" s="46">
        <v>12.59</v>
      </c>
      <c r="H20" s="46">
        <f t="shared" si="3"/>
        <v>2528.69</v>
      </c>
      <c r="I20" s="71">
        <v>1612.24</v>
      </c>
      <c r="J20" s="70">
        <v>257.73</v>
      </c>
      <c r="K20" s="62">
        <f t="shared" si="0"/>
        <v>1869.97</v>
      </c>
      <c r="L20" s="47">
        <f t="shared" si="1"/>
        <v>9778.5649999999987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2">
        <v>6.35</v>
      </c>
      <c r="K21" s="62">
        <f t="shared" si="0"/>
        <v>6.35</v>
      </c>
      <c r="L21" s="47">
        <f t="shared" si="1"/>
        <v>11.8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3"/>
        <v>13.8</v>
      </c>
      <c r="I22" s="46">
        <v>0</v>
      </c>
      <c r="J22" s="62">
        <v>0.12</v>
      </c>
      <c r="K22" s="62">
        <f t="shared" si="0"/>
        <v>0.12</v>
      </c>
      <c r="L22" s="47">
        <f t="shared" si="1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2">
        <v>1.42</v>
      </c>
      <c r="K23" s="62">
        <f t="shared" si="0"/>
        <v>1.52</v>
      </c>
      <c r="L23" s="47">
        <f t="shared" si="1"/>
        <v>37.99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2">
        <v>1</v>
      </c>
      <c r="K24" s="62">
        <f t="shared" si="0"/>
        <v>1</v>
      </c>
      <c r="L24" s="47">
        <f t="shared" si="1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57">
        <v>64.625</v>
      </c>
      <c r="D25" s="46"/>
      <c r="E25" s="45">
        <v>50.4</v>
      </c>
      <c r="F25" s="45">
        <v>8.82</v>
      </c>
      <c r="G25" s="46"/>
      <c r="H25" s="46">
        <f t="shared" si="3"/>
        <v>59.22</v>
      </c>
      <c r="I25" s="44">
        <v>383.56</v>
      </c>
      <c r="J25" s="70">
        <v>15.38</v>
      </c>
      <c r="K25" s="62">
        <f t="shared" si="0"/>
        <v>398.94</v>
      </c>
      <c r="L25" s="47">
        <f t="shared" si="1"/>
        <v>522.78499999999997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194</v>
      </c>
      <c r="F26" s="45">
        <v>123.1</v>
      </c>
      <c r="G26" s="46">
        <v>10.75</v>
      </c>
      <c r="H26" s="46">
        <f t="shared" si="3"/>
        <v>327.85</v>
      </c>
      <c r="I26" s="44">
        <v>828.58</v>
      </c>
      <c r="J26" s="70">
        <v>118.52</v>
      </c>
      <c r="K26" s="62">
        <f t="shared" si="0"/>
        <v>947.1</v>
      </c>
      <c r="L26" s="47">
        <f t="shared" si="1"/>
        <v>1448.5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4299.72</v>
      </c>
      <c r="E27" s="45">
        <v>119.3</v>
      </c>
      <c r="F27" s="45">
        <v>2</v>
      </c>
      <c r="G27" s="46"/>
      <c r="H27" s="46">
        <f t="shared" si="3"/>
        <v>121.3</v>
      </c>
      <c r="I27" s="44">
        <v>4932.6899999999996</v>
      </c>
      <c r="J27" s="70">
        <v>290.17</v>
      </c>
      <c r="K27" s="62">
        <f t="shared" si="0"/>
        <v>5222.8599999999997</v>
      </c>
      <c r="L27" s="47">
        <f t="shared" si="1"/>
        <v>9667.7300000000014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2">
        <v>7.0000000000000007E-2</v>
      </c>
      <c r="K28" s="62">
        <f t="shared" si="0"/>
        <v>7.0000000000000007E-2</v>
      </c>
      <c r="L28" s="47">
        <f t="shared" si="1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9304.34</v>
      </c>
      <c r="E29" s="45">
        <v>969</v>
      </c>
      <c r="F29" s="45">
        <v>28.55</v>
      </c>
      <c r="G29" s="46">
        <v>6.4</v>
      </c>
      <c r="H29" s="46">
        <f t="shared" si="3"/>
        <v>1003.9499999999999</v>
      </c>
      <c r="I29" s="44">
        <v>3759.89</v>
      </c>
      <c r="J29" s="70">
        <v>158.21</v>
      </c>
      <c r="K29" s="62">
        <f t="shared" si="0"/>
        <v>3918.1</v>
      </c>
      <c r="L29" s="47">
        <f t="shared" si="1"/>
        <v>14349.439999999999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1</v>
      </c>
      <c r="G30" s="46">
        <v>26</v>
      </c>
      <c r="H30" s="46">
        <f t="shared" si="3"/>
        <v>185.1</v>
      </c>
      <c r="I30" s="44">
        <v>3562.29</v>
      </c>
      <c r="J30" s="70">
        <v>127.07</v>
      </c>
      <c r="K30" s="62">
        <f t="shared" si="0"/>
        <v>3689.36</v>
      </c>
      <c r="L30" s="47">
        <f t="shared" si="1"/>
        <v>4093.4300000000003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2">
        <v>4.41</v>
      </c>
      <c r="K31" s="62">
        <f t="shared" si="0"/>
        <v>9.41</v>
      </c>
      <c r="L31" s="47">
        <f t="shared" si="1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25.1</v>
      </c>
      <c r="D32" s="46"/>
      <c r="E32" s="45">
        <v>1957.5</v>
      </c>
      <c r="F32" s="45">
        <v>158.01</v>
      </c>
      <c r="G32" s="46"/>
      <c r="H32" s="46">
        <f t="shared" si="3"/>
        <v>2115.5100000000002</v>
      </c>
      <c r="I32" s="46">
        <v>949</v>
      </c>
      <c r="J32" s="62">
        <v>225.1</v>
      </c>
      <c r="K32" s="62">
        <f t="shared" si="0"/>
        <v>1174.0999999999999</v>
      </c>
      <c r="L32" s="47">
        <f t="shared" si="1"/>
        <v>3314.71</v>
      </c>
      <c r="N32" s="58"/>
    </row>
    <row r="33" spans="1:16" s="35" customFormat="1" x14ac:dyDescent="0.2">
      <c r="A33" s="38">
        <v>28</v>
      </c>
      <c r="B33" s="44" t="s">
        <v>39</v>
      </c>
      <c r="C33" s="57">
        <v>214.32</v>
      </c>
      <c r="D33" s="46"/>
      <c r="E33" s="45">
        <v>73</v>
      </c>
      <c r="F33" s="45">
        <v>57.5</v>
      </c>
      <c r="G33" s="46"/>
      <c r="H33" s="46">
        <f t="shared" si="3"/>
        <v>130.5</v>
      </c>
      <c r="I33" s="46">
        <v>239.78</v>
      </c>
      <c r="J33" s="62">
        <v>78.05</v>
      </c>
      <c r="K33" s="62">
        <f t="shared" si="0"/>
        <v>317.83</v>
      </c>
      <c r="L33" s="47">
        <f t="shared" si="1"/>
        <v>662.65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3"/>
        <v>319.92</v>
      </c>
      <c r="I34" s="46">
        <v>70</v>
      </c>
      <c r="J34" s="62">
        <v>47.06</v>
      </c>
      <c r="K34" s="62">
        <f t="shared" si="0"/>
        <v>117.06</v>
      </c>
      <c r="L34" s="47">
        <f t="shared" si="1"/>
        <v>535.48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7.6</v>
      </c>
      <c r="J35" s="62">
        <v>4.59</v>
      </c>
      <c r="K35" s="62">
        <f t="shared" si="0"/>
        <v>12.19</v>
      </c>
      <c r="L35" s="47">
        <f t="shared" si="1"/>
        <v>17.439999999999998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2">
        <v>35.21</v>
      </c>
      <c r="K36" s="62">
        <f t="shared" si="0"/>
        <v>41.55</v>
      </c>
      <c r="L36" s="47">
        <f t="shared" si="1"/>
        <v>41.55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2">
        <v>2.97</v>
      </c>
      <c r="K37" s="62">
        <f t="shared" si="0"/>
        <v>5.4600000000000009</v>
      </c>
      <c r="L37" s="47">
        <f t="shared" si="1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3">
        <v>10.15</v>
      </c>
      <c r="J38" s="74">
        <v>9.7100000000000009</v>
      </c>
      <c r="K38" s="62">
        <f t="shared" si="0"/>
        <v>19.86</v>
      </c>
      <c r="L38" s="47">
        <f t="shared" si="1"/>
        <v>19.86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3"/>
        <v>52</v>
      </c>
      <c r="I39" s="46">
        <v>8.9600000000000009</v>
      </c>
      <c r="J39" s="72">
        <v>156.19999999999999</v>
      </c>
      <c r="K39" s="62">
        <f t="shared" si="0"/>
        <v>165.16</v>
      </c>
      <c r="L39" s="47">
        <f t="shared" si="1"/>
        <v>217.16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2">
        <v>0</v>
      </c>
      <c r="K40" s="62">
        <f t="shared" si="0"/>
        <v>0.75</v>
      </c>
      <c r="L40" s="47">
        <f t="shared" si="1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5">
        <v>0.03</v>
      </c>
      <c r="J41" s="74">
        <v>7.17</v>
      </c>
      <c r="K41" s="62">
        <f t="shared" si="0"/>
        <v>7.2</v>
      </c>
      <c r="L41" s="47">
        <f t="shared" si="1"/>
        <v>7.2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4"/>
      <c r="K42" s="62"/>
      <c r="L42" s="47">
        <f t="shared" si="1"/>
        <v>4.3</v>
      </c>
      <c r="N42" s="58"/>
    </row>
    <row r="43" spans="1:16" s="43" customFormat="1" x14ac:dyDescent="0.2">
      <c r="A43" s="36"/>
      <c r="B43" s="54" t="s">
        <v>49</v>
      </c>
      <c r="C43" s="76">
        <f t="shared" ref="C43:J43" si="4">SUM(C6:C42)</f>
        <v>4688.1549999999997</v>
      </c>
      <c r="D43" s="53">
        <f t="shared" si="4"/>
        <v>37829.549999999996</v>
      </c>
      <c r="E43" s="53">
        <f t="shared" si="4"/>
        <v>9200.5</v>
      </c>
      <c r="F43" s="53">
        <f>SUM(F6:F42)</f>
        <v>679.80999999999983</v>
      </c>
      <c r="G43" s="53">
        <f t="shared" si="4"/>
        <v>148.84</v>
      </c>
      <c r="H43" s="53">
        <f>SUM(H6:H42)</f>
        <v>10029.150000000001</v>
      </c>
      <c r="I43" s="53">
        <f t="shared" si="4"/>
        <v>32305.17</v>
      </c>
      <c r="J43" s="63">
        <f t="shared" si="4"/>
        <v>2817.16</v>
      </c>
      <c r="K43" s="63">
        <f>SUM(K6:K42)</f>
        <v>35122.33</v>
      </c>
      <c r="L43" s="65">
        <f>SUM(L6:L42)</f>
        <v>87669.184999999998</v>
      </c>
      <c r="N43" s="66"/>
      <c r="P43" s="66"/>
    </row>
    <row r="44" spans="1:16" s="43" customFormat="1" ht="13.5" thickBot="1" x14ac:dyDescent="0.25">
      <c r="A44" s="86" t="s">
        <v>51</v>
      </c>
      <c r="B44" s="87"/>
      <c r="C44" s="87"/>
      <c r="D44" s="87"/>
      <c r="E44" s="87"/>
      <c r="F44" s="87"/>
      <c r="G44" s="87"/>
      <c r="H44" s="87"/>
      <c r="I44" s="87"/>
      <c r="J44" s="88"/>
      <c r="K44" s="88"/>
      <c r="L44" s="89"/>
    </row>
    <row r="45" spans="1:16" s="35" customForma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59"/>
      <c r="K45" s="67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2D59B9-7CB5-48A0-B0C3-99D54E8ECB72}"/>
</file>

<file path=customXml/itemProps2.xml><?xml version="1.0" encoding="utf-8"?>
<ds:datastoreItem xmlns:ds="http://schemas.openxmlformats.org/officeDocument/2006/customXml" ds:itemID="{82CCFD15-6F65-4C7C-9C29-98C62F887666}"/>
</file>

<file path=customXml/itemProps3.xml><?xml version="1.0" encoding="utf-8"?>
<ds:datastoreItem xmlns:ds="http://schemas.openxmlformats.org/officeDocument/2006/customXml" ds:itemID="{9B820584-7F1D-4485-B311-28BAC48A0A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30.06.2020)</vt:lpstr>
      <vt:lpstr>'Cumulative(upto 30.06.2020)'!Print_Area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NEHA</cp:lastModifiedBy>
  <cp:lastPrinted>2020-05-13T06:46:39Z</cp:lastPrinted>
  <dcterms:created xsi:type="dcterms:W3CDTF">2015-10-29T09:50:56Z</dcterms:created>
  <dcterms:modified xsi:type="dcterms:W3CDTF">2020-07-07T09:44:27Z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