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0" windowWidth="20730" windowHeight="11040" tabRatio="837" firstSheet="1" activeTab="1"/>
  </bookViews>
  <sheets>
    <sheet name="Cumulative(upto 30.09.2015)" sheetId="1" r:id="rId1"/>
    <sheet name="Cumulative(upto 31.08.2020)" sheetId="8" r:id="rId2"/>
  </sheets>
  <definedNames>
    <definedName name="_xlnm.Print_Area" localSheetId="1">'Cumulative(upto 31.08.2020)'!$A$2:$L$45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8" l="1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<sst xmlns="http://schemas.openxmlformats.org/spreadsheetml/2006/main" count="121" uniqueCount="60">
  <si>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</si>
  <si>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</si>
  <si>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</si>
  <si>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</si>
  <si>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</si>
  <si>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</si>
  <si>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</si>
  <si>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</si>
  <si>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</si>
  <si>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</si>
  <si>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</si>
  <si>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</si>
  <si>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</si>
  <si>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</si>
  <si>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</si>
  <si>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</si>
  <si>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</si>
  <si>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</si>
  <si>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</si>
  <si>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</si>
  <si>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</si>
  <si>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</si>
  <si>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</si>
  <si>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</si>
  <si>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</si>
  <si>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</si>
  <si>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</si>
  <si>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</si>
  <si>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</si>
  <si>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</si>
  <si>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</si>
  <si>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</si>
  <si>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</si>
  <si>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</si>
  <si>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</si>
  <si>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</si>
  <si>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</si>
  <si>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</si>
  <si>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</si>
  <si>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</si>
  <si>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</si>
  <si>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</si>
  <si>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</si>
  <si>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</si>
  <si>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</si>
  <si>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</si>
  <si>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</si>
  <si>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</si>
  <si>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</si>
  <si>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</si>
  <si>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</si>
  <si>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</si>
  <si>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</si>
  <si>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</si>
  <si>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</si>
  <si>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</si>
  <si>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</si>
  <si>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</si>
  <si>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</si>
  <si>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31.08.2020.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</si>
</sst>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zoomScaleNormal="100" workbookViewId="0">
      <selection activeCell="E32" sqref="E32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58</v>
      </c>
      <c r="F4" s="69" t="s">
        <v>57</v>
      </c>
      <c r="G4" s="69" t="s">
        <v>10</v>
      </c>
      <c r="H4" s="68" t="s">
        <v>55</v>
      </c>
      <c r="I4" s="68" t="s">
        <v>53</v>
      </c>
      <c r="J4" s="60" t="s">
        <v>54</v>
      </c>
      <c r="K4" s="60" t="s">
        <v>56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3530.74</v>
      </c>
      <c r="J6" s="62">
        <v>88.03</v>
      </c>
      <c r="K6" s="62">
        <f>I6+J6</f>
        <v>3618.77</v>
      </c>
      <c r="L6" s="47">
        <f>C6+D6+H6+I6+J6</f>
        <v>8380.16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62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10.67</v>
      </c>
      <c r="J8" s="62">
        <v>30.56</v>
      </c>
      <c r="K8" s="62">
        <f t="shared" si="1"/>
        <v>41.23</v>
      </c>
      <c r="L8" s="47">
        <f t="shared" si="2"/>
        <v>77.34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62">
        <v>14.42</v>
      </c>
      <c r="K9" s="62">
        <f t="shared" si="1"/>
        <v>153.35</v>
      </c>
      <c r="L9" s="47">
        <f t="shared" si="2"/>
        <v>348.75000000000006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242.4</v>
      </c>
      <c r="F10" s="45">
        <v>2.5</v>
      </c>
      <c r="G10" s="46"/>
      <c r="H10" s="46">
        <f t="shared" si="0"/>
        <v>244.9</v>
      </c>
      <c r="I10" s="46">
        <v>215.83</v>
      </c>
      <c r="J10" s="62">
        <v>15.52</v>
      </c>
      <c r="K10" s="62">
        <f t="shared" si="1"/>
        <v>231.35000000000002</v>
      </c>
      <c r="L10" s="47">
        <f t="shared" si="2"/>
        <v>552.25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62">
        <v>3.83</v>
      </c>
      <c r="K11" s="62">
        <f t="shared" si="1"/>
        <v>4.78</v>
      </c>
      <c r="L11" s="47">
        <f t="shared" si="2"/>
        <v>5.17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7772.12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2460.0500000000002</v>
      </c>
      <c r="J12" s="70">
        <v>735.18</v>
      </c>
      <c r="K12" s="62">
        <f t="shared" si="1"/>
        <v>3195.23</v>
      </c>
      <c r="L12" s="47">
        <f t="shared" si="2"/>
        <v>11113.6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62">
        <v>121.82</v>
      </c>
      <c r="K13" s="62">
        <f t="shared" si="1"/>
        <v>252.62</v>
      </c>
      <c r="L13" s="47">
        <f t="shared" si="2"/>
        <v>537.98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22.75</v>
      </c>
      <c r="J14" s="62">
        <v>17.39</v>
      </c>
      <c r="K14" s="62">
        <f t="shared" si="1"/>
        <v>40.14</v>
      </c>
      <c r="L14" s="47">
        <f t="shared" si="2"/>
        <v>960.85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185.48</v>
      </c>
      <c r="D15" s="46"/>
      <c r="E15" s="45"/>
      <c r="F15" s="45"/>
      <c r="G15" s="46"/>
      <c r="H15" s="46"/>
      <c r="I15" s="46">
        <v>8.49</v>
      </c>
      <c r="J15" s="62">
        <v>10.95</v>
      </c>
      <c r="K15" s="62">
        <f t="shared" si="1"/>
        <v>19.439999999999998</v>
      </c>
      <c r="L15" s="47">
        <f t="shared" si="2"/>
        <v>204.92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62">
        <v>20.010000000000002</v>
      </c>
      <c r="K16" s="62">
        <f t="shared" si="1"/>
        <v>39.06</v>
      </c>
      <c r="L16" s="47">
        <f t="shared" si="2"/>
        <v>47.41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4794.8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7065.16</v>
      </c>
      <c r="J17" s="70">
        <v>232.77</v>
      </c>
      <c r="K17" s="62">
        <f t="shared" si="1"/>
        <v>7297.93</v>
      </c>
      <c r="L17" s="47">
        <f t="shared" si="2"/>
        <v>15261.760000000002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71">
        <v>100</v>
      </c>
      <c r="J18" s="70">
        <v>46.62</v>
      </c>
      <c r="K18" s="62">
        <f t="shared" si="1"/>
        <v>146.62</v>
      </c>
      <c r="L18" s="47">
        <f t="shared" si="2"/>
        <v>433.40999999999997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2273.81</v>
      </c>
      <c r="J19" s="70">
        <v>52.99</v>
      </c>
      <c r="K19" s="62">
        <f t="shared" si="1"/>
        <v>2326.7999999999997</v>
      </c>
      <c r="L19" s="47">
        <f t="shared" si="2"/>
        <v>5069.1499999999996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5000.33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71">
        <v>1612.24</v>
      </c>
      <c r="J20" s="70">
        <v>257.73</v>
      </c>
      <c r="K20" s="62">
        <f t="shared" si="1"/>
        <v>1869.97</v>
      </c>
      <c r="L20" s="47">
        <f t="shared" si="2"/>
        <v>9846.869999999999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6.35</v>
      </c>
      <c r="K21" s="62">
        <f t="shared" si="1"/>
        <v>6.35</v>
      </c>
      <c r="L21" s="47">
        <f t="shared" si="2"/>
        <v>11.8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62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1.42</v>
      </c>
      <c r="K23" s="62">
        <f t="shared" si="1"/>
        <v>1.52</v>
      </c>
      <c r="L23" s="47">
        <f t="shared" si="2"/>
        <v>37.99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0">
        <v>15.38</v>
      </c>
      <c r="K25" s="62">
        <f t="shared" si="1"/>
        <v>398.94</v>
      </c>
      <c r="L25" s="47">
        <f t="shared" si="2"/>
        <v>546.79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0">
        <v>118.52</v>
      </c>
      <c r="K26" s="62">
        <f t="shared" si="1"/>
        <v>947.1</v>
      </c>
      <c r="L26" s="47">
        <f t="shared" si="2"/>
        <v>1604.85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119.25</v>
      </c>
      <c r="F27" s="45">
        <v>2</v>
      </c>
      <c r="G27" s="46"/>
      <c r="H27" s="46">
        <f t="shared" si="4"/>
        <v>121.25</v>
      </c>
      <c r="I27" s="44">
        <v>4970.96</v>
      </c>
      <c r="J27" s="70">
        <v>339.82</v>
      </c>
      <c r="K27" s="62">
        <f t="shared" si="1"/>
        <v>5310.78</v>
      </c>
      <c r="L27" s="47">
        <f t="shared" si="2"/>
        <v>9755.6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9325.34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3947.25</v>
      </c>
      <c r="J29" s="70">
        <v>232.16</v>
      </c>
      <c r="K29" s="62">
        <f t="shared" si="1"/>
        <v>4179.41</v>
      </c>
      <c r="L29" s="47">
        <f t="shared" si="2"/>
        <v>14646.849999999999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3592.29</v>
      </c>
      <c r="J30" s="70">
        <v>132.88999999999999</v>
      </c>
      <c r="K30" s="62">
        <f t="shared" si="1"/>
        <v>3725.18</v>
      </c>
      <c r="L30" s="47">
        <f t="shared" si="2"/>
        <v>4150.05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959</v>
      </c>
      <c r="J32" s="62">
        <v>225.1</v>
      </c>
      <c r="K32" s="62">
        <f t="shared" si="1"/>
        <v>1184.0999999999999</v>
      </c>
      <c r="L32" s="47">
        <f t="shared" si="2"/>
        <v>3350.46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239.78</v>
      </c>
      <c r="J33" s="62">
        <v>78.05</v>
      </c>
      <c r="K33" s="62">
        <f t="shared" si="1"/>
        <v>317.83</v>
      </c>
      <c r="L33" s="47">
        <f t="shared" si="2"/>
        <v>662.36999999999989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80</v>
      </c>
      <c r="J34" s="62">
        <v>47.06</v>
      </c>
      <c r="K34" s="62">
        <f t="shared" si="1"/>
        <v>127.06</v>
      </c>
      <c r="L34" s="47">
        <f t="shared" si="2"/>
        <v>545.48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62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36.6</v>
      </c>
      <c r="K36" s="62">
        <f t="shared" si="1"/>
        <v>42.94</v>
      </c>
      <c r="L36" s="47">
        <f t="shared" si="2"/>
        <v>42.94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16.63</v>
      </c>
      <c r="K38" s="62">
        <f t="shared" si="1"/>
        <v>26.78</v>
      </c>
      <c r="L38" s="47">
        <f t="shared" si="2"/>
        <v>26.78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2">
        <v>165.97</v>
      </c>
      <c r="K39" s="62">
        <f t="shared" si="1"/>
        <v>174.93</v>
      </c>
      <c r="L39" s="47">
        <f t="shared" si="2"/>
        <v>226.93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7.47</v>
      </c>
      <c r="K41" s="62">
        <f t="shared" si="1"/>
        <v>7.5</v>
      </c>
      <c r="L41" s="47">
        <f t="shared" si="2"/>
        <v>7.5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5">SUM(C6:C42)</f>
        <v>4739.9650000000001</v>
      </c>
      <c r="D43" s="53">
        <f t="shared" si="5"/>
        <v>37999.549999999996</v>
      </c>
      <c r="E43" s="53">
        <f t="shared" si="5"/>
        <v>9373.869999999999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10314.56</v>
      </c>
      <c r="I43" s="53">
        <f>SUM(I6:I42)</f>
        <v>32650.61</v>
      </c>
      <c r="J43" s="63">
        <f t="shared" si="5"/>
        <v>3088.7399999999993</v>
      </c>
      <c r="K43" s="63">
        <f>SUM(K6:K42)</f>
        <v>35739.35</v>
      </c>
      <c r="L43" s="65">
        <f>SUM(L6:L42)</f>
        <v>88793.425000000003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B0449E-F389-40C1-AE9C-3E720F5CD3AC}"/>
</file>

<file path=customXml/itemProps2.xml><?xml version="1.0" encoding="utf-8"?>
<ds:datastoreItem xmlns:ds="http://schemas.openxmlformats.org/officeDocument/2006/customXml" ds:itemID="{5CA17FAD-064F-45A6-9708-05D1E21CD2FE}"/>
</file>

<file path=customXml/itemProps3.xml><?xml version="1.0" encoding="utf-8"?>
<ds:datastoreItem xmlns:ds="http://schemas.openxmlformats.org/officeDocument/2006/customXml" ds:itemID="{46A18796-1E65-458F-BE38-D7EAC74FD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31.08.2020)</vt:lpstr>
      <vt:lpstr>'Cumulative(upto 31.08.2020)'!Print_Area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2020-09-08T09:04:34Z</cp:lastPrinted>
  <dcterms:created xsi:type="dcterms:W3CDTF">2015-10-29T09:50:56Z</dcterms:created>
  <dcterms:modified xsi:type="dcterms:W3CDTF">2020-09-08T09:04:36Z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