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837" firstSheet="1" activeTab="1"/>
  </bookViews>
  <sheets>
    <sheet name="Cumulative(upto 30.09.2015)" sheetId="1" r:id="rId1"/>
    <sheet name="Cumulative(upto 30.11.2020)" sheetId="8" r:id="rId2"/>
  </sheets>
  <definedNames>
    <definedName name="_xlnm.Print_Area" localSheetId="1">'Cumulative(upto 30.11.2020)'!$A$2:$L$45</definedName>
  </definedNames>
  <calcPr calcId="144525"/>
</workbook>
</file>

<file path=xl/calcChain.xml><?xml version="1.0" encoding="utf-8"?>
<calcChain xmlns="http://schemas.openxmlformats.org/spreadsheetml/2006/main">
  <c r="I43" i="8" l="1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<sst xmlns="http://schemas.openxmlformats.org/spreadsheetml/2006/main" count="121" uniqueCount="60">
  <si>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</si>
  <si>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</si>
  <si>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</si>
  <si>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</si>
  <si>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</si>
  <si>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</si>
  <si>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</si>
  <si>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</si>
  <si>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</si>
  <si>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</si>
  <si>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</si>
  <si>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</si>
  <si>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</si>
  <si>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</si>
  <si>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</si>
  <si>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</si>
  <si>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</si>
  <si>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</si>
  <si>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</si>
  <si>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</si>
  <si>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</si>
  <si>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</si>
  <si>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</si>
  <si>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</si>
  <si>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</si>
  <si>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</si>
  <si>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</si>
  <si>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</si>
  <si>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</si>
  <si>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</si>
  <si>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</si>
  <si>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</si>
  <si>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</si>
  <si>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</si>
  <si>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</si>
  <si>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</si>
  <si>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</si>
  <si>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</si>
  <si>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</si>
  <si>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</si>
  <si>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</si>
  <si>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</si>
  <si>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</si>
  <si>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</si>
  <si>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</si>
  <si>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</si>
  <si>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</si>
  <si>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</si>
  <si>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</si>
  <si>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</si>
  <si>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</si>
  <si>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</si>
  <si>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</si>
  <si>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</si>
  <si>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</si>
  <si>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</si>
  <si>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</si>
  <si>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</si>
  <si>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</si>
  <si>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30.11.2020.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</si>
</sst>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3" zoomScaleNormal="100" workbookViewId="0">
      <selection activeCell="J15" sqref="J15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58</v>
      </c>
      <c r="F4" s="69" t="s">
        <v>57</v>
      </c>
      <c r="G4" s="69" t="s">
        <v>10</v>
      </c>
      <c r="H4" s="68" t="s">
        <v>55</v>
      </c>
      <c r="I4" s="68" t="s">
        <v>53</v>
      </c>
      <c r="J4" s="60" t="s">
        <v>54</v>
      </c>
      <c r="K4" s="60" t="s">
        <v>56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3649.74</v>
      </c>
      <c r="J6" s="62">
        <v>94.39</v>
      </c>
      <c r="K6" s="62">
        <f>I6+J6</f>
        <v>3744.1299999999997</v>
      </c>
      <c r="L6" s="47">
        <f>C6+D6+H6+I6+J6</f>
        <v>8505.5199999999986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62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62">
        <v>32.06</v>
      </c>
      <c r="K8" s="62">
        <f t="shared" si="1"/>
        <v>42.730000000000004</v>
      </c>
      <c r="L8" s="47">
        <f t="shared" si="2"/>
        <v>78.84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62">
        <v>14.42</v>
      </c>
      <c r="K9" s="62">
        <f t="shared" si="1"/>
        <v>153.35</v>
      </c>
      <c r="L9" s="47">
        <f t="shared" si="2"/>
        <v>348.75000000000006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215.83</v>
      </c>
      <c r="J10" s="62">
        <v>24.07</v>
      </c>
      <c r="K10" s="62">
        <f t="shared" si="1"/>
        <v>239.9</v>
      </c>
      <c r="L10" s="47">
        <f t="shared" si="2"/>
        <v>560.80000000000007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62">
        <v>3.83</v>
      </c>
      <c r="K11" s="62">
        <f t="shared" si="1"/>
        <v>4.78</v>
      </c>
      <c r="L11" s="47">
        <f t="shared" si="2"/>
        <v>5.17</v>
      </c>
      <c r="N11" s="58"/>
    </row>
    <row r="12" spans="1:17" s="35" customFormat="1" x14ac:dyDescent="0.2">
      <c r="A12" s="38">
        <v>7</v>
      </c>
      <c r="B12" s="44" t="s">
        <v>18</v>
      </c>
      <c r="C12" s="45">
        <v>68.95</v>
      </c>
      <c r="D12" s="46">
        <v>8042.02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2772.16</v>
      </c>
      <c r="J12" s="70">
        <v>866.05</v>
      </c>
      <c r="K12" s="62">
        <f t="shared" si="1"/>
        <v>3638.21</v>
      </c>
      <c r="L12" s="47">
        <f t="shared" si="2"/>
        <v>11826.48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62">
        <v>130.28</v>
      </c>
      <c r="K13" s="62">
        <f t="shared" si="1"/>
        <v>261.08000000000004</v>
      </c>
      <c r="L13" s="47">
        <f t="shared" si="2"/>
        <v>546.44000000000005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24</v>
      </c>
      <c r="J14" s="62">
        <v>18.63</v>
      </c>
      <c r="K14" s="62">
        <f t="shared" si="1"/>
        <v>42.629999999999995</v>
      </c>
      <c r="L14" s="47">
        <f t="shared" si="2"/>
        <v>963.34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185.98</v>
      </c>
      <c r="D15" s="46"/>
      <c r="E15" s="45"/>
      <c r="F15" s="45"/>
      <c r="G15" s="46"/>
      <c r="H15" s="46"/>
      <c r="I15" s="46">
        <v>8.49</v>
      </c>
      <c r="J15" s="62">
        <v>11.31</v>
      </c>
      <c r="K15" s="62">
        <f t="shared" si="1"/>
        <v>19.8</v>
      </c>
      <c r="L15" s="47">
        <f t="shared" si="2"/>
        <v>205.78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62">
        <v>20.010000000000002</v>
      </c>
      <c r="K16" s="62">
        <f t="shared" si="1"/>
        <v>39.06</v>
      </c>
      <c r="L16" s="47">
        <f t="shared" si="2"/>
        <v>47.41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4830.8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7066.16</v>
      </c>
      <c r="J17" s="70">
        <v>249.71</v>
      </c>
      <c r="K17" s="62">
        <f t="shared" si="1"/>
        <v>7315.87</v>
      </c>
      <c r="L17" s="47">
        <f t="shared" si="2"/>
        <v>15315.7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71">
        <v>100</v>
      </c>
      <c r="J18" s="70">
        <v>46.87</v>
      </c>
      <c r="K18" s="62">
        <f t="shared" si="1"/>
        <v>146.87</v>
      </c>
      <c r="L18" s="47">
        <f t="shared" si="2"/>
        <v>433.65999999999997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2380.0700000000002</v>
      </c>
      <c r="J19" s="70">
        <v>58.36</v>
      </c>
      <c r="K19" s="62">
        <f t="shared" si="1"/>
        <v>2438.4300000000003</v>
      </c>
      <c r="L19" s="47">
        <f t="shared" si="2"/>
        <v>5180.78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71">
        <v>1632.24</v>
      </c>
      <c r="J20" s="70">
        <v>262.5</v>
      </c>
      <c r="K20" s="62">
        <f t="shared" si="1"/>
        <v>1894.74</v>
      </c>
      <c r="L20" s="47">
        <f t="shared" si="2"/>
        <v>9871.64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62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0">
        <v>15.91</v>
      </c>
      <c r="K25" s="62">
        <f t="shared" si="1"/>
        <v>399.47</v>
      </c>
      <c r="L25" s="47">
        <f t="shared" si="2"/>
        <v>547.31999999999994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0">
        <v>118.52</v>
      </c>
      <c r="K26" s="62">
        <f t="shared" si="1"/>
        <v>947.1</v>
      </c>
      <c r="L26" s="47">
        <f t="shared" si="2"/>
        <v>1604.85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4326.82</v>
      </c>
      <c r="E27" s="45">
        <v>119.25</v>
      </c>
      <c r="F27" s="45">
        <v>2</v>
      </c>
      <c r="G27" s="46"/>
      <c r="H27" s="46">
        <f t="shared" si="4"/>
        <v>121.25</v>
      </c>
      <c r="I27" s="44">
        <v>5001.68</v>
      </c>
      <c r="J27" s="70">
        <v>382</v>
      </c>
      <c r="K27" s="62">
        <f t="shared" si="1"/>
        <v>5383.68</v>
      </c>
      <c r="L27" s="47">
        <f t="shared" si="2"/>
        <v>9855.6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9426.34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3980.15</v>
      </c>
      <c r="J29" s="70">
        <v>278.48</v>
      </c>
      <c r="K29" s="62">
        <f t="shared" si="1"/>
        <v>4258.63</v>
      </c>
      <c r="L29" s="47">
        <f t="shared" si="2"/>
        <v>14827.069999999998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3784.27</v>
      </c>
      <c r="J30" s="70">
        <v>148.63</v>
      </c>
      <c r="K30" s="62">
        <f t="shared" si="1"/>
        <v>3932.9</v>
      </c>
      <c r="L30" s="47">
        <f t="shared" si="2"/>
        <v>4357.7700000000004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981.5</v>
      </c>
      <c r="J32" s="62">
        <v>235.1</v>
      </c>
      <c r="K32" s="62">
        <f t="shared" si="1"/>
        <v>1216.5999999999999</v>
      </c>
      <c r="L32" s="47">
        <f t="shared" si="2"/>
        <v>3382.96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239.78</v>
      </c>
      <c r="J33" s="62">
        <v>80.14</v>
      </c>
      <c r="K33" s="62">
        <f t="shared" si="1"/>
        <v>319.92</v>
      </c>
      <c r="L33" s="47">
        <f t="shared" si="2"/>
        <v>664.45999999999992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100</v>
      </c>
      <c r="J34" s="62">
        <v>49.81</v>
      </c>
      <c r="K34" s="62">
        <f t="shared" si="1"/>
        <v>149.81</v>
      </c>
      <c r="L34" s="47">
        <f t="shared" si="2"/>
        <v>568.23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62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36.6</v>
      </c>
      <c r="K36" s="62">
        <f t="shared" si="1"/>
        <v>42.94</v>
      </c>
      <c r="L36" s="47">
        <f t="shared" si="2"/>
        <v>42.94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24.22</v>
      </c>
      <c r="K38" s="62">
        <f t="shared" si="1"/>
        <v>34.369999999999997</v>
      </c>
      <c r="L38" s="47">
        <f t="shared" si="2"/>
        <v>34.369999999999997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2">
        <v>167.5</v>
      </c>
      <c r="K39" s="62">
        <f t="shared" si="1"/>
        <v>176.46</v>
      </c>
      <c r="L39" s="47">
        <f t="shared" si="2"/>
        <v>228.46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7.51</v>
      </c>
      <c r="K41" s="62">
        <f t="shared" si="1"/>
        <v>7.54</v>
      </c>
      <c r="L41" s="47">
        <f t="shared" si="2"/>
        <v>7.54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5">SUM(C6:C42)</f>
        <v>4740.4650000000001</v>
      </c>
      <c r="D43" s="53">
        <f t="shared" si="5"/>
        <v>38433.549999999996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33508.329999999994</v>
      </c>
      <c r="J43" s="63">
        <f t="shared" si="5"/>
        <v>3402.1999999999994</v>
      </c>
      <c r="K43" s="63">
        <f>SUM(K6:K42)</f>
        <v>36910.530000000006</v>
      </c>
      <c r="L43" s="65">
        <f>SUM(L6:L42)</f>
        <v>90399.104999999996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2A0B2C-FD86-4D15-A919-EBB919002142}"/>
</file>

<file path=customXml/itemProps2.xml><?xml version="1.0" encoding="utf-8"?>
<ds:datastoreItem xmlns:ds="http://schemas.openxmlformats.org/officeDocument/2006/customXml" ds:itemID="{650D8BDE-CB4C-415B-A12A-8EB8B2C0BEBC}"/>
</file>

<file path=customXml/itemProps3.xml><?xml version="1.0" encoding="utf-8"?>
<ds:datastoreItem xmlns:ds="http://schemas.openxmlformats.org/officeDocument/2006/customXml" ds:itemID="{FAB91B7D-8672-4518-8B3E-79D2A42E9E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30.11.2020)</vt:lpstr>
      <vt:lpstr>'Cumulative(upto 30.11.2020)'!Print_Area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2020-10-07T11:36:17Z</cp:lastPrinted>
  <dcterms:created xsi:type="dcterms:W3CDTF">2015-10-29T09:50:56Z</dcterms:created>
  <dcterms:modified xsi:type="dcterms:W3CDTF">2020-12-07T09:12:22Z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