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420" windowWidth="20730" windowHeight="10620" tabRatio="837"/>
  </bookViews>
  <sheets>
    <sheet name="Cumulative (upto 28.02.2022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20" l="1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N42" i="20" s="1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N29" i="20" s="1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 s="1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<sst xmlns="http://schemas.openxmlformats.org/spreadsheetml/2006/main" count="70" uniqueCount="59">
  <si>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</si>
  <si>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</si>
  <si>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</si>
  <si>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</si>
  <si>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</si>
  <si>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</si>
  <si>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</si>
  <si>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</si>
  <si>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</si>
  <si>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</si>
  <si>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</si>
  <si>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</si>
  <si>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</si>
  <si>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</si>
  <si>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</si>
  <si>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</si>
  <si>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</si>
  <si>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</si>
  <si>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</si>
  <si>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</si>
  <si>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</si>
  <si>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</si>
  <si>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</si>
  <si>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</si>
  <si>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</si>
  <si>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</si>
  <si>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</si>
  <si>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</si>
  <si>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</si>
  <si>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</si>
  <si>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</si>
  <si>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</si>
  <si>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</si>
  <si>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</si>
  <si>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</si>
  <si>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</si>
  <si>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</si>
  <si>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</si>
  <si>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</si>
  <si>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</si>
  <si>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</si>
  <si>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</si>
  <si>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</si>
  <si>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</si>
  <si>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</si>
  <si>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</si>
  <si>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</si>
  <si>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</si>
  <si>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</si>
  <si>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</si>
  <si>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</si>
  <si>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</si>
  <si>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</si>
  <si>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</si>
  <si>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</si>
  <si>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</si>
  <si>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</si>
  <si>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</si>
  <si>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28.02.2022.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</si>
</sst>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2" fontId="4" fillId="0" borderId="11" xfId="0" applyNumberFormat="1" applyFont="1" applyBorder="1"/>
    <xf numFmtId="2" fontId="3" fillId="0" borderId="2" xfId="1" applyNumberFormat="1" applyFont="1" applyFill="1" applyBorder="1" applyAlignment="1">
      <alignment horizontal="right" vertical="center"/>
    </xf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workbookViewId="0">
      <selection activeCell="J11" sqref="J11"/>
    </sheetView>
  </sheetViews>
  <sheetFormatPr defaultRowHeight="15" x14ac:dyDescent="0.25"/>
  <cols>
    <col min="2" max="2" width="18.28515625" customWidth="1"/>
    <col min="3" max="11" width="9.28515625" bestFit="1" customWidth="1"/>
    <col min="12" max="12" width="10" customWidth="1"/>
    <col min="13" max="13" width="9.28515625" bestFit="1" customWidth="1"/>
    <col min="14" max="14" width="10.42578125" bestFit="1" customWidth="1"/>
  </cols>
  <sheetData>
    <row r="1" spans="1:14" x14ac:dyDescent="0.25">
      <c r="A1" s="35" t="s">
        <v>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6" t="s">
        <v>58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1" t="s">
        <v>0</v>
      </c>
      <c r="B3" s="2" t="s">
        <v>1</v>
      </c>
      <c r="C3" s="37" t="s">
        <v>2</v>
      </c>
      <c r="D3" s="37" t="s">
        <v>3</v>
      </c>
      <c r="E3" s="39" t="s">
        <v>4</v>
      </c>
      <c r="F3" s="40"/>
      <c r="G3" s="40"/>
      <c r="H3" s="40"/>
      <c r="I3" s="41"/>
      <c r="J3" s="42" t="s">
        <v>5</v>
      </c>
      <c r="K3" s="42"/>
      <c r="L3" s="42"/>
      <c r="M3" s="42"/>
      <c r="N3" s="43" t="s">
        <v>6</v>
      </c>
    </row>
    <row r="4" spans="1:14" ht="51" x14ac:dyDescent="0.25">
      <c r="A4" s="3"/>
      <c r="B4" s="20"/>
      <c r="C4" s="38"/>
      <c r="D4" s="38"/>
      <c r="E4" s="26" t="s">
        <v>53</v>
      </c>
      <c r="F4" s="26" t="s">
        <v>52</v>
      </c>
      <c r="G4" s="26" t="s">
        <v>7</v>
      </c>
      <c r="H4" s="13" t="s">
        <v>57</v>
      </c>
      <c r="I4" s="25" t="s">
        <v>49</v>
      </c>
      <c r="J4" s="25" t="s">
        <v>50</v>
      </c>
      <c r="K4" s="15" t="s">
        <v>51</v>
      </c>
      <c r="L4" s="15" t="s">
        <v>54</v>
      </c>
      <c r="M4" s="15" t="s">
        <v>56</v>
      </c>
      <c r="N4" s="44"/>
    </row>
    <row r="5" spans="1:14" x14ac:dyDescent="0.25">
      <c r="A5" s="1"/>
      <c r="B5" s="24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6" t="s">
        <v>8</v>
      </c>
      <c r="L5" s="16" t="s">
        <v>8</v>
      </c>
      <c r="M5" s="16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53.16</v>
      </c>
      <c r="H6" s="7">
        <v>29.21</v>
      </c>
      <c r="I6" s="8">
        <f>E6+F6+G6+H6</f>
        <v>566.04000000000008</v>
      </c>
      <c r="J6" s="8">
        <v>4149.29</v>
      </c>
      <c r="K6" s="27">
        <v>148.82</v>
      </c>
      <c r="L6" s="28">
        <v>88.34</v>
      </c>
      <c r="M6" s="17">
        <f>J6+K6+L6</f>
        <v>4386.45</v>
      </c>
      <c r="N6" s="9">
        <f>C6+D6+I6+M6</f>
        <v>9211.25</v>
      </c>
    </row>
    <row r="7" spans="1:14" x14ac:dyDescent="0.25">
      <c r="A7" s="3">
        <v>2</v>
      </c>
      <c r="B7" s="6" t="s">
        <v>10</v>
      </c>
      <c r="C7" s="7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27">
        <v>4.34</v>
      </c>
      <c r="L7" s="28">
        <v>5.62</v>
      </c>
      <c r="M7" s="17">
        <f t="shared" ref="M7:M43" si="1">J7+K7+L7</f>
        <v>11.23</v>
      </c>
      <c r="N7" s="9">
        <f t="shared" ref="N7:N43" si="2">C7+D7+I7+M7</f>
        <v>142.33499999999998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70.02</v>
      </c>
      <c r="K8" s="27">
        <v>33.479999999999997</v>
      </c>
      <c r="L8" s="28">
        <v>9.43</v>
      </c>
      <c r="M8" s="17">
        <f t="shared" si="1"/>
        <v>112.93</v>
      </c>
      <c r="N8" s="9">
        <f t="shared" si="2"/>
        <v>149.04000000000002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27">
        <v>30.55</v>
      </c>
      <c r="L9" s="28">
        <v>21.13</v>
      </c>
      <c r="M9" s="17">
        <f t="shared" si="1"/>
        <v>190.61</v>
      </c>
      <c r="N9" s="9">
        <f t="shared" si="2"/>
        <v>387.01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272.08999999999997</v>
      </c>
      <c r="F10" s="7">
        <v>2.5</v>
      </c>
      <c r="G10" s="8"/>
      <c r="H10" s="7">
        <v>0.41</v>
      </c>
      <c r="I10" s="8">
        <f t="shared" si="0"/>
        <v>275</v>
      </c>
      <c r="J10" s="8">
        <v>288.63</v>
      </c>
      <c r="K10" s="27">
        <v>35.770000000000003</v>
      </c>
      <c r="L10" s="28">
        <v>192.75</v>
      </c>
      <c r="M10" s="17">
        <f t="shared" si="1"/>
        <v>517.15</v>
      </c>
      <c r="N10" s="9">
        <f t="shared" si="2"/>
        <v>868.15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27">
        <v>17.93</v>
      </c>
      <c r="L11" s="28">
        <v>0.12</v>
      </c>
      <c r="M11" s="17">
        <f t="shared" si="1"/>
        <v>19</v>
      </c>
      <c r="N11" s="9">
        <f t="shared" si="2"/>
        <v>19.39</v>
      </c>
    </row>
    <row r="12" spans="1:14" x14ac:dyDescent="0.25">
      <c r="A12" s="3">
        <v>7</v>
      </c>
      <c r="B12" s="6" t="s">
        <v>15</v>
      </c>
      <c r="C12" s="7">
        <v>84.89</v>
      </c>
      <c r="D12" s="8">
        <v>9043.82</v>
      </c>
      <c r="E12" s="7">
        <v>65.3</v>
      </c>
      <c r="F12" s="7">
        <v>12</v>
      </c>
      <c r="G12" s="8">
        <v>7.5</v>
      </c>
      <c r="H12" s="7">
        <v>24.46</v>
      </c>
      <c r="I12" s="8">
        <f t="shared" si="0"/>
        <v>109.25999999999999</v>
      </c>
      <c r="J12" s="22">
        <v>4600.12</v>
      </c>
      <c r="K12" s="27">
        <v>1736.41</v>
      </c>
      <c r="L12" s="28">
        <v>41.03</v>
      </c>
      <c r="M12" s="17">
        <f t="shared" si="1"/>
        <v>6377.5599999999995</v>
      </c>
      <c r="N12" s="9">
        <f t="shared" si="2"/>
        <v>15615.529999999999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9.1999999999999993</v>
      </c>
      <c r="H13" s="7">
        <v>6.14</v>
      </c>
      <c r="I13" s="8">
        <f t="shared" si="0"/>
        <v>226</v>
      </c>
      <c r="J13" s="8">
        <v>195.8</v>
      </c>
      <c r="K13" s="27">
        <v>397.4</v>
      </c>
      <c r="L13" s="28">
        <v>197.01</v>
      </c>
      <c r="M13" s="17">
        <f t="shared" si="1"/>
        <v>790.21</v>
      </c>
      <c r="N13" s="9">
        <f t="shared" si="2"/>
        <v>1089.71</v>
      </c>
    </row>
    <row r="14" spans="1:14" x14ac:dyDescent="0.25">
      <c r="A14" s="3">
        <v>9</v>
      </c>
      <c r="B14" s="6" t="s">
        <v>17</v>
      </c>
      <c r="C14" s="7">
        <v>954.11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32.65</v>
      </c>
      <c r="K14" s="27">
        <v>19.309999999999999</v>
      </c>
      <c r="L14" s="28">
        <v>22.78</v>
      </c>
      <c r="M14" s="17">
        <f t="shared" si="1"/>
        <v>74.739999999999995</v>
      </c>
      <c r="N14" s="9">
        <f t="shared" si="2"/>
        <v>1039.05</v>
      </c>
    </row>
    <row r="15" spans="1:14" x14ac:dyDescent="0.25">
      <c r="A15" s="3">
        <v>10</v>
      </c>
      <c r="B15" s="6" t="s">
        <v>18</v>
      </c>
      <c r="C15" s="7">
        <v>144.68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27">
        <v>22</v>
      </c>
      <c r="L15" s="28">
        <v>22.44</v>
      </c>
      <c r="M15" s="17">
        <f t="shared" si="1"/>
        <v>46.930000000000007</v>
      </c>
      <c r="N15" s="9">
        <f t="shared" si="2"/>
        <v>191.61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27">
        <v>34.51</v>
      </c>
      <c r="L16" s="28">
        <v>34.53</v>
      </c>
      <c r="M16" s="17">
        <f t="shared" si="1"/>
        <v>88.09</v>
      </c>
      <c r="N16" s="9">
        <f t="shared" si="2"/>
        <v>96.44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5077.2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22">
        <v>7201.51</v>
      </c>
      <c r="K17" s="27">
        <v>341.5</v>
      </c>
      <c r="L17" s="28">
        <v>30.31</v>
      </c>
      <c r="M17" s="17">
        <f t="shared" si="1"/>
        <v>7573.3200000000006</v>
      </c>
      <c r="N17" s="9">
        <f t="shared" si="2"/>
        <v>15833.400000000001</v>
      </c>
    </row>
    <row r="18" spans="1:14" x14ac:dyDescent="0.25">
      <c r="A18" s="3">
        <v>13</v>
      </c>
      <c r="B18" s="6" t="s">
        <v>21</v>
      </c>
      <c r="C18" s="7">
        <v>242.52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2">
        <v>150</v>
      </c>
      <c r="K18" s="27">
        <v>174.69</v>
      </c>
      <c r="L18" s="28">
        <v>20.59</v>
      </c>
      <c r="M18" s="17">
        <f t="shared" si="1"/>
        <v>345.28</v>
      </c>
      <c r="N18" s="9">
        <f t="shared" si="2"/>
        <v>652.79999999999995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2">
        <v>6</v>
      </c>
      <c r="K19" s="27">
        <v>1.8</v>
      </c>
      <c r="L19" s="28">
        <v>0</v>
      </c>
      <c r="M19" s="17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22">
        <v>2432.02</v>
      </c>
      <c r="K20" s="27">
        <v>172.95</v>
      </c>
      <c r="L20" s="28">
        <v>81.64</v>
      </c>
      <c r="M20" s="17">
        <f t="shared" si="1"/>
        <v>2686.6099999999997</v>
      </c>
      <c r="N20" s="9">
        <f t="shared" si="2"/>
        <v>5434.2099999999991</v>
      </c>
    </row>
    <row r="21" spans="1:14" x14ac:dyDescent="0.25">
      <c r="A21" s="3">
        <v>16</v>
      </c>
      <c r="B21" s="6" t="s">
        <v>23</v>
      </c>
      <c r="C21" s="7">
        <v>381.08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2">
        <v>1646.24</v>
      </c>
      <c r="K21" s="27">
        <v>921.31</v>
      </c>
      <c r="L21" s="28">
        <v>39.08</v>
      </c>
      <c r="M21" s="17">
        <f t="shared" si="1"/>
        <v>2606.63</v>
      </c>
      <c r="N21" s="9">
        <f t="shared" si="2"/>
        <v>10632.689999999999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27">
        <v>6.36</v>
      </c>
      <c r="L22" s="28">
        <v>5.89</v>
      </c>
      <c r="M22" s="17">
        <f t="shared" si="1"/>
        <v>12.25</v>
      </c>
      <c r="N22" s="9">
        <f t="shared" si="2"/>
        <v>17.7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27">
        <v>0.21</v>
      </c>
      <c r="L23" s="28">
        <v>3.94</v>
      </c>
      <c r="M23" s="17">
        <f t="shared" si="1"/>
        <v>4.1500000000000004</v>
      </c>
      <c r="N23" s="9">
        <f t="shared" si="2"/>
        <v>50.48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27">
        <v>1.43</v>
      </c>
      <c r="L24" s="28">
        <v>6.35</v>
      </c>
      <c r="M24" s="17">
        <f t="shared" si="1"/>
        <v>7.88</v>
      </c>
      <c r="N24" s="9">
        <f t="shared" si="2"/>
        <v>44.35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27">
        <v>1</v>
      </c>
      <c r="L25" s="28">
        <v>2.04</v>
      </c>
      <c r="M25" s="17">
        <f t="shared" si="1"/>
        <v>3.04</v>
      </c>
      <c r="N25" s="9">
        <f t="shared" si="2"/>
        <v>33.71</v>
      </c>
    </row>
    <row r="26" spans="1:14" x14ac:dyDescent="0.25">
      <c r="A26" s="3">
        <v>21</v>
      </c>
      <c r="B26" s="6" t="s">
        <v>28</v>
      </c>
      <c r="C26" s="7">
        <v>106.63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22">
        <v>383.56</v>
      </c>
      <c r="K26" s="27">
        <v>21.66</v>
      </c>
      <c r="L26" s="28">
        <v>25.97</v>
      </c>
      <c r="M26" s="17">
        <f t="shared" si="1"/>
        <v>431.19000000000005</v>
      </c>
      <c r="N26" s="9">
        <f t="shared" si="2"/>
        <v>597.04000000000008</v>
      </c>
    </row>
    <row r="27" spans="1:14" x14ac:dyDescent="0.25">
      <c r="A27" s="3">
        <v>22</v>
      </c>
      <c r="B27" s="6" t="s">
        <v>29</v>
      </c>
      <c r="C27" s="7">
        <v>176.1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22">
        <v>828.58</v>
      </c>
      <c r="K27" s="27">
        <v>222.51</v>
      </c>
      <c r="L27" s="28">
        <v>47.28</v>
      </c>
      <c r="M27" s="17">
        <f t="shared" si="1"/>
        <v>1098.3700000000001</v>
      </c>
      <c r="N27" s="9">
        <f t="shared" si="2"/>
        <v>1766.1200000000001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22">
        <v>9696</v>
      </c>
      <c r="K28" s="27">
        <v>689.66</v>
      </c>
      <c r="L28" s="28">
        <v>301.92</v>
      </c>
      <c r="M28" s="17">
        <f t="shared" si="1"/>
        <v>10687.58</v>
      </c>
      <c r="N28" s="9">
        <f t="shared" si="2"/>
        <v>15163.33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27">
        <v>2.76</v>
      </c>
      <c r="L29" s="28">
        <v>1.89</v>
      </c>
      <c r="M29" s="17">
        <f t="shared" si="1"/>
        <v>4.6499999999999995</v>
      </c>
      <c r="N29" s="9">
        <f t="shared" si="2"/>
        <v>56.76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9857.67</v>
      </c>
      <c r="E30" s="7">
        <v>969.1</v>
      </c>
      <c r="F30" s="7">
        <v>43.55</v>
      </c>
      <c r="G30" s="8">
        <v>6.4</v>
      </c>
      <c r="H30" s="7">
        <v>21.44</v>
      </c>
      <c r="I30" s="8">
        <f t="shared" si="0"/>
        <v>1040.49</v>
      </c>
      <c r="J30" s="22">
        <v>4506.8500000000004</v>
      </c>
      <c r="K30" s="27">
        <v>333.61</v>
      </c>
      <c r="L30" s="28">
        <v>54.03</v>
      </c>
      <c r="M30" s="17">
        <f t="shared" si="1"/>
        <v>4894.49</v>
      </c>
      <c r="N30" s="9">
        <f t="shared" si="2"/>
        <v>15915.699999999999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29">
        <v>158.1</v>
      </c>
      <c r="F31" s="29">
        <v>2</v>
      </c>
      <c r="G31" s="8">
        <v>45.8</v>
      </c>
      <c r="H31" s="7">
        <v>13.84</v>
      </c>
      <c r="I31" s="8">
        <f t="shared" si="0"/>
        <v>219.73999999999998</v>
      </c>
      <c r="J31" s="22">
        <v>4203.17</v>
      </c>
      <c r="K31" s="27">
        <v>227.34</v>
      </c>
      <c r="L31" s="28">
        <v>8.67</v>
      </c>
      <c r="M31" s="17">
        <f t="shared" si="1"/>
        <v>4439.18</v>
      </c>
      <c r="N31" s="9">
        <f t="shared" si="2"/>
        <v>4877.8900000000003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27">
        <v>4.41</v>
      </c>
      <c r="L32" s="28">
        <v>5.48</v>
      </c>
      <c r="M32" s="17">
        <f t="shared" si="1"/>
        <v>14.89</v>
      </c>
      <c r="N32" s="9">
        <f t="shared" si="2"/>
        <v>30.900000000000002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1831.5</v>
      </c>
      <c r="K33" s="27">
        <v>258.77999999999997</v>
      </c>
      <c r="L33" s="28">
        <v>134.15</v>
      </c>
      <c r="M33" s="17">
        <f t="shared" si="1"/>
        <v>2224.4299999999998</v>
      </c>
      <c r="N33" s="9">
        <f t="shared" si="2"/>
        <v>4453.2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27">
        <v>262.70999999999998</v>
      </c>
      <c r="L34" s="28">
        <v>12.43</v>
      </c>
      <c r="M34" s="17">
        <f t="shared" si="1"/>
        <v>552.91999999999996</v>
      </c>
      <c r="N34" s="9">
        <f t="shared" si="2"/>
        <v>906.68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2.5299999999999998</v>
      </c>
      <c r="I35" s="8">
        <f t="shared" si="0"/>
        <v>322.45</v>
      </c>
      <c r="J35" s="8">
        <v>100</v>
      </c>
      <c r="K35" s="27">
        <v>53.04</v>
      </c>
      <c r="L35" s="28">
        <v>12.96</v>
      </c>
      <c r="M35" s="17">
        <f t="shared" si="1"/>
        <v>166</v>
      </c>
      <c r="N35" s="9">
        <f t="shared" si="2"/>
        <v>586.95000000000005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27">
        <v>4.59</v>
      </c>
      <c r="L36" s="28">
        <v>0.27</v>
      </c>
      <c r="M36" s="17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27">
        <v>46.3</v>
      </c>
      <c r="L37" s="28">
        <v>0.81</v>
      </c>
      <c r="M37" s="17">
        <f t="shared" si="1"/>
        <v>53.45</v>
      </c>
      <c r="N37" s="9">
        <f t="shared" si="2"/>
        <v>53.45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27">
        <v>2.97</v>
      </c>
      <c r="L38" s="28">
        <v>0</v>
      </c>
      <c r="M38" s="17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1"/>
      <c r="D39" s="8"/>
      <c r="E39" s="8"/>
      <c r="F39" s="8"/>
      <c r="G39" s="8"/>
      <c r="H39" s="8"/>
      <c r="I39" s="8">
        <f t="shared" si="0"/>
        <v>0</v>
      </c>
      <c r="J39" s="23">
        <v>10.15</v>
      </c>
      <c r="K39" s="27">
        <v>30.57</v>
      </c>
      <c r="L39" s="28">
        <v>0</v>
      </c>
      <c r="M39" s="17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1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27">
        <v>200.7</v>
      </c>
      <c r="L40" s="28">
        <v>1.46</v>
      </c>
      <c r="M40" s="17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1"/>
      <c r="D41" s="11"/>
      <c r="E41" s="8"/>
      <c r="F41" s="8"/>
      <c r="G41" s="8"/>
      <c r="H41" s="8"/>
      <c r="I41" s="8">
        <f t="shared" si="0"/>
        <v>0</v>
      </c>
      <c r="J41" s="8">
        <v>0.75</v>
      </c>
      <c r="K41" s="27">
        <v>0</v>
      </c>
      <c r="L41" s="28">
        <v>2.52</v>
      </c>
      <c r="M41" s="17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1"/>
      <c r="D42" s="8"/>
      <c r="E42" s="8"/>
      <c r="F42" s="8"/>
      <c r="G42" s="8"/>
      <c r="H42" s="8"/>
      <c r="I42" s="8">
        <f t="shared" si="0"/>
        <v>0</v>
      </c>
      <c r="J42" s="23">
        <v>0.8</v>
      </c>
      <c r="K42" s="27">
        <v>12.71</v>
      </c>
      <c r="L42" s="28">
        <v>0.18</v>
      </c>
      <c r="M42" s="17">
        <f t="shared" si="1"/>
        <v>13.690000000000001</v>
      </c>
      <c r="N42" s="9">
        <f t="shared" si="2"/>
        <v>13.690000000000001</v>
      </c>
    </row>
    <row r="43" spans="1:14" x14ac:dyDescent="0.25">
      <c r="A43" s="3">
        <v>38</v>
      </c>
      <c r="B43" s="6" t="s">
        <v>45</v>
      </c>
      <c r="C43" s="11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27"/>
      <c r="L43" s="28">
        <v>45.01</v>
      </c>
      <c r="M43" s="17">
        <f t="shared" si="1"/>
        <v>45.01</v>
      </c>
      <c r="N43" s="9">
        <f t="shared" si="2"/>
        <v>49.309999999999995</v>
      </c>
    </row>
    <row r="44" spans="1:14" x14ac:dyDescent="0.25">
      <c r="A44" s="1"/>
      <c r="B44" s="21" t="s">
        <v>46</v>
      </c>
      <c r="C44" s="14">
        <f t="shared" ref="C44:K44" si="3">SUM(C6:C43)</f>
        <v>4839.8950000000004</v>
      </c>
      <c r="D44" s="12">
        <f t="shared" si="3"/>
        <v>40129.78</v>
      </c>
      <c r="E44" s="12">
        <f t="shared" si="3"/>
        <v>9403.56</v>
      </c>
      <c r="F44" s="12">
        <f>SUM(F6:F43)</f>
        <v>772.04999999999984</v>
      </c>
      <c r="G44" s="12">
        <f t="shared" si="3"/>
        <v>214.14000000000001</v>
      </c>
      <c r="H44" s="12">
        <f>SUM(H6:H43)</f>
        <v>237.43</v>
      </c>
      <c r="I44" s="12">
        <f>SUM(I6:I43)</f>
        <v>10627.18</v>
      </c>
      <c r="J44" s="12">
        <f>SUM(J6:J43)</f>
        <v>42821.63</v>
      </c>
      <c r="K44" s="12">
        <f t="shared" si="3"/>
        <v>6476.09</v>
      </c>
      <c r="L44" s="30">
        <f>SUM(L6:L43)</f>
        <v>1480.0500000000004</v>
      </c>
      <c r="M44" s="18">
        <f>SUM(M6:M43)</f>
        <v>50777.77</v>
      </c>
      <c r="N44" s="19">
        <f>SUM(N6:N43)</f>
        <v>106374.62499999997</v>
      </c>
    </row>
    <row r="45" spans="1:14" ht="15.75" thickBot="1" x14ac:dyDescent="0.3">
      <c r="A45" s="31" t="s">
        <v>47</v>
      </c>
      <c r="B45" s="32"/>
      <c r="C45" s="32"/>
      <c r="D45" s="32"/>
      <c r="E45" s="32"/>
      <c r="F45" s="32"/>
      <c r="G45" s="32"/>
      <c r="H45" s="32"/>
      <c r="I45" s="32"/>
      <c r="J45" s="32"/>
      <c r="K45" s="33"/>
      <c r="L45" s="33"/>
      <c r="M45" s="33"/>
      <c r="N45" s="34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FD3E22-B2BD-461C-BC1D-372B490EB1B0}"/>
</file>

<file path=customXml/itemProps2.xml><?xml version="1.0" encoding="utf-8"?>
<ds:datastoreItem xmlns:ds="http://schemas.openxmlformats.org/officeDocument/2006/customXml" ds:itemID="{630F090E-6995-4337-AF92-5F43B5293DEC}"/>
</file>

<file path=customXml/itemProps3.xml><?xml version="1.0" encoding="utf-8"?>
<ds:datastoreItem xmlns:ds="http://schemas.openxmlformats.org/officeDocument/2006/customXml" ds:itemID="{6794886E-A269-486D-8B40-E19AA67B0F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28.02.2022)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2022-01-07T08:45:37Z</cp:lastPrinted>
  <dcterms:created xsi:type="dcterms:W3CDTF">2015-10-29T09:50:56Z</dcterms:created>
  <dcterms:modified xsi:type="dcterms:W3CDTF">2022-03-08T09:50:16Z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