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20" i="1"/>
  <c r="J2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23" i="1"/>
  <c r="J24" i="1"/>
  <c r="J25" i="1"/>
  <c r="J26" i="1"/>
  <c r="J27" i="1"/>
  <c r="J28" i="1"/>
  <c r="J29" i="1"/>
  <c r="J31" i="1"/>
  <c r="H31" i="1"/>
</calcChain>
</file>

<file path=xl/sharedStrings.xml><?xml version="1.0" encoding="utf-8"?>
<sst xmlns="http://schemas.openxmlformats.org/spreadsheetml/2006/main" count="164" uniqueCount="128">
  <si>
    <t>10 uH inductor</t>
  </si>
  <si>
    <t>732-2617-1-ND</t>
  </si>
  <si>
    <t>D1</t>
  </si>
  <si>
    <t xml:space="preserve">Notch opposite to the + 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</si>
  <si>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</si>
  <si>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</si>
  <si>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</si>
  <si>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</si>
  <si>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</si>
  <si>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</si>
  <si>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</si>
  <si>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</si>
  <si>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</si>
  <si>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</si>
  <si>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Dc/Dc converter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</si>
  <si>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</si>
  <si>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</si>
  <si>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</si>
  <si>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</si>
  <si>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</si>
  <si>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</si>
  <si>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</si>
  <si>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</si>
  <si>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</si>
  <si>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</si>
  <si>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</si>
  <si>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</si>
  <si>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</si>
  <si>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</si>
  <si>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</si>
  <si>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</si>
  <si>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</si>
  <si>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</si>
  <si>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</si>
  <si>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</si>
  <si>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</si>
  <si>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</si>
  <si>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</si>
  <si>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</si>
  <si>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</si>
  <si>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</si>
  <si>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</si>
  <si>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</si>
  <si>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</si>
  <si>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</si>
  <si>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</si>
  <si>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</si>
  <si>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</si>
  <si>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</si>
  <si>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</si>
  <si>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</si>
  <si>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</si>
  <si>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</si>
  <si>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</si>
  <si>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</si>
  <si>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</si>
  <si>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</si>
  <si>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</si>
  <si>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</si>
  <si>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</si>
  <si>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</si>
  <si>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</si>
  <si>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</si>
  <si>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</si>
  <si>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</si>
  <si>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</si>
  <si>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</si>
  <si>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SENSOR</t>
  </si>
  <si>
    <t>MOSFET N-CH 30V 3.8A SOT23</t>
  </si>
  <si>
    <t>SOT-23-3</t>
  </si>
  <si>
    <t>785-1012-1-ND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</si>
  <si>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</si>
  <si>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</si>
  <si>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</si>
  <si>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</si>
  <si>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</si>
  <si>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</si>
  <si>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</si>
  <si>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</si>
  <si>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</si>
  <si>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</si>
  <si>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PPC5.6W-1CT-ND</t>
  </si>
  <si>
    <t>C1</t>
  </si>
  <si>
    <t>L293D</t>
  </si>
  <si>
    <t>497-2936-5-ND</t>
  </si>
  <si>
    <t>C2</t>
  </si>
  <si>
    <t>C3</t>
  </si>
  <si>
    <t>1.0 uF cap</t>
  </si>
  <si>
    <t>0.1 uF cap</t>
  </si>
  <si>
    <t>axial through hole</t>
  </si>
  <si>
    <t>R12</t>
  </si>
  <si>
    <t>R13</t>
  </si>
  <si>
    <t>R0805</t>
  </si>
  <si>
    <t xml:space="preserve">1M </t>
  </si>
  <si>
    <t>120k</t>
  </si>
  <si>
    <t>1k</t>
  </si>
  <si>
    <t>R14,R15</t>
  </si>
  <si>
    <t>R16,R17,R18</t>
  </si>
  <si>
    <t>10k</t>
  </si>
  <si>
    <t>ERJ-6ENF1203V</t>
  </si>
  <si>
    <t>667-ERJ-6ENF1203V</t>
  </si>
  <si>
    <t>PR01000105608JR500</t>
  </si>
  <si>
    <t>CRCW08051M00FKEA</t>
  </si>
  <si>
    <t>71-CRCW0805-1.0M-E3</t>
  </si>
  <si>
    <t>CRCW08051K00FKEA</t>
  </si>
  <si>
    <t>71-CRCW0805-1.0K-E3</t>
  </si>
  <si>
    <t>CRCW080510K0FKEA</t>
  </si>
  <si>
    <t>71-CRCW0805-10K-E3</t>
  </si>
  <si>
    <t>12061C104KAT2A</t>
  </si>
  <si>
    <t>AVX</t>
  </si>
  <si>
    <t>GRJ31MR71C105KE01L</t>
  </si>
  <si>
    <t>81-GRJ31MR71C105KE1L</t>
  </si>
  <si>
    <t>581-12061C104K</t>
  </si>
  <si>
    <t>621-DMN3150L-7</t>
  </si>
  <si>
    <t>Diodes Inc</t>
  </si>
  <si>
    <t>alt:</t>
  </si>
  <si>
    <t>710-744025100</t>
  </si>
  <si>
    <t>594-5073NW5R600J</t>
  </si>
  <si>
    <t>soic</t>
  </si>
  <si>
    <t>3.3Vreg</t>
  </si>
  <si>
    <t>L78L33ACD13TR</t>
  </si>
  <si>
    <t>5.6 ohm 1 or 2  W resistors</t>
  </si>
  <si>
    <t>284-ACS5SW-5.6</t>
  </si>
  <si>
    <t>284-ACS5SW-8.2</t>
  </si>
  <si>
    <t>R0, R4, R8</t>
  </si>
  <si>
    <t>R1-R3, R5-R7, R9-R11</t>
  </si>
  <si>
    <t>5W 5.6 ohm resistor</t>
  </si>
  <si>
    <t>5W 8.2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</si>
</sst>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</font>
    <font>
      <sz val="13"/>
      <color rgb="FF222222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2" fontId="13" fillId="0" borderId="0" xfId="0" applyNumberFormat="1" applyFont="1"/>
    <xf numFmtId="1" fontId="13" fillId="0" borderId="0" xfId="0" applyNumberFormat="1" applyFont="1"/>
  </cellXfs>
  <cellStyles count="19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K21" sqref="K21"/>
    </sheetView>
  </sheetViews>
  <sheetFormatPr baseColWidth="10" defaultRowHeight="15" x14ac:dyDescent="0"/>
  <cols>
    <col min="1" max="1" width="24.332031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3" customFormat="1" ht="45">
      <c r="A1" s="12" t="s">
        <v>74</v>
      </c>
      <c r="B1" s="12" t="s">
        <v>73</v>
      </c>
      <c r="C1" s="12" t="s">
        <v>9</v>
      </c>
      <c r="D1" s="12" t="s">
        <v>75</v>
      </c>
      <c r="E1" s="19" t="s">
        <v>76</v>
      </c>
      <c r="F1" s="18" t="s">
        <v>71</v>
      </c>
      <c r="G1" s="12" t="s">
        <v>72</v>
      </c>
      <c r="H1" s="14" t="s">
        <v>10</v>
      </c>
      <c r="I1" s="16" t="s">
        <v>46</v>
      </c>
      <c r="J1" s="16" t="s">
        <v>35</v>
      </c>
      <c r="K1" s="12" t="s">
        <v>11</v>
      </c>
      <c r="L1" s="15"/>
    </row>
    <row r="2" spans="1:12">
      <c r="A2" s="4" t="s">
        <v>25</v>
      </c>
      <c r="B2" s="4" t="s">
        <v>0</v>
      </c>
      <c r="C2" s="8">
        <v>744025100</v>
      </c>
      <c r="D2" s="4" t="s">
        <v>27</v>
      </c>
      <c r="E2" s="8" t="s">
        <v>28</v>
      </c>
      <c r="F2" s="4" t="s">
        <v>19</v>
      </c>
      <c r="G2" t="s">
        <v>116</v>
      </c>
      <c r="H2" s="6">
        <v>1.5</v>
      </c>
      <c r="I2" s="17">
        <v>1</v>
      </c>
      <c r="J2" s="6">
        <f>I2*H2</f>
        <v>1.5</v>
      </c>
    </row>
    <row r="3" spans="1:12">
      <c r="A3" s="4" t="s">
        <v>115</v>
      </c>
      <c r="C3" s="8"/>
      <c r="E3" s="8"/>
      <c r="F3" s="4" t="s">
        <v>18</v>
      </c>
      <c r="G3" s="9" t="s">
        <v>1</v>
      </c>
      <c r="I3" s="17"/>
    </row>
    <row r="4" spans="1:12">
      <c r="A4" s="4" t="s">
        <v>2</v>
      </c>
      <c r="B4" s="4" t="s">
        <v>4</v>
      </c>
      <c r="C4" s="7" t="s">
        <v>5</v>
      </c>
      <c r="D4" s="4" t="s">
        <v>33</v>
      </c>
      <c r="E4" s="5" t="s">
        <v>34</v>
      </c>
      <c r="F4" s="4" t="s">
        <v>19</v>
      </c>
      <c r="G4" s="11" t="s">
        <v>32</v>
      </c>
      <c r="H4" s="6">
        <v>0.12</v>
      </c>
      <c r="I4" s="17">
        <v>1</v>
      </c>
      <c r="J4" s="6">
        <f t="shared" ref="J4:J14" si="0">I4*H4</f>
        <v>0.12</v>
      </c>
      <c r="K4" s="4" t="s">
        <v>3</v>
      </c>
    </row>
    <row r="5" spans="1:12">
      <c r="A5" s="4" t="s">
        <v>61</v>
      </c>
      <c r="B5" s="4" t="s">
        <v>8</v>
      </c>
      <c r="C5" s="9" t="s">
        <v>29</v>
      </c>
      <c r="D5" s="4" t="s">
        <v>7</v>
      </c>
      <c r="E5" s="10" t="s">
        <v>30</v>
      </c>
      <c r="F5" s="4" t="s">
        <v>19</v>
      </c>
      <c r="G5" s="5" t="s">
        <v>6</v>
      </c>
      <c r="H5" s="6">
        <v>1.52</v>
      </c>
      <c r="I5" s="17">
        <v>1</v>
      </c>
      <c r="J5" s="6">
        <f t="shared" si="0"/>
        <v>1.52</v>
      </c>
    </row>
    <row r="6" spans="1:12">
      <c r="A6" s="4" t="s">
        <v>79</v>
      </c>
      <c r="B6" s="9" t="s">
        <v>68</v>
      </c>
      <c r="C6" s="9" t="s">
        <v>78</v>
      </c>
      <c r="D6" s="4" t="s">
        <v>77</v>
      </c>
      <c r="E6" s="10" t="s">
        <v>69</v>
      </c>
      <c r="F6" s="4" t="s">
        <v>19</v>
      </c>
      <c r="G6" s="22" t="s">
        <v>113</v>
      </c>
      <c r="H6" s="6">
        <v>0.2</v>
      </c>
      <c r="I6" s="17">
        <v>12</v>
      </c>
      <c r="J6" s="6">
        <f t="shared" si="0"/>
        <v>2.4000000000000004</v>
      </c>
    </row>
    <row r="7" spans="1:12">
      <c r="A7" s="4" t="s">
        <v>115</v>
      </c>
      <c r="B7" s="9"/>
      <c r="C7" s="9"/>
      <c r="D7" s="4" t="s">
        <v>114</v>
      </c>
      <c r="E7" s="10"/>
      <c r="F7" s="4" t="s">
        <v>18</v>
      </c>
      <c r="G7" s="9" t="s">
        <v>70</v>
      </c>
      <c r="I7" s="17"/>
    </row>
    <row r="8" spans="1:12" ht="14" customHeight="1">
      <c r="B8" s="4" t="s">
        <v>23</v>
      </c>
      <c r="D8" s="4" t="s">
        <v>12</v>
      </c>
      <c r="F8" s="4" t="s">
        <v>21</v>
      </c>
      <c r="G8" s="4" t="s">
        <v>24</v>
      </c>
      <c r="H8" s="6">
        <v>17.5</v>
      </c>
      <c r="I8" s="17">
        <v>1</v>
      </c>
      <c r="J8" s="6">
        <f t="shared" si="0"/>
        <v>17.5</v>
      </c>
    </row>
    <row r="9" spans="1:12">
      <c r="B9" s="4" t="s">
        <v>20</v>
      </c>
      <c r="D9" s="4" t="s">
        <v>13</v>
      </c>
      <c r="F9" s="4" t="s">
        <v>21</v>
      </c>
      <c r="G9" s="4" t="s">
        <v>22</v>
      </c>
      <c r="H9" s="6">
        <v>9.9499999999999993</v>
      </c>
      <c r="I9" s="17">
        <v>1</v>
      </c>
      <c r="J9" s="6">
        <f t="shared" si="0"/>
        <v>9.9499999999999993</v>
      </c>
    </row>
    <row r="10" spans="1:12">
      <c r="A10" s="4" t="s">
        <v>63</v>
      </c>
      <c r="B10" s="4" t="s">
        <v>14</v>
      </c>
      <c r="C10" s="4" t="s">
        <v>15</v>
      </c>
      <c r="D10" s="4" t="s">
        <v>16</v>
      </c>
      <c r="E10" s="5" t="s">
        <v>26</v>
      </c>
      <c r="F10" s="4" t="s">
        <v>18</v>
      </c>
      <c r="G10" s="9" t="s">
        <v>17</v>
      </c>
      <c r="H10" s="6">
        <v>3.35</v>
      </c>
      <c r="I10" s="17">
        <v>1</v>
      </c>
      <c r="J10" s="6">
        <f t="shared" si="0"/>
        <v>3.35</v>
      </c>
    </row>
    <row r="11" spans="1:12">
      <c r="A11" s="4" t="s">
        <v>62</v>
      </c>
      <c r="B11" s="9" t="s">
        <v>50</v>
      </c>
      <c r="C11" s="4" t="s">
        <v>83</v>
      </c>
      <c r="D11" s="4" t="s">
        <v>52</v>
      </c>
      <c r="E11" s="4" t="s">
        <v>51</v>
      </c>
      <c r="F11" s="4" t="s">
        <v>18</v>
      </c>
      <c r="G11" s="9" t="s">
        <v>84</v>
      </c>
      <c r="H11" s="6">
        <v>2.95</v>
      </c>
      <c r="I11" s="17">
        <v>1</v>
      </c>
      <c r="J11" s="6">
        <f t="shared" si="0"/>
        <v>2.95</v>
      </c>
    </row>
    <row r="12" spans="1:12">
      <c r="A12" s="4" t="s">
        <v>64</v>
      </c>
      <c r="B12" s="1" t="s">
        <v>38</v>
      </c>
      <c r="C12" s="4" t="s">
        <v>40</v>
      </c>
      <c r="D12" s="4" t="s">
        <v>39</v>
      </c>
      <c r="F12" s="4" t="s">
        <v>37</v>
      </c>
      <c r="G12" s="4" t="s">
        <v>36</v>
      </c>
      <c r="H12" s="6">
        <v>1.1299999999999999</v>
      </c>
      <c r="I12" s="17">
        <v>1</v>
      </c>
      <c r="J12" s="6">
        <f t="shared" si="0"/>
        <v>1.1299999999999999</v>
      </c>
    </row>
    <row r="13" spans="1:12">
      <c r="B13" s="2" t="s">
        <v>41</v>
      </c>
      <c r="F13" s="4" t="s">
        <v>21</v>
      </c>
      <c r="G13" s="3" t="s">
        <v>42</v>
      </c>
      <c r="H13" s="6">
        <v>7.95</v>
      </c>
      <c r="I13" s="17">
        <v>1</v>
      </c>
      <c r="J13" s="6">
        <f t="shared" si="0"/>
        <v>7.95</v>
      </c>
    </row>
    <row r="14" spans="1:12">
      <c r="A14" s="4" t="s">
        <v>65</v>
      </c>
      <c r="B14" s="4" t="s">
        <v>49</v>
      </c>
      <c r="F14" s="4" t="s">
        <v>37</v>
      </c>
      <c r="G14" s="4" t="s">
        <v>45</v>
      </c>
      <c r="H14" s="6">
        <v>1.5</v>
      </c>
      <c r="I14" s="17">
        <v>3</v>
      </c>
      <c r="J14" s="6">
        <f t="shared" si="0"/>
        <v>4.5</v>
      </c>
    </row>
    <row r="15" spans="1:12">
      <c r="B15" s="4" t="s">
        <v>48</v>
      </c>
      <c r="F15" s="4" t="s">
        <v>37</v>
      </c>
      <c r="G15" s="4" t="s">
        <v>47</v>
      </c>
      <c r="H15" s="6">
        <v>0.35</v>
      </c>
      <c r="I15" s="17">
        <v>3</v>
      </c>
      <c r="J15" s="6">
        <f t="shared" ref="J15:J29" si="1">I15*H15</f>
        <v>1.0499999999999998</v>
      </c>
    </row>
    <row r="16" spans="1:12">
      <c r="A16" s="4" t="s">
        <v>66</v>
      </c>
      <c r="B16" s="4" t="s">
        <v>43</v>
      </c>
      <c r="C16" s="9" t="s">
        <v>55</v>
      </c>
      <c r="D16" s="4" t="s">
        <v>39</v>
      </c>
      <c r="E16" s="8" t="s">
        <v>28</v>
      </c>
      <c r="F16" s="4" t="s">
        <v>19</v>
      </c>
      <c r="G16" s="11" t="s">
        <v>54</v>
      </c>
      <c r="H16" s="6">
        <v>0.89</v>
      </c>
      <c r="I16" s="17">
        <v>1</v>
      </c>
      <c r="J16" s="6">
        <f t="shared" si="1"/>
        <v>0.89</v>
      </c>
    </row>
    <row r="17" spans="1:10">
      <c r="A17" s="4" t="s">
        <v>67</v>
      </c>
      <c r="B17" s="4" t="s">
        <v>44</v>
      </c>
      <c r="E17" s="5" t="s">
        <v>56</v>
      </c>
      <c r="F17" s="4" t="s">
        <v>37</v>
      </c>
      <c r="G17" s="4" t="s">
        <v>53</v>
      </c>
      <c r="H17" s="6">
        <v>0.95</v>
      </c>
      <c r="I17" s="17">
        <v>1</v>
      </c>
      <c r="J17" s="6">
        <f t="shared" si="1"/>
        <v>0.95</v>
      </c>
    </row>
    <row r="18" spans="1:10">
      <c r="A18" s="24" t="s">
        <v>80</v>
      </c>
      <c r="B18" s="24" t="s">
        <v>121</v>
      </c>
      <c r="C18" s="24" t="s">
        <v>101</v>
      </c>
      <c r="D18" s="24" t="s">
        <v>77</v>
      </c>
      <c r="E18" s="25" t="s">
        <v>89</v>
      </c>
      <c r="F18" s="24" t="s">
        <v>18</v>
      </c>
      <c r="G18" s="24" t="s">
        <v>81</v>
      </c>
      <c r="H18" s="26">
        <v>0.11</v>
      </c>
      <c r="I18" s="27">
        <v>12</v>
      </c>
      <c r="J18" s="26"/>
    </row>
    <row r="19" spans="1:10">
      <c r="C19" s="9"/>
      <c r="F19" s="4" t="s">
        <v>19</v>
      </c>
      <c r="G19" s="22" t="s">
        <v>117</v>
      </c>
      <c r="I19" s="17"/>
    </row>
    <row r="20" spans="1:10">
      <c r="A20" s="4" t="s">
        <v>125</v>
      </c>
      <c r="B20" s="4" t="s">
        <v>126</v>
      </c>
      <c r="C20" s="9"/>
      <c r="F20" s="4" t="s">
        <v>19</v>
      </c>
      <c r="G20" t="s">
        <v>122</v>
      </c>
      <c r="H20" s="6">
        <v>0.8</v>
      </c>
      <c r="I20" s="17">
        <v>3</v>
      </c>
      <c r="J20" s="6">
        <f t="shared" si="1"/>
        <v>2.4000000000000004</v>
      </c>
    </row>
    <row r="21" spans="1:10">
      <c r="A21" s="4" t="s">
        <v>124</v>
      </c>
      <c r="B21" s="4" t="s">
        <v>127</v>
      </c>
      <c r="C21" s="9"/>
      <c r="F21" s="4" t="s">
        <v>19</v>
      </c>
      <c r="G21" t="s">
        <v>123</v>
      </c>
      <c r="H21" s="6">
        <v>0.8</v>
      </c>
      <c r="I21" s="17">
        <v>9</v>
      </c>
      <c r="J21" s="6">
        <f t="shared" si="1"/>
        <v>7.2</v>
      </c>
    </row>
    <row r="22" spans="1:10">
      <c r="C22" s="9"/>
      <c r="G22" s="22"/>
      <c r="I22" s="17"/>
    </row>
    <row r="23" spans="1:10">
      <c r="A23" s="4" t="s">
        <v>90</v>
      </c>
      <c r="B23" s="4" t="s">
        <v>93</v>
      </c>
      <c r="C23" s="4" t="s">
        <v>102</v>
      </c>
      <c r="D23" s="4" t="s">
        <v>31</v>
      </c>
      <c r="E23" s="5" t="s">
        <v>92</v>
      </c>
      <c r="F23" s="4" t="s">
        <v>19</v>
      </c>
      <c r="G23" s="4" t="s">
        <v>103</v>
      </c>
      <c r="H23" s="6">
        <v>2.8000000000000001E-2</v>
      </c>
      <c r="I23" s="17">
        <v>1</v>
      </c>
      <c r="J23" s="6">
        <f t="shared" si="1"/>
        <v>2.8000000000000001E-2</v>
      </c>
    </row>
    <row r="24" spans="1:10">
      <c r="A24" s="4" t="s">
        <v>91</v>
      </c>
      <c r="B24" s="4" t="s">
        <v>94</v>
      </c>
      <c r="C24" s="4" t="s">
        <v>99</v>
      </c>
      <c r="D24" s="4" t="s">
        <v>31</v>
      </c>
      <c r="E24" s="5" t="s">
        <v>92</v>
      </c>
      <c r="F24" s="4" t="s">
        <v>19</v>
      </c>
      <c r="G24" s="4" t="s">
        <v>100</v>
      </c>
      <c r="H24" s="6">
        <v>1.6E-2</v>
      </c>
      <c r="I24" s="17">
        <v>1</v>
      </c>
      <c r="J24" s="6">
        <f t="shared" si="1"/>
        <v>1.6E-2</v>
      </c>
    </row>
    <row r="25" spans="1:10">
      <c r="A25" s="4" t="s">
        <v>96</v>
      </c>
      <c r="B25" s="4" t="s">
        <v>95</v>
      </c>
      <c r="C25" s="4" t="s">
        <v>104</v>
      </c>
      <c r="D25" s="4" t="s">
        <v>31</v>
      </c>
      <c r="E25" s="5" t="s">
        <v>92</v>
      </c>
      <c r="F25" s="4" t="s">
        <v>19</v>
      </c>
      <c r="G25" s="4" t="s">
        <v>105</v>
      </c>
      <c r="H25" s="6">
        <v>2.8000000000000001E-2</v>
      </c>
      <c r="I25" s="17">
        <v>2</v>
      </c>
      <c r="J25" s="6">
        <f t="shared" si="1"/>
        <v>5.6000000000000001E-2</v>
      </c>
    </row>
    <row r="26" spans="1:10">
      <c r="A26" s="4" t="s">
        <v>97</v>
      </c>
      <c r="B26" s="4" t="s">
        <v>98</v>
      </c>
      <c r="C26" s="4" t="s">
        <v>107</v>
      </c>
      <c r="D26" s="4" t="s">
        <v>31</v>
      </c>
      <c r="E26" s="5" t="s">
        <v>92</v>
      </c>
      <c r="F26" s="4" t="s">
        <v>19</v>
      </c>
      <c r="G26" s="4" t="s">
        <v>106</v>
      </c>
      <c r="H26" s="6">
        <v>2.8000000000000001E-2</v>
      </c>
      <c r="I26" s="17">
        <v>3</v>
      </c>
      <c r="J26" s="6">
        <f t="shared" si="1"/>
        <v>8.4000000000000005E-2</v>
      </c>
    </row>
    <row r="27" spans="1:10">
      <c r="A27" s="4" t="s">
        <v>82</v>
      </c>
      <c r="B27" s="4" t="s">
        <v>57</v>
      </c>
      <c r="C27" s="9" t="s">
        <v>60</v>
      </c>
      <c r="D27" s="4" t="s">
        <v>58</v>
      </c>
      <c r="E27" s="5">
        <v>1206</v>
      </c>
      <c r="F27" s="4" t="s">
        <v>19</v>
      </c>
      <c r="G27" s="11" t="s">
        <v>59</v>
      </c>
      <c r="H27" s="6">
        <v>1.62</v>
      </c>
      <c r="I27" s="17">
        <v>1</v>
      </c>
      <c r="J27" s="6">
        <f t="shared" si="1"/>
        <v>1.62</v>
      </c>
    </row>
    <row r="28" spans="1:10">
      <c r="A28" s="4" t="s">
        <v>85</v>
      </c>
      <c r="B28" s="4" t="s">
        <v>88</v>
      </c>
      <c r="C28" s="9" t="s">
        <v>108</v>
      </c>
      <c r="D28" s="4" t="s">
        <v>109</v>
      </c>
      <c r="E28" s="5">
        <v>1206</v>
      </c>
      <c r="F28" s="4" t="s">
        <v>19</v>
      </c>
      <c r="G28" s="11" t="s">
        <v>112</v>
      </c>
      <c r="H28" s="6">
        <v>5.6000000000000001E-2</v>
      </c>
      <c r="I28" s="17">
        <v>1</v>
      </c>
      <c r="J28" s="6">
        <f t="shared" si="1"/>
        <v>5.6000000000000001E-2</v>
      </c>
    </row>
    <row r="29" spans="1:10">
      <c r="A29" s="4" t="s">
        <v>86</v>
      </c>
      <c r="B29" s="4" t="s">
        <v>87</v>
      </c>
      <c r="C29" s="9" t="s">
        <v>110</v>
      </c>
      <c r="D29" s="4" t="s">
        <v>58</v>
      </c>
      <c r="E29" s="5">
        <v>1206</v>
      </c>
      <c r="F29" s="4" t="s">
        <v>19</v>
      </c>
      <c r="G29" s="11" t="s">
        <v>111</v>
      </c>
      <c r="H29" s="6">
        <v>0.10199999999999999</v>
      </c>
      <c r="I29" s="17">
        <v>1</v>
      </c>
      <c r="J29" s="6">
        <f t="shared" si="1"/>
        <v>0.10199999999999999</v>
      </c>
    </row>
    <row r="30" spans="1:10" ht="16">
      <c r="B30" s="4" t="s">
        <v>119</v>
      </c>
      <c r="E30" s="5" t="s">
        <v>118</v>
      </c>
      <c r="F30" s="4" t="s">
        <v>19</v>
      </c>
      <c r="G30" s="23" t="s">
        <v>120</v>
      </c>
    </row>
    <row r="31" spans="1:10">
      <c r="G31" s="20" t="s">
        <v>35</v>
      </c>
      <c r="H31" s="21">
        <f>SUM(H2:H29)</f>
        <v>53.447999999999993</v>
      </c>
      <c r="I31" s="21"/>
      <c r="J31" s="21">
        <f>SUM(J2:J29)</f>
        <v>67.322000000000017</v>
      </c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2015-09-17T01:23:27Z</dcterms:created>
  <dcterms:modified xsi:type="dcterms:W3CDTF">2015-12-18T21:09:19Z</dcterms:modified>
</cp:coreProperties>
</file>