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38e176fb014ba1/Projecten/Things/PlatformIO/BeeNodeV4_Coordinator/"/>
    </mc:Choice>
  </mc:AlternateContent>
  <xr:revisionPtr revIDLastSave="167" documentId="8_{4504C321-0BA3-4CA8-B010-51F94CCF9399}" xr6:coauthVersionLast="37" xr6:coauthVersionMax="37" xr10:uidLastSave="{9461CA25-D0AC-499C-B7A1-6FC8523B18E0}"/>
  <bookViews>
    <workbookView xWindow="0" yWindow="0" windowWidth="11415" windowHeight="5873" xr2:uid="{FFEAAD56-8228-4A12-AFC0-80046996DCA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3" i="1" l="1"/>
  <c r="H34" i="1"/>
  <c r="C25" i="1"/>
  <c r="D25" i="1"/>
  <c r="E25" i="1"/>
  <c r="E28" i="1" s="1"/>
  <c r="C26" i="1"/>
  <c r="C29" i="1" s="1"/>
  <c r="C33" i="1" s="1"/>
  <c r="D26" i="1"/>
  <c r="E26" i="1"/>
  <c r="C28" i="1"/>
  <c r="D28" i="1"/>
  <c r="D29" i="1"/>
  <c r="D33" i="1" s="1"/>
  <c r="E29" i="1"/>
  <c r="E33" i="1" s="1"/>
  <c r="H25" i="1"/>
  <c r="H26" i="1"/>
  <c r="H29" i="1" s="1"/>
  <c r="H28" i="1"/>
  <c r="G25" i="1"/>
  <c r="G28" i="1" s="1"/>
  <c r="G26" i="1"/>
  <c r="G29" i="1" s="1"/>
  <c r="G33" i="1" s="1"/>
  <c r="F26" i="1"/>
  <c r="F29" i="1" s="1"/>
  <c r="F33" i="1" s="1"/>
  <c r="F25" i="1"/>
  <c r="F28" i="1" s="1"/>
  <c r="E15" i="1" l="1"/>
  <c r="F11" i="1"/>
  <c r="C14" i="1"/>
  <c r="D14" i="1"/>
  <c r="D11" i="1" s="1"/>
  <c r="E14" i="1"/>
  <c r="E11" i="1" s="1"/>
  <c r="C12" i="1"/>
  <c r="C17" i="1"/>
  <c r="D17" i="1"/>
  <c r="D12" i="1" s="1"/>
  <c r="E17" i="1"/>
  <c r="E12" i="1" s="1"/>
  <c r="F18" i="1"/>
  <c r="F15" i="1"/>
  <c r="F12" i="1"/>
  <c r="H17" i="1"/>
  <c r="H12" i="1" s="1"/>
  <c r="F17" i="1"/>
  <c r="G17" i="1"/>
  <c r="G12" i="1" s="1"/>
  <c r="G15" i="1" s="1"/>
  <c r="F14" i="1"/>
  <c r="G14" i="1"/>
  <c r="H14" i="1"/>
  <c r="H11" i="1" s="1"/>
  <c r="D15" i="1" l="1"/>
  <c r="D18" i="1"/>
  <c r="C11" i="1"/>
  <c r="H15" i="1"/>
  <c r="H18" i="1"/>
  <c r="G18" i="1"/>
  <c r="G11" i="1"/>
</calcChain>
</file>

<file path=xl/sharedStrings.xml><?xml version="1.0" encoding="utf-8"?>
<sst xmlns="http://schemas.openxmlformats.org/spreadsheetml/2006/main" count="25" uniqueCount="21">
  <si>
    <t>Scale1: 272907</t>
  </si>
  <si>
    <t>Scale2: -88891</t>
  </si>
  <si>
    <t>Scale3: -142607</t>
  </si>
  <si>
    <t>0KG</t>
  </si>
  <si>
    <t>10KG</t>
  </si>
  <si>
    <t>Scale1: 180265</t>
  </si>
  <si>
    <t>Scale2: -312812</t>
  </si>
  <si>
    <t>Scale3: -366525</t>
  </si>
  <si>
    <t>20KG</t>
  </si>
  <si>
    <t>tarra</t>
  </si>
  <si>
    <t>factor</t>
  </si>
  <si>
    <t>reading</t>
  </si>
  <si>
    <t>delta</t>
  </si>
  <si>
    <t>factor20</t>
  </si>
  <si>
    <t>Test</t>
  </si>
  <si>
    <t xml:space="preserve">  Serial.print((scale1.get_value(10)-8644154)/-22.21496109);</t>
  </si>
  <si>
    <t xml:space="preserve">  Serial.print("\t\t");</t>
  </si>
  <si>
    <t xml:space="preserve">  Serial.print((scale2.get_value(10)-8304200)/-22.27629622);</t>
  </si>
  <si>
    <t xml:space="preserve">  Serial.print((scale3.get_value(10)-8244900)/-22.3391494);</t>
  </si>
  <si>
    <t xml:space="preserve">  Serial.println();</t>
  </si>
  <si>
    <t>4-5-6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</si>
</sst>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1" fillId="0" borderId="0" xfId="0" applyFont="1"/>
    <xf numFmtId="0" fontId="0" fillId="3" borderId="0" xfId="0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0" borderId="0" xfId="0" quotePrefix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36D28-2610-4C3E-A51B-274C34CA29E2}">
  <dimension ref="A2:L40"/>
  <sheetViews>
    <sheetView tabSelected="1" topLeftCell="C17" workbookViewId="0">
      <selection activeCell="K38" sqref="K38"/>
    </sheetView>
  </sheetViews>
  <sheetFormatPr defaultRowHeight="14.25" x14ac:dyDescent="0.45"/>
  <cols>
    <col min="6" max="6" width="12.33203125" bestFit="1" customWidth="1"/>
    <col min="7" max="8" width="13.3984375" bestFit="1" customWidth="1"/>
  </cols>
  <sheetData>
    <row r="2" spans="1:8" x14ac:dyDescent="0.45">
      <c r="G2" t="s">
        <v>3</v>
      </c>
      <c r="H2" t="s">
        <v>4</v>
      </c>
    </row>
    <row r="3" spans="1:8" x14ac:dyDescent="0.45">
      <c r="G3" t="s">
        <v>0</v>
      </c>
      <c r="H3" t="s">
        <v>5</v>
      </c>
    </row>
    <row r="4" spans="1:8" x14ac:dyDescent="0.45">
      <c r="G4" t="s">
        <v>1</v>
      </c>
      <c r="H4" t="s">
        <v>6</v>
      </c>
    </row>
    <row r="5" spans="1:8" x14ac:dyDescent="0.45">
      <c r="G5" t="s">
        <v>2</v>
      </c>
      <c r="H5" t="s">
        <v>7</v>
      </c>
    </row>
    <row r="9" spans="1:8" x14ac:dyDescent="0.45">
      <c r="C9">
        <v>1</v>
      </c>
      <c r="D9">
        <v>2</v>
      </c>
      <c r="E9">
        <v>3</v>
      </c>
      <c r="F9">
        <v>4</v>
      </c>
      <c r="G9">
        <v>5</v>
      </c>
      <c r="H9">
        <v>6</v>
      </c>
    </row>
    <row r="10" spans="1:8" x14ac:dyDescent="0.45">
      <c r="B10" t="s">
        <v>9</v>
      </c>
      <c r="C10">
        <v>-50700</v>
      </c>
      <c r="D10">
        <v>-496700</v>
      </c>
      <c r="E10">
        <v>192682</v>
      </c>
      <c r="F10">
        <v>252800</v>
      </c>
      <c r="G10">
        <v>-89100</v>
      </c>
      <c r="H10">
        <v>-142607</v>
      </c>
    </row>
    <row r="11" spans="1:8" s="4" customFormat="1" x14ac:dyDescent="0.45">
      <c r="B11" s="4" t="s">
        <v>10</v>
      </c>
      <c r="C11" s="4">
        <f t="shared" ref="C11:E11" si="0">C14/10174</f>
        <v>-8.1263023392962452</v>
      </c>
      <c r="D11" s="4">
        <f t="shared" si="0"/>
        <v>24.425004914487911</v>
      </c>
      <c r="E11" s="4">
        <f t="shared" si="0"/>
        <v>-23.572832710831531</v>
      </c>
      <c r="F11" s="4">
        <f>F14/10174</f>
        <v>-22.292117161391783</v>
      </c>
      <c r="G11" s="4">
        <f>G14/10174</f>
        <v>-22.478867701985454</v>
      </c>
      <c r="H11" s="4">
        <f>H14/10174</f>
        <v>-22.525751916650286</v>
      </c>
    </row>
    <row r="12" spans="1:8" x14ac:dyDescent="0.45">
      <c r="B12" t="s">
        <v>13</v>
      </c>
      <c r="C12">
        <f t="shared" ref="C12:E12" si="1">C17/20174</f>
        <v>-1.3827203331020126</v>
      </c>
      <c r="D12">
        <f t="shared" si="1"/>
        <v>22.013482700505602</v>
      </c>
      <c r="E12" s="6">
        <f t="shared" si="1"/>
        <v>-23.504609893922872</v>
      </c>
      <c r="F12" s="6">
        <f>F17/20174</f>
        <v>-22.304153861405769</v>
      </c>
      <c r="G12" s="6">
        <f t="shared" ref="G12:H12" si="2">G17/20174</f>
        <v>-22.378060870427284</v>
      </c>
      <c r="H12" s="6">
        <f t="shared" si="2"/>
        <v>-22.459254485972043</v>
      </c>
    </row>
    <row r="13" spans="1:8" x14ac:dyDescent="0.45">
      <c r="A13" s="8" t="s">
        <v>4</v>
      </c>
      <c r="B13" s="3" t="s">
        <v>11</v>
      </c>
      <c r="C13" s="3">
        <v>-133377</v>
      </c>
      <c r="D13" s="3">
        <v>-248200</v>
      </c>
      <c r="E13" s="5">
        <v>-47148</v>
      </c>
      <c r="F13" s="2">
        <v>26000</v>
      </c>
      <c r="G13" s="2">
        <v>-317800</v>
      </c>
      <c r="H13" s="2">
        <v>-371784</v>
      </c>
    </row>
    <row r="14" spans="1:8" x14ac:dyDescent="0.45">
      <c r="A14" s="8"/>
      <c r="B14" s="3" t="s">
        <v>12</v>
      </c>
      <c r="C14" s="1">
        <f t="shared" ref="C14:E14" si="3">C13-C10</f>
        <v>-82677</v>
      </c>
      <c r="D14" s="1">
        <f t="shared" si="3"/>
        <v>248500</v>
      </c>
      <c r="E14" s="1">
        <f t="shared" si="3"/>
        <v>-239830</v>
      </c>
      <c r="F14" s="1">
        <f>F13-F10</f>
        <v>-226800</v>
      </c>
      <c r="G14" s="1">
        <f>G13-G10</f>
        <v>-228700</v>
      </c>
      <c r="H14" s="1">
        <f>H13-H10</f>
        <v>-229177</v>
      </c>
    </row>
    <row r="15" spans="1:8" x14ac:dyDescent="0.45">
      <c r="D15">
        <f>D14/D12</f>
        <v>11288.536365683405</v>
      </c>
      <c r="E15">
        <f>E14/E12</f>
        <v>10203.530332235301</v>
      </c>
      <c r="F15">
        <f>F14/F12</f>
        <v>10168.509480758461</v>
      </c>
      <c r="G15">
        <f>G14/G12</f>
        <v>10219.830990907178</v>
      </c>
      <c r="H15">
        <f>H14/H12</f>
        <v>10204.123210908136</v>
      </c>
    </row>
    <row r="16" spans="1:8" x14ac:dyDescent="0.45">
      <c r="A16" s="8" t="s">
        <v>8</v>
      </c>
      <c r="B16" s="3" t="s">
        <v>11</v>
      </c>
      <c r="C16" s="3">
        <v>-78595</v>
      </c>
      <c r="D16" s="3">
        <v>-52600</v>
      </c>
      <c r="E16" s="7">
        <v>-281500</v>
      </c>
      <c r="F16" s="2">
        <v>-197164</v>
      </c>
      <c r="G16" s="2">
        <v>-540555</v>
      </c>
      <c r="H16" s="2">
        <v>-595700</v>
      </c>
    </row>
    <row r="17" spans="1:10" x14ac:dyDescent="0.45">
      <c r="A17" s="8"/>
      <c r="B17" s="3" t="s">
        <v>12</v>
      </c>
      <c r="C17" s="1">
        <f t="shared" ref="C17:E17" si="4">C16-C10</f>
        <v>-27895</v>
      </c>
      <c r="D17" s="1">
        <f t="shared" si="4"/>
        <v>444100</v>
      </c>
      <c r="E17" s="1">
        <f t="shared" si="4"/>
        <v>-474182</v>
      </c>
      <c r="F17" s="1">
        <f>F16-F10</f>
        <v>-449964</v>
      </c>
      <c r="G17" s="1">
        <f>G16-G10</f>
        <v>-451455</v>
      </c>
      <c r="H17" s="1">
        <f>H16-H10</f>
        <v>-453093</v>
      </c>
    </row>
    <row r="18" spans="1:10" x14ac:dyDescent="0.45">
      <c r="D18">
        <f>D17/D12</f>
        <v>20174</v>
      </c>
      <c r="F18">
        <f>F17/F12</f>
        <v>20174</v>
      </c>
      <c r="G18">
        <f>G17/G12</f>
        <v>20174</v>
      </c>
      <c r="H18">
        <f>H17/H12</f>
        <v>20174</v>
      </c>
    </row>
    <row r="19" spans="1:10" x14ac:dyDescent="0.45">
      <c r="F19" s="9">
        <v>8641240</v>
      </c>
      <c r="G19" s="9">
        <v>8304320</v>
      </c>
    </row>
    <row r="20" spans="1:10" x14ac:dyDescent="0.45">
      <c r="F20">
        <v>8644154</v>
      </c>
      <c r="G20">
        <v>8304072</v>
      </c>
    </row>
    <row r="21" spans="1:10" x14ac:dyDescent="0.45">
      <c r="B21">
        <v>0</v>
      </c>
      <c r="F21">
        <v>8644154</v>
      </c>
      <c r="G21">
        <v>8304072</v>
      </c>
      <c r="H21" s="9">
        <v>8244640</v>
      </c>
    </row>
    <row r="22" spans="1:10" x14ac:dyDescent="0.45">
      <c r="B22">
        <v>10</v>
      </c>
      <c r="F22">
        <v>8418870</v>
      </c>
      <c r="G22">
        <v>8078600</v>
      </c>
      <c r="H22">
        <v>8017860</v>
      </c>
    </row>
    <row r="23" spans="1:10" x14ac:dyDescent="0.45">
      <c r="B23">
        <v>20</v>
      </c>
      <c r="F23" s="10">
        <v>8195989.375</v>
      </c>
      <c r="G23">
        <v>7854670</v>
      </c>
      <c r="H23">
        <v>7793970</v>
      </c>
      <c r="J23">
        <v>7793673.7999999998</v>
      </c>
    </row>
    <row r="25" spans="1:10" x14ac:dyDescent="0.45">
      <c r="B25">
        <v>10</v>
      </c>
      <c r="C25">
        <f t="shared" ref="C25:E25" si="5">C22-C21</f>
        <v>0</v>
      </c>
      <c r="D25">
        <f t="shared" si="5"/>
        <v>0</v>
      </c>
      <c r="E25">
        <f t="shared" si="5"/>
        <v>0</v>
      </c>
      <c r="F25">
        <f>F22-F21</f>
        <v>-225284</v>
      </c>
      <c r="G25">
        <f>G22-G21</f>
        <v>-225472</v>
      </c>
      <c r="H25">
        <f>H22-H21</f>
        <v>-226780</v>
      </c>
    </row>
    <row r="26" spans="1:10" x14ac:dyDescent="0.45">
      <c r="B26">
        <v>20</v>
      </c>
      <c r="C26">
        <f t="shared" ref="C26:E26" si="6">C23-C21</f>
        <v>0</v>
      </c>
      <c r="D26">
        <f t="shared" si="6"/>
        <v>0</v>
      </c>
      <c r="E26">
        <f t="shared" si="6"/>
        <v>0</v>
      </c>
      <c r="F26">
        <f>F23-F21</f>
        <v>-448164.625</v>
      </c>
      <c r="G26">
        <f>G23-G21</f>
        <v>-449402</v>
      </c>
      <c r="H26">
        <f>H23-H21</f>
        <v>-450670</v>
      </c>
    </row>
    <row r="28" spans="1:10" x14ac:dyDescent="0.45">
      <c r="B28">
        <v>10</v>
      </c>
      <c r="C28">
        <f t="shared" ref="C28:E28" si="7">C25/10174</f>
        <v>0</v>
      </c>
      <c r="D28">
        <f t="shared" si="7"/>
        <v>0</v>
      </c>
      <c r="E28">
        <f t="shared" si="7"/>
        <v>0</v>
      </c>
      <c r="F28">
        <f>F25/10174</f>
        <v>-22.143109887949677</v>
      </c>
      <c r="G28">
        <f>G25/10174</f>
        <v>-22.16158836249263</v>
      </c>
      <c r="H28">
        <f>H25/10174</f>
        <v>-22.29015136622764</v>
      </c>
    </row>
    <row r="29" spans="1:10" x14ac:dyDescent="0.45">
      <c r="B29">
        <v>20</v>
      </c>
      <c r="C29">
        <f t="shared" ref="C29:E29" si="8">C26/20174</f>
        <v>0</v>
      </c>
      <c r="D29">
        <f t="shared" si="8"/>
        <v>0</v>
      </c>
      <c r="E29">
        <f t="shared" si="8"/>
        <v>0</v>
      </c>
      <c r="F29">
        <f>F26/20174</f>
        <v>-22.21496108852979</v>
      </c>
      <c r="G29">
        <f>G26/20174</f>
        <v>-22.276296222861109</v>
      </c>
      <c r="H29">
        <f>H26/20174</f>
        <v>-22.339149400218101</v>
      </c>
    </row>
    <row r="32" spans="1:10" x14ac:dyDescent="0.45">
      <c r="B32" t="s">
        <v>14</v>
      </c>
      <c r="F32">
        <v>8608608</v>
      </c>
      <c r="G32">
        <v>8627108</v>
      </c>
      <c r="H32">
        <v>7735961</v>
      </c>
    </row>
    <row r="33" spans="3:12" x14ac:dyDescent="0.45">
      <c r="C33" t="e">
        <f t="shared" ref="C33:E33" si="9">C32/C29</f>
        <v>#DIV/0!</v>
      </c>
      <c r="D33" t="e">
        <f t="shared" si="9"/>
        <v>#DIV/0!</v>
      </c>
      <c r="E33" t="e">
        <f t="shared" si="9"/>
        <v>#DIV/0!</v>
      </c>
      <c r="F33">
        <f>(F32-F21)/F29</f>
        <v>1600.092831958792</v>
      </c>
      <c r="G33">
        <f t="shared" ref="G33:H33" si="10">(G32-G21)/G29</f>
        <v>-14501.333469810992</v>
      </c>
      <c r="H33">
        <f t="shared" si="10"/>
        <v>22770.74166463266</v>
      </c>
    </row>
    <row r="34" spans="3:12" x14ac:dyDescent="0.45">
      <c r="H34">
        <f>H33-174</f>
        <v>22596.74166463266</v>
      </c>
      <c r="L34" s="11" t="s">
        <v>20</v>
      </c>
    </row>
    <row r="35" spans="3:12" x14ac:dyDescent="0.45">
      <c r="L35" t="s">
        <v>15</v>
      </c>
    </row>
    <row r="36" spans="3:12" x14ac:dyDescent="0.45">
      <c r="L36" t="s">
        <v>16</v>
      </c>
    </row>
    <row r="37" spans="3:12" x14ac:dyDescent="0.45">
      <c r="L37" t="s">
        <v>17</v>
      </c>
    </row>
    <row r="38" spans="3:12" x14ac:dyDescent="0.45">
      <c r="L38" t="s">
        <v>16</v>
      </c>
    </row>
    <row r="39" spans="3:12" x14ac:dyDescent="0.45">
      <c r="L39" t="s">
        <v>18</v>
      </c>
    </row>
    <row r="40" spans="3:12" x14ac:dyDescent="0.45">
      <c r="L40" t="s">
        <v>19</v>
      </c>
    </row>
  </sheetData>
  <mergeCells count="2">
    <mergeCell ref="A13:A14"/>
    <mergeCell ref="A16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Deloose</dc:creator>
  <cp:lastModifiedBy>Robbie Deloose</cp:lastModifiedBy>
  <dcterms:created xsi:type="dcterms:W3CDTF">2018-10-07T12:12:13Z</dcterms:created>
  <dcterms:modified xsi:type="dcterms:W3CDTF">2018-10-10T21:35:17Z</dcterms:modified>
</cp:coreProperties>
</file>