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176228\Box\GYE Nitrogen Fixation Folder\Robbie Data\Summer 2022\Actual and Climate experiment GC data\GC data\"/>
    </mc:Choice>
  </mc:AlternateContent>
  <xr:revisionPtr revIDLastSave="0" documentId="13_ncr:1_{D66AAD57-A0C1-4AC2-AB88-D9461EC46B6E}" xr6:coauthVersionLast="36" xr6:coauthVersionMax="47" xr10:uidLastSave="{00000000-0000-0000-0000-000000000000}"/>
  <bookViews>
    <workbookView xWindow="-90" yWindow="-90" windowWidth="19380" windowHeight="10980" activeTab="3" xr2:uid="{FCFA22AE-092D-CF4D-BE62-043919EDEB77}"/>
  </bookViews>
  <sheets>
    <sheet name="06 02 - 06 03" sheetId="1" r:id="rId1"/>
    <sheet name="06 07 - 06 08" sheetId="2" r:id="rId2"/>
    <sheet name="06 09 -  06 10" sheetId="3" r:id="rId3"/>
    <sheet name="06 16 - 06 17" sheetId="4" r:id="rId4"/>
    <sheet name="06 20 - 06 2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5" l="1"/>
  <c r="G49" i="5"/>
  <c r="G50" i="5"/>
  <c r="G51" i="5"/>
  <c r="G52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4" i="5"/>
  <c r="G197" i="4"/>
  <c r="G198" i="4"/>
  <c r="G199" i="4"/>
  <c r="G200" i="4"/>
  <c r="G201" i="4"/>
  <c r="G202" i="4"/>
  <c r="G196" i="4"/>
  <c r="G163" i="4"/>
  <c r="G158" i="4"/>
  <c r="G159" i="4"/>
  <c r="G160" i="4"/>
  <c r="G161" i="4"/>
  <c r="G153" i="4"/>
  <c r="G154" i="4"/>
  <c r="G155" i="4"/>
  <c r="G156" i="4"/>
  <c r="G157" i="4"/>
  <c r="G152" i="4"/>
  <c r="G162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203" i="4"/>
  <c r="G204" i="4"/>
  <c r="G205" i="4"/>
  <c r="G206" i="4"/>
  <c r="G207" i="4"/>
  <c r="G208" i="4"/>
  <c r="G209" i="4"/>
  <c r="G210" i="4"/>
  <c r="G211" i="4"/>
  <c r="G84" i="4"/>
  <c r="G85" i="4"/>
  <c r="G86" i="4"/>
  <c r="G87" i="4"/>
  <c r="G88" i="4"/>
  <c r="G89" i="4"/>
  <c r="G90" i="4"/>
  <c r="G91" i="4"/>
  <c r="G92" i="4"/>
  <c r="G62" i="4"/>
  <c r="G63" i="4"/>
  <c r="G61" i="4"/>
  <c r="G60" i="4"/>
  <c r="G59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4" i="4"/>
  <c r="G222" i="3"/>
  <c r="G223" i="3"/>
  <c r="G224" i="3"/>
  <c r="G225" i="3"/>
  <c r="G227" i="3"/>
  <c r="G216" i="3"/>
  <c r="G217" i="3"/>
  <c r="G218" i="3"/>
  <c r="G219" i="3"/>
  <c r="G220" i="3"/>
  <c r="G221" i="3"/>
  <c r="G226" i="3"/>
  <c r="G199" i="3"/>
  <c r="G200" i="3"/>
  <c r="G156" i="3"/>
  <c r="G161" i="3"/>
  <c r="G154" i="3"/>
  <c r="G155" i="3"/>
  <c r="G157" i="3"/>
  <c r="G158" i="3"/>
  <c r="G159" i="3"/>
  <c r="G160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05" i="3"/>
  <c r="G106" i="3"/>
  <c r="G107" i="3"/>
  <c r="G108" i="3"/>
  <c r="G109" i="3"/>
  <c r="G110" i="3"/>
  <c r="G104" i="3" l="1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7" i="3"/>
  <c r="G78" i="3"/>
  <c r="G79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62" i="3"/>
  <c r="G61" i="3"/>
  <c r="G60" i="3"/>
  <c r="G59" i="3" l="1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1" i="3"/>
  <c r="G32" i="3"/>
  <c r="G33" i="3"/>
  <c r="G34" i="3"/>
  <c r="G35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5" i="3"/>
  <c r="G16" i="3"/>
  <c r="G14" i="3"/>
  <c r="E151" i="2" l="1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F124" i="2"/>
  <c r="F125" i="2"/>
  <c r="F126" i="2"/>
  <c r="F127" i="2"/>
  <c r="F128" i="2"/>
  <c r="F123" i="2"/>
  <c r="E94" i="2"/>
  <c r="E101" i="2"/>
  <c r="E102" i="2"/>
  <c r="E103" i="2"/>
  <c r="E104" i="2"/>
  <c r="E105" i="2"/>
  <c r="E106" i="2"/>
  <c r="E107" i="2"/>
  <c r="E108" i="2"/>
  <c r="E109" i="2"/>
  <c r="F96" i="2"/>
  <c r="F97" i="2"/>
  <c r="F98" i="2"/>
  <c r="F99" i="2"/>
  <c r="F100" i="2"/>
  <c r="F95" i="2"/>
  <c r="E93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9" i="2"/>
  <c r="E130" i="2"/>
  <c r="E131" i="2"/>
  <c r="E132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73" i="2"/>
  <c r="E72" i="2"/>
  <c r="E71" i="2"/>
  <c r="E70" i="2"/>
  <c r="E69" i="2"/>
  <c r="E68" i="2"/>
  <c r="E67" i="2"/>
  <c r="E66" i="2"/>
  <c r="E65" i="2"/>
  <c r="E64" i="2"/>
  <c r="E63" i="2"/>
  <c r="E62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46" i="2"/>
  <c r="F36" i="2"/>
  <c r="F37" i="2"/>
  <c r="F38" i="2"/>
  <c r="F34" i="2"/>
  <c r="F35" i="2"/>
  <c r="F33" i="2"/>
  <c r="F3" i="2"/>
  <c r="F4" i="2"/>
  <c r="F2" i="2"/>
  <c r="F3" i="1"/>
  <c r="F4" i="1"/>
  <c r="F2" i="1"/>
  <c r="E35" i="2"/>
  <c r="E34" i="2"/>
  <c r="E33" i="2"/>
  <c r="E32" i="2"/>
  <c r="E31" i="2"/>
  <c r="E30" i="2"/>
  <c r="E29" i="2"/>
  <c r="E19" i="2"/>
  <c r="E20" i="2"/>
  <c r="E21" i="2"/>
  <c r="E22" i="2"/>
  <c r="E23" i="2"/>
  <c r="E24" i="2"/>
  <c r="E25" i="2"/>
  <c r="E26" i="2"/>
  <c r="E27" i="2"/>
  <c r="E28" i="2"/>
  <c r="E18" i="2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F16" i="1"/>
  <c r="E53" i="1"/>
  <c r="E54" i="1"/>
  <c r="E55" i="1"/>
  <c r="E56" i="1"/>
  <c r="E57" i="1"/>
  <c r="E58" i="1"/>
  <c r="E59" i="1"/>
  <c r="E60" i="1"/>
  <c r="E61" i="1"/>
  <c r="E52" i="1"/>
  <c r="E49" i="1"/>
  <c r="E50" i="1"/>
  <c r="E51" i="1"/>
  <c r="E48" i="1"/>
  <c r="E47" i="1"/>
  <c r="E46" i="1"/>
  <c r="E45" i="1"/>
  <c r="E44" i="1"/>
  <c r="E43" i="1"/>
  <c r="E42" i="1"/>
  <c r="E41" i="1"/>
  <c r="E40" i="1"/>
  <c r="E39" i="1" l="1"/>
  <c r="E38" i="1"/>
  <c r="E37" i="1"/>
  <c r="E36" i="1"/>
  <c r="E3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16" i="1"/>
</calcChain>
</file>

<file path=xl/sharedStrings.xml><?xml version="1.0" encoding="utf-8"?>
<sst xmlns="http://schemas.openxmlformats.org/spreadsheetml/2006/main" count="1669" uniqueCount="1096">
  <si>
    <t>Sample_ID</t>
  </si>
  <si>
    <t>sample</t>
  </si>
  <si>
    <t>1.5s peak area</t>
  </si>
  <si>
    <t>known</t>
  </si>
  <si>
    <t>2022_06_02_REH_Nfix_spring_001</t>
  </si>
  <si>
    <t>5 ppm standard</t>
  </si>
  <si>
    <t>2022_06_02_REH_Nfix_spring_002</t>
  </si>
  <si>
    <t>2022_06_02_REH_Nfix_spring_003</t>
  </si>
  <si>
    <t>2022_06_02_REH_Nfix_spring_004</t>
  </si>
  <si>
    <t>10 ppm</t>
  </si>
  <si>
    <t>2022_06_02_REH_Nfix_spring_005</t>
  </si>
  <si>
    <t>2022_06_02_REH_Nfix_spring_006</t>
  </si>
  <si>
    <t>2022_06_02_REH_Nfix_spring_007</t>
  </si>
  <si>
    <t>25 ppm</t>
  </si>
  <si>
    <t>2022_06_02_REH_Nfix_spring_008</t>
  </si>
  <si>
    <t xml:space="preserve">25 ppm </t>
  </si>
  <si>
    <t>2022_06_02_REH_Nfix_spring_009</t>
  </si>
  <si>
    <t>2022_06_02_REH_Nfix_spring_010</t>
  </si>
  <si>
    <t>100pm</t>
  </si>
  <si>
    <t>2022_06_02_REH_Nfix_spring_011</t>
  </si>
  <si>
    <t>2022_06_02_REH_Nfix_spring_012</t>
  </si>
  <si>
    <t>2022_06_02_REH_Nfix_spring_013</t>
  </si>
  <si>
    <t>2022_06_02_REH_Nfix_spring_014</t>
  </si>
  <si>
    <t>2022_06_02_REH_Nfix_spring_015</t>
  </si>
  <si>
    <t>Gravpit Soil SW</t>
  </si>
  <si>
    <t>2022_06_02_REH_Nfix_spring_016</t>
  </si>
  <si>
    <t>GravPit Soil NW</t>
  </si>
  <si>
    <t>2022_06_02_REH_Nfix_spring_017</t>
  </si>
  <si>
    <t>GravPit Soil NE</t>
  </si>
  <si>
    <t>2022_06_02_REH_Nfix_spring_018</t>
  </si>
  <si>
    <t>GibFalls Soil NW</t>
  </si>
  <si>
    <t>2022_06_02_REH_Nfix_spring_019</t>
  </si>
  <si>
    <t>GibFalls Soil NE</t>
  </si>
  <si>
    <t>2022_06_02_REH_Nfix_spring_020</t>
  </si>
  <si>
    <t>GibFalls Soil SW</t>
  </si>
  <si>
    <t>** BE SURE TO USE CORRECT BLANKS FOR EACH SAMPLE AND FROM EACH GC SESSION</t>
  </si>
  <si>
    <t>2022_06_02_REH_Nfix_spring_021</t>
  </si>
  <si>
    <t>FounEast Soil NW</t>
  </si>
  <si>
    <t>2022_06_02_REH_Nfix_spring_022</t>
  </si>
  <si>
    <t>FounEast Soil B</t>
  </si>
  <si>
    <t>2022_06_02_REH_Nfix_spring_023</t>
  </si>
  <si>
    <t>FounEast Soil NE</t>
  </si>
  <si>
    <t>2022_06_02_REH_Nfix_spring_024</t>
  </si>
  <si>
    <t>GravPit Soil SE</t>
  </si>
  <si>
    <t>2022_06_02_REH_Nfix_spring_025</t>
  </si>
  <si>
    <t>GravPit Soil B</t>
  </si>
  <si>
    <t>2022_06_02_REH_Nfix_spring_026</t>
  </si>
  <si>
    <t>GravPit Soil B redo</t>
  </si>
  <si>
    <t>2022_06_02_REH_Nfix_spring_027</t>
  </si>
  <si>
    <t>GibFalls Soil SE</t>
  </si>
  <si>
    <t>2022_06_02_REH_Nfix_spring_028</t>
  </si>
  <si>
    <t>GibFalls Soil B</t>
  </si>
  <si>
    <t>2022_06_02_REH_Nfix_spring_029</t>
  </si>
  <si>
    <t>FounEast Soil SE</t>
  </si>
  <si>
    <t>2022_06_02_REH_Nfix_spring_030</t>
  </si>
  <si>
    <t>FirLopSo Moss B</t>
  </si>
  <si>
    <t>2022_06_02_REH_Nfix_spring_031</t>
  </si>
  <si>
    <t>FounEast Wood B</t>
  </si>
  <si>
    <t>2022_06_02_REH_Nfix_spring_032</t>
  </si>
  <si>
    <t>GravPit Wood SE</t>
  </si>
  <si>
    <t>2022_06_02_REH_Nfix_spring_033</t>
  </si>
  <si>
    <t>5ppm</t>
  </si>
  <si>
    <t>2022_06_02_REH_Nfix_spring_034</t>
  </si>
  <si>
    <t>2022_06_02_REH_Nfix_spring_035</t>
  </si>
  <si>
    <t>2022_06_02_REH_Nfix_spring_036</t>
  </si>
  <si>
    <t>10ppm</t>
  </si>
  <si>
    <t>2022_06_02_REH_Nfix_spring_037</t>
  </si>
  <si>
    <t>2022_06_02_REH_Nfix_spring_038</t>
  </si>
  <si>
    <t>2022_06_02_REH_Nfix_spring_039</t>
  </si>
  <si>
    <t>2022_06_02_REH_Nfix_spring_040</t>
  </si>
  <si>
    <t>2022_06_02_REH_Nfix_spring_041</t>
  </si>
  <si>
    <t>2022_06_02_REH_Nfix_spring_042</t>
  </si>
  <si>
    <t>2022_06_02_REH_Nfix_spring_043</t>
  </si>
  <si>
    <t>2022_06_02_REH_Nfix_spring_044</t>
  </si>
  <si>
    <t>2022_06_02_REH_Nfix_spring_045</t>
  </si>
  <si>
    <t>2022_06_02_REH_Nfix_spring_046</t>
  </si>
  <si>
    <t>2022_06_02_REH_Nfix_spring_047</t>
  </si>
  <si>
    <t>2022_06_02_REH_Nfix_spring_048</t>
  </si>
  <si>
    <t>2022_06_02_REH_Nfix_spring_049</t>
  </si>
  <si>
    <t>2022_06_02_REH_Nfix_spring_050</t>
  </si>
  <si>
    <t>2022_06_02_REH_Nfix_spring_051</t>
  </si>
  <si>
    <t>GibFalls Wood B</t>
  </si>
  <si>
    <t>2022_06_02_REH_Nfix_spring_052</t>
  </si>
  <si>
    <t>FounEast Wood SE</t>
  </si>
  <si>
    <t>2022_06_02_REH_Nfix_spring_053</t>
  </si>
  <si>
    <t>GibFalls Wood SE</t>
  </si>
  <si>
    <t>2022_06_02_REH_Nfix_spring_054</t>
  </si>
  <si>
    <t>GibFalls Moss SE</t>
  </si>
  <si>
    <t>2022_06_02_REH_Nfix_spring_055</t>
  </si>
  <si>
    <t>FounEast Moss SE</t>
  </si>
  <si>
    <t>2022_06_02_REH_Nfix_spring_056</t>
  </si>
  <si>
    <t>GravPit Moss SE</t>
  </si>
  <si>
    <t>2022_06_02_REH_Nfix_spring_057</t>
  </si>
  <si>
    <t>FounEast Lichen SE</t>
  </si>
  <si>
    <t>2022_06_02_REH_Nfix_spring_058</t>
  </si>
  <si>
    <t>GravPit Lichen SE</t>
  </si>
  <si>
    <t>2022_06_02_REH_Nfix_spring_059</t>
  </si>
  <si>
    <t>FounEast Lichen B</t>
  </si>
  <si>
    <t>2022_06_02_REH_Nfix_spring_060</t>
  </si>
  <si>
    <t xml:space="preserve">GibFalls Lichen B </t>
  </si>
  <si>
    <t>2022_06_02_REH_Nfix_spring_061</t>
  </si>
  <si>
    <t>GibFalls Lichen SE</t>
  </si>
  <si>
    <t>2022_06_02_REH_Nfix_spring_062</t>
  </si>
  <si>
    <t>GravPit Lichen B</t>
  </si>
  <si>
    <t>2022_06_02_REH_Nfix_spring_063</t>
  </si>
  <si>
    <t>GravPit Wood B</t>
  </si>
  <si>
    <t>2022_06_02_REH_Nfix_spring_064</t>
  </si>
  <si>
    <t>GibFalls Moss B</t>
  </si>
  <si>
    <t>2022_06_02_REH_Nfix_spring_065</t>
  </si>
  <si>
    <t>GravPit Moss B</t>
  </si>
  <si>
    <t>2022_06_02_REH_Nfix_spring_066</t>
  </si>
  <si>
    <t>FounEast Moss B</t>
  </si>
  <si>
    <t>2022_06_02_REH_Nfix_spring_067</t>
  </si>
  <si>
    <t>FounEast Litter SE</t>
  </si>
  <si>
    <t>2022_06_02_REH_Nfix_spring_068</t>
  </si>
  <si>
    <t>GravPit Litter SE</t>
  </si>
  <si>
    <t>2022_06_02_REH_Nfix_spring_069</t>
  </si>
  <si>
    <t>GibFalls Litter SE</t>
  </si>
  <si>
    <t>2022_06_02_REH_Nfix_spring_070</t>
  </si>
  <si>
    <t>GibFalls Litter B</t>
  </si>
  <si>
    <t>2022_06_02_REH_Nfix_spring_071</t>
  </si>
  <si>
    <t>2022_06_02_REH_Nfix_spring_072</t>
  </si>
  <si>
    <t>2022_06_02_REH_Nfix_spring_073</t>
  </si>
  <si>
    <t>2022_06_07_REH_Nfix_spring_074</t>
  </si>
  <si>
    <t>DATA file name is REH_06_07_Nfix_Spring_001...</t>
  </si>
  <si>
    <t>2022_06_07_REH_Nfix_spring_075</t>
  </si>
  <si>
    <t>2022_06_07_REH_Nfix_spring_076</t>
  </si>
  <si>
    <t>2022_06_07_REH_Nfix_spring_077</t>
  </si>
  <si>
    <t>2022_06_07_REH_Nfix_spring_078</t>
  </si>
  <si>
    <t>2022_06_07_REH_Nfix_spring_079</t>
  </si>
  <si>
    <t>2022_06_07_REH_Nfix_spring_080</t>
  </si>
  <si>
    <t>2022_06_07_REH_Nfix_spring_081</t>
  </si>
  <si>
    <t>2022_06_07_REH_Nfix_spring_082</t>
  </si>
  <si>
    <t>2022_06_07_REH_Nfix_spring_083</t>
  </si>
  <si>
    <t>100 ppm</t>
  </si>
  <si>
    <t>2022_06_07_REH_Nfix_spring_084</t>
  </si>
  <si>
    <t>2022_06_07_REH_Nfix_spring_085</t>
  </si>
  <si>
    <t>2022_06_07_REH_Nfix_spring_086</t>
  </si>
  <si>
    <t>2022_06_07_REH_Nfix_spring_087</t>
  </si>
  <si>
    <t>2022_06_07_REH_Nfix_spring_088</t>
  </si>
  <si>
    <t>2022_06_07_REH_Nfix_spring_089</t>
  </si>
  <si>
    <t>2022_06_07_REH_Nfix_spring_090</t>
  </si>
  <si>
    <t>2022_06_07_REH_Nfix_spring_091</t>
  </si>
  <si>
    <t>2022_06_07_REH_Nfix_spring_092</t>
  </si>
  <si>
    <t>2022_06_07_REH_Nfix_spring_093</t>
  </si>
  <si>
    <t>2022_06_07_REH_Nfix_spring_094</t>
  </si>
  <si>
    <t>2022_06_07_REH_Nfix_spring_095</t>
  </si>
  <si>
    <t>2022_06_07_REH_Nfix_spring_096</t>
  </si>
  <si>
    <t>2022_06_07_REH_Nfix_spring_097</t>
  </si>
  <si>
    <t>2022_06_07_REH_Nfix_spring_098</t>
  </si>
  <si>
    <t>2022_06_07_REH_Nfix_spring_099</t>
  </si>
  <si>
    <t>2022_06_07_REH_Nfix_spring_100</t>
  </si>
  <si>
    <t>2022_06_07_REH_Nfix_spring_101</t>
  </si>
  <si>
    <t>Bag A blank</t>
  </si>
  <si>
    <t>Bag B blank</t>
  </si>
  <si>
    <t>FounEast Soil SW</t>
  </si>
  <si>
    <t>FounEast Litter B</t>
  </si>
  <si>
    <t>FounEast Moss SW</t>
  </si>
  <si>
    <t>FounEast Moss NW</t>
  </si>
  <si>
    <t>FounEast Wood SW</t>
  </si>
  <si>
    <t>FounEast Wood NW</t>
  </si>
  <si>
    <t>FountEast Moss NE</t>
  </si>
  <si>
    <t>FountEast Lichen SW</t>
  </si>
  <si>
    <t>FountEast Lichen NE</t>
  </si>
  <si>
    <t>FountEast Litter NW</t>
  </si>
  <si>
    <t>FountEast Litter NE</t>
  </si>
  <si>
    <t>2022_06_07_REH_Nfix_spring_102</t>
  </si>
  <si>
    <t>2022_06_07_REH_Nfix_spring_103</t>
  </si>
  <si>
    <t>2022_06_07_REH_Nfix_spring_104</t>
  </si>
  <si>
    <t>2022_06_07_REH_Nfix_spring_105</t>
  </si>
  <si>
    <t>2022_06_07_REH_Nfix_spring_106</t>
  </si>
  <si>
    <t>2022_06_07_REH_Nfix_spring_107</t>
  </si>
  <si>
    <t>2022_06_07_REH_Nfix_spring_108</t>
  </si>
  <si>
    <t>2022_06_07_REH_Nfix_spring_109</t>
  </si>
  <si>
    <t>2022_06_07_REH_Nfix_spring_110</t>
  </si>
  <si>
    <t>2022_06_07_REH_Nfix_spring_111</t>
  </si>
  <si>
    <t>2022_06_07_REH_Nfix_spring_112</t>
  </si>
  <si>
    <t>2022_06_07_REH_Nfix_spring_113</t>
  </si>
  <si>
    <t>2022_06_07_REH_Nfix_spring_114</t>
  </si>
  <si>
    <t>2022_06_07_REH_Nfix_spring_115</t>
  </si>
  <si>
    <t>2022_06_07_REH_Nfix_spring_116</t>
  </si>
  <si>
    <t>2022_06_07_REH_Nfix_spring_117</t>
  </si>
  <si>
    <t>2022_06_07_REH_Nfix_spring_118</t>
  </si>
  <si>
    <t>2022_06_07_REH_Nfix_spring_119</t>
  </si>
  <si>
    <t>2022_06_07_REH_Nfix_spring_120</t>
  </si>
  <si>
    <t>2022_06_07_REH_Nfix_spring_121</t>
  </si>
  <si>
    <t>2022_06_07_REH_Nfix_spring_122</t>
  </si>
  <si>
    <t>2022_06_07_REH_Nfix_spring_123</t>
  </si>
  <si>
    <t>2022_06_07_REH_Nfix_spring_124</t>
  </si>
  <si>
    <t>2022_06_07_REH_Nfix_spring_125</t>
  </si>
  <si>
    <t>2022_06_07_REH_Nfix_spring_126</t>
  </si>
  <si>
    <t>2022_06_07_REH_Nfix_spring_127</t>
  </si>
  <si>
    <t>2022_06_07_REH_Nfix_spring_128</t>
  </si>
  <si>
    <t>2022_06_07_REH_Nfix_spring_129</t>
  </si>
  <si>
    <t>2022_06_07_REH_Nfix_spring_130</t>
  </si>
  <si>
    <t>2022_06_07_REH_Nfix_spring_131</t>
  </si>
  <si>
    <t>2022_06_07_REH_Nfix_spring_132</t>
  </si>
  <si>
    <t>2022_06_07_REH_Nfix_spring_133</t>
  </si>
  <si>
    <t>2022_06_07_REH_Nfix_spring_134</t>
  </si>
  <si>
    <t>2022_06_07_REH_Nfix_spring_135</t>
  </si>
  <si>
    <t>2022_06_07_REH_Nfix_spring_136</t>
  </si>
  <si>
    <t>2022_06_07_REH_Nfix_spring_137</t>
  </si>
  <si>
    <t>2022_06_07_REH_Nfix_spring_138</t>
  </si>
  <si>
    <t>2022_06_07_REH_Nfix_spring_139</t>
  </si>
  <si>
    <t>2022_06_07_REH_Nfix_spring_140</t>
  </si>
  <si>
    <t>2022_06_07_REH_Nfix_spring_141</t>
  </si>
  <si>
    <t>2022_06_07_REH_Nfix_spring_142</t>
  </si>
  <si>
    <t>2022_06_07_REH_Nfix_spring_143</t>
  </si>
  <si>
    <t>2022_06_07_REH_Nfix_spring_144</t>
  </si>
  <si>
    <t>2022_06_07_REH_Nfix_spring_145</t>
  </si>
  <si>
    <t>2022_06_07_REH_Nfix_spring_146</t>
  </si>
  <si>
    <t>FountEast Litter SW</t>
  </si>
  <si>
    <t>FountEast Lichen NW</t>
  </si>
  <si>
    <t>FirLop So Litter SW</t>
  </si>
  <si>
    <t>06 08</t>
  </si>
  <si>
    <t>06 07</t>
  </si>
  <si>
    <t>FirLop So Soil B</t>
  </si>
  <si>
    <t>Firlop So Litter NE</t>
  </si>
  <si>
    <t>FirLop So Soil NW</t>
  </si>
  <si>
    <t>BiscBas Litter NE</t>
  </si>
  <si>
    <t>BiscBas Litter NW</t>
  </si>
  <si>
    <t>BiscBas Litter B</t>
  </si>
  <si>
    <t>BiscBas Wood NW</t>
  </si>
  <si>
    <t>GravPit Litter NE</t>
  </si>
  <si>
    <t>GravPit Lichen NE</t>
  </si>
  <si>
    <t>GravPit Lichen NW</t>
  </si>
  <si>
    <t>*****</t>
  </si>
  <si>
    <t>GravPit Wood NW</t>
  </si>
  <si>
    <t>GravPit Wood SW</t>
  </si>
  <si>
    <t>GravPit Wood NE</t>
  </si>
  <si>
    <t>GravPit Moss NW</t>
  </si>
  <si>
    <t>GravPit Moss SW</t>
  </si>
  <si>
    <t>GravPit Litter NW</t>
  </si>
  <si>
    <t>GravPit Litter B</t>
  </si>
  <si>
    <t>GravPit Moss NE</t>
  </si>
  <si>
    <t>GravPit Lichen SW</t>
  </si>
  <si>
    <t>GravPit Litter SW</t>
  </si>
  <si>
    <t>GibFalls Lichen NE</t>
  </si>
  <si>
    <t>GibFalls Lichen NW</t>
  </si>
  <si>
    <t>GibFalls Litter SW</t>
  </si>
  <si>
    <t>GibFalls Litter NW</t>
  </si>
  <si>
    <t>GibFalls Moss SW</t>
  </si>
  <si>
    <t>GibFalls Wood NW</t>
  </si>
  <si>
    <t>GibFalls Wood NE</t>
  </si>
  <si>
    <t>GibFalls Moss NW</t>
  </si>
  <si>
    <t>GibFalls Moss NE</t>
  </si>
  <si>
    <t>2022_06_07_REH_Nfix_spring_147</t>
  </si>
  <si>
    <t>2022_06_07_REH_Nfix_spring_148</t>
  </si>
  <si>
    <t>2022_06_07_REH_Nfix_spring_149</t>
  </si>
  <si>
    <t>2022_06_07_REH_Nfix_spring_150</t>
  </si>
  <si>
    <t>2022_06_07_REH_Nfix_spring_151</t>
  </si>
  <si>
    <t>2022_06_07_REH_Nfix_spring_152</t>
  </si>
  <si>
    <t>2022_06_07_REH_Nfix_spring_153</t>
  </si>
  <si>
    <t>2022_06_07_REH_Nfix_spring_154</t>
  </si>
  <si>
    <t>2022_06_07_REH_Nfix_spring_155</t>
  </si>
  <si>
    <t>2022_06_07_REH_Nfix_spring_156</t>
  </si>
  <si>
    <t>2022_06_07_REH_Nfix_spring_157</t>
  </si>
  <si>
    <t>2022_06_07_REH_Nfix_spring_158</t>
  </si>
  <si>
    <t>2022_06_07_REH_Nfix_spring_159</t>
  </si>
  <si>
    <t>2022_06_07_REH_Nfix_spring_160</t>
  </si>
  <si>
    <t>2022_06_07_REH_Nfix_spring_161</t>
  </si>
  <si>
    <t>2022_06_07_REH_Nfix_spring_162</t>
  </si>
  <si>
    <t>2022_06_07_REH_Nfix_spring_163</t>
  </si>
  <si>
    <t>2022_06_07_REH_Nfix_spring_164</t>
  </si>
  <si>
    <t>**not at 0 baseline</t>
  </si>
  <si>
    <t>BiscBas Moss NE</t>
  </si>
  <si>
    <t>BiscBas Moss SE</t>
  </si>
  <si>
    <t>** not at 0 baseline</t>
  </si>
  <si>
    <t>BiscBas Moss NW</t>
  </si>
  <si>
    <t>BiscBas Moss SW</t>
  </si>
  <si>
    <t>BiscBas Moss B</t>
  </si>
  <si>
    <t>FirLop So Moss NW</t>
  </si>
  <si>
    <t>FirLop So Moss NE</t>
  </si>
  <si>
    <t>FirLop So Moss SE</t>
  </si>
  <si>
    <t>FirLop So Moss SW</t>
  </si>
  <si>
    <t>Firlop So Soil SW</t>
  </si>
  <si>
    <t>FirLop So Soil SE</t>
  </si>
  <si>
    <t>FirLop So Soil NE</t>
  </si>
  <si>
    <t>BiscBas Soil SW</t>
  </si>
  <si>
    <t>BiscBas Soil NW</t>
  </si>
  <si>
    <t>BiscBas Soil SE</t>
  </si>
  <si>
    <t>2022_06_07_REH_Nfix_spring_165</t>
  </si>
  <si>
    <t>2022_06_07_REH_Nfix_spring_166</t>
  </si>
  <si>
    <t>2022_06_07_REH_Nfix_spring_167</t>
  </si>
  <si>
    <t>2022_06_07_REH_Nfix_spring_168</t>
  </si>
  <si>
    <t>2022_06_07_REH_Nfix_spring_169</t>
  </si>
  <si>
    <t>2022_06_07_REH_Nfix_spring_170</t>
  </si>
  <si>
    <t>2022_06_07_REH_Nfix_spring_171</t>
  </si>
  <si>
    <t>2022_06_07_REH_Nfix_spring_172</t>
  </si>
  <si>
    <t>2022_06_07_REH_Nfix_spring_173</t>
  </si>
  <si>
    <t>2022_06_07_REH_Nfix_spring_174</t>
  </si>
  <si>
    <t>2022_06_07_REH_Nfix_spring_175</t>
  </si>
  <si>
    <t>2022_06_07_REH_Nfix_spring_176</t>
  </si>
  <si>
    <t>2022_06_07_REH_Nfix_spring_177</t>
  </si>
  <si>
    <t>2022_06_07_REH_Nfix_spring_178</t>
  </si>
  <si>
    <t>2022_06_07_REH_Nfix_spring_179</t>
  </si>
  <si>
    <t>2022_06_07_REH_Nfix_spring_180</t>
  </si>
  <si>
    <t>2022_06_07_REH_Nfix_spring_181</t>
  </si>
  <si>
    <t>2022_06_07_REH_Nfix_spring_182</t>
  </si>
  <si>
    <t>2022_06_07_REH_Nfix_spring_183</t>
  </si>
  <si>
    <t>2022_06_07_REH_Nfix_spring_184</t>
  </si>
  <si>
    <t>2022_06_07_REH_Nfix_spring_185</t>
  </si>
  <si>
    <t>2022_06_07_REH_Nfix_spring_186</t>
  </si>
  <si>
    <t>2022_06_07_REH_Nfix_spring_187</t>
  </si>
  <si>
    <t>2022_06_07_REH_Nfix_spring_188</t>
  </si>
  <si>
    <t>2022_06_07_REH_Nfix_spring_189</t>
  </si>
  <si>
    <t>2022_06_07_REH_Nfix_spring_190</t>
  </si>
  <si>
    <t>2022_06_07_REH_Nfix_spring_191</t>
  </si>
  <si>
    <t>2022_06_07_REH_Nfix_spring_192</t>
  </si>
  <si>
    <t>2022_06_07_REH_Nfix_spring_193</t>
  </si>
  <si>
    <t>2022_06_07_REH_Nfix_spring_194</t>
  </si>
  <si>
    <t>2022_06_07_REH_Nfix_spring_195</t>
  </si>
  <si>
    <t>2022_06_07_REH_Nfix_spring_196</t>
  </si>
  <si>
    <t>2022_06_07_REH_Nfix_spring_197</t>
  </si>
  <si>
    <t>2022_06_07_REH_Nfix_spring_198</t>
  </si>
  <si>
    <t>2022_06_07_REH_Nfix_spring_199</t>
  </si>
  <si>
    <t>2022_06_07_REH_Nfix_spring_200</t>
  </si>
  <si>
    <t>2022_06_07_REH_Nfix_spring_201</t>
  </si>
  <si>
    <t>2022_06_07_REH_Nfix_spring_202</t>
  </si>
  <si>
    <t>2022_06_07_REH_Nfix_spring_203</t>
  </si>
  <si>
    <t>2022_06_07_REH_Nfix_spring_204</t>
  </si>
  <si>
    <t>Standard 5 ppm</t>
  </si>
  <si>
    <t>BiscBas Soil NE</t>
  </si>
  <si>
    <t>BiscBas Soil B</t>
  </si>
  <si>
    <t>BiscBas Lichen NE</t>
  </si>
  <si>
    <t>BiscBas Lichen SE</t>
  </si>
  <si>
    <t>BiscBas Lichen SW</t>
  </si>
  <si>
    <t>BiscBas Lichen NW</t>
  </si>
  <si>
    <t>BiscBas Lichen B</t>
  </si>
  <si>
    <t>FirLop So Lichen NE</t>
  </si>
  <si>
    <t>FirLop So Lichen SE</t>
  </si>
  <si>
    <t>FirLop So Lichen SW</t>
  </si>
  <si>
    <t>FirLop So Litter SE</t>
  </si>
  <si>
    <t>FirLop So Litter B</t>
  </si>
  <si>
    <t>FirLop So Litter NW</t>
  </si>
  <si>
    <t>BiscBas Litter SW</t>
  </si>
  <si>
    <t>BiscBas Litter SE</t>
  </si>
  <si>
    <t>FirLop So Wood SW</t>
  </si>
  <si>
    <t>FirLop So Wood SE</t>
  </si>
  <si>
    <t>FirLop So Wood NE</t>
  </si>
  <si>
    <t>FirLop So Wood NW</t>
  </si>
  <si>
    <t>FirLop So Wood B</t>
  </si>
  <si>
    <t>BiscBas Wood SW</t>
  </si>
  <si>
    <t>BiscBas Wood SE</t>
  </si>
  <si>
    <t>BiscBas Wood B</t>
  </si>
  <si>
    <t>BiscBas Wood NE</t>
  </si>
  <si>
    <t>2022_06_07_REH_Nfix_spring_205</t>
  </si>
  <si>
    <t>2022_06_07_REH_Nfix_spring_206</t>
  </si>
  <si>
    <t>2022_06_07_REH_Nfix_spring_207</t>
  </si>
  <si>
    <t>2022_06_07_REH_Nfix_spring_208</t>
  </si>
  <si>
    <t>2022_06_07_REH_Nfix_spring_209</t>
  </si>
  <si>
    <t>2022_06_07_REH_Nfix_spring_210</t>
  </si>
  <si>
    <t>2022_06_07_REH_Nfix_spring_211</t>
  </si>
  <si>
    <t>2022_06_07_REH_Nfix_spring_212</t>
  </si>
  <si>
    <t>2022_06_07_REH_Nfix_spring_213</t>
  </si>
  <si>
    <t>2022_06_07_REH_Nfix_spring_214</t>
  </si>
  <si>
    <t>2022_06_07_REH_Nfix_spring_215</t>
  </si>
  <si>
    <t>2022_06_07_REH_Nfix_spring_216</t>
  </si>
  <si>
    <t>2022_06_07_REH_Nfix_spring_217</t>
  </si>
  <si>
    <t>2022_06_07_REH_Nfix_spring_218</t>
  </si>
  <si>
    <t>2022_06_07_REH_Nfix_spring_219</t>
  </si>
  <si>
    <t>2022_06_07_REH_Nfix_spring_220</t>
  </si>
  <si>
    <t>2022_06_07_REH_Nfix_spring_221</t>
  </si>
  <si>
    <t>2022_06_07_REH_Nfix_spring_222</t>
  </si>
  <si>
    <t>2022_06_07_REH_Nfix_spring_223</t>
  </si>
  <si>
    <t>2022_06_07_REH_Nfix_spring_224</t>
  </si>
  <si>
    <t>2022_06_07_REH_Nfix_spring_225</t>
  </si>
  <si>
    <t>Litter 1 50%</t>
  </si>
  <si>
    <t>Litter 2 50%</t>
  </si>
  <si>
    <t>Litter 6 25%</t>
  </si>
  <si>
    <t>Litter 5 25%</t>
  </si>
  <si>
    <t>Litter 4 25%</t>
  </si>
  <si>
    <t>Litter 3 25%</t>
  </si>
  <si>
    <t>Litter 2 25%</t>
  </si>
  <si>
    <t>Litter 1 25%</t>
  </si>
  <si>
    <t>Litter 3 50%</t>
  </si>
  <si>
    <t>Litter 4 50%</t>
  </si>
  <si>
    <t>Litter 5 50%</t>
  </si>
  <si>
    <t>Litter 6 50%</t>
  </si>
  <si>
    <t>Litter 1 100%</t>
  </si>
  <si>
    <t>Litter 2 100%</t>
  </si>
  <si>
    <t>Litter 3 100%</t>
  </si>
  <si>
    <t>Litter 4 100%</t>
  </si>
  <si>
    <t>Litter 5 100%</t>
  </si>
  <si>
    <t>Litter 6 100%</t>
  </si>
  <si>
    <t>Litter 1 150%</t>
  </si>
  <si>
    <t>Litter 2 150%</t>
  </si>
  <si>
    <t>Litter 3 150%</t>
  </si>
  <si>
    <t>Litter 4 150%</t>
  </si>
  <si>
    <t>2022_06_09_REH_climexp_001</t>
  </si>
  <si>
    <t>2022_06_09_REH_climexp_002</t>
  </si>
  <si>
    <t>2022_06_09_REH_climexp_003</t>
  </si>
  <si>
    <t>2022_06_09_REH_climexp_004</t>
  </si>
  <si>
    <t>2022_06_09_REH_climexp_005</t>
  </si>
  <si>
    <t>2022_06_09_REH_climexp_006</t>
  </si>
  <si>
    <t>2022_06_09_REH_climexp_007</t>
  </si>
  <si>
    <t>2022_06_09_REH_climexp_008</t>
  </si>
  <si>
    <t>2022_06_09_REH_climexp_009</t>
  </si>
  <si>
    <t>2022_06_09_REH_climexp_010</t>
  </si>
  <si>
    <t>2022_06_09_REH_climexp_011</t>
  </si>
  <si>
    <t>2022_06_09_REH_climexp_012</t>
  </si>
  <si>
    <t>2022_06_09_REH_climexp_013</t>
  </si>
  <si>
    <t>2022_06_09_REH_climexp_014</t>
  </si>
  <si>
    <t>2022_06_09_REH_climexp_015</t>
  </si>
  <si>
    <t>2022_06_09_REH_climexp_016</t>
  </si>
  <si>
    <t>2022_06_09_REH_climexp_017</t>
  </si>
  <si>
    <t>2022_06_09_REH_climexp_018</t>
  </si>
  <si>
    <t>2022_06_09_REH_climexp_019</t>
  </si>
  <si>
    <t>2022_06_09_REH_climexp_020</t>
  </si>
  <si>
    <t>2022_06_09_REH_climexp_021</t>
  </si>
  <si>
    <t>2022_06_09_REH_climexp_022</t>
  </si>
  <si>
    <t>2022_06_09_REH_climexp_023</t>
  </si>
  <si>
    <t>2022_06_09_REH_climexp_024</t>
  </si>
  <si>
    <t>2022_06_09_REH_climexp_025</t>
  </si>
  <si>
    <t>2022_06_09_REH_climexp_026</t>
  </si>
  <si>
    <t>2022_06_09_REH_climexp_027</t>
  </si>
  <si>
    <t>2022_06_09_REH_climexp_028</t>
  </si>
  <si>
    <t>2022_06_09_REH_climexp_029</t>
  </si>
  <si>
    <t>2022_06_09_REH_climexp_030</t>
  </si>
  <si>
    <t>2022_06_09_REH_climexp_031</t>
  </si>
  <si>
    <t>2022_06_09_REH_climexp_032</t>
  </si>
  <si>
    <t>2022_06_09_REH_climexp_033</t>
  </si>
  <si>
    <t>2022_06_09_REH_climexp_034</t>
  </si>
  <si>
    <t>2022_06_09_REH_climexp_035</t>
  </si>
  <si>
    <t>2022_06_09_REH_climexp_036</t>
  </si>
  <si>
    <t>2022_06_09_REH_climexp_037</t>
  </si>
  <si>
    <t>2022_06_09_REH_climexp_038</t>
  </si>
  <si>
    <t>2022_06_09_REH_climexp_039</t>
  </si>
  <si>
    <t>2022_06_09_REH_climexp_040</t>
  </si>
  <si>
    <t>2022_06_09_REH_climexp_041</t>
  </si>
  <si>
    <t>2022_06_09_REH_climexp_042</t>
  </si>
  <si>
    <t>2022_06_09_REH_climexp_043</t>
  </si>
  <si>
    <t>2022_06_09_REH_climexp_044</t>
  </si>
  <si>
    <t>2022_06_09_REH_climexp_045</t>
  </si>
  <si>
    <t>2022_06_09_REH_climexp_046</t>
  </si>
  <si>
    <t>2022_06_09_REH_climexp_047</t>
  </si>
  <si>
    <t>2022_06_09_REH_climexp_048</t>
  </si>
  <si>
    <t>2022_06_09_REH_climexp_049</t>
  </si>
  <si>
    <t>2022_06_09_REH_climexp_050</t>
  </si>
  <si>
    <t>2022_06_09_REH_climexp_051</t>
  </si>
  <si>
    <t>2022_06_09_REH_climexp_052</t>
  </si>
  <si>
    <t>2022_06_09_REH_climexp_053</t>
  </si>
  <si>
    <t>2022_06_09_REH_climexp_054</t>
  </si>
  <si>
    <t>2022_06_09_REH_climexp_055</t>
  </si>
  <si>
    <t>2022_06_09_REH_climexp_056</t>
  </si>
  <si>
    <t>5 ppm</t>
  </si>
  <si>
    <t>Bag B Blank 1 5/31/22</t>
  </si>
  <si>
    <t>Bag B Blank 2 5/31/22</t>
  </si>
  <si>
    <t>5 C</t>
  </si>
  <si>
    <t xml:space="preserve">moisture </t>
  </si>
  <si>
    <t>temp</t>
  </si>
  <si>
    <t xml:space="preserve">Litter 5 </t>
  </si>
  <si>
    <t>*** baseline drift</t>
  </si>
  <si>
    <t xml:space="preserve">Litter 6 </t>
  </si>
  <si>
    <t xml:space="preserve">Soil 1 </t>
  </si>
  <si>
    <t>Soil 2</t>
  </si>
  <si>
    <t>Soil 3</t>
  </si>
  <si>
    <t>Soil 4</t>
  </si>
  <si>
    <t>Soil 5</t>
  </si>
  <si>
    <t>Soil 6</t>
  </si>
  <si>
    <t>ppm calc</t>
  </si>
  <si>
    <t>Bag A Blank 1 5/31/22</t>
  </si>
  <si>
    <t>Bag A Blank 2 5/31/22</t>
  </si>
  <si>
    <t xml:space="preserve">Wood 1 </t>
  </si>
  <si>
    <t>Wood 2</t>
  </si>
  <si>
    <t>Wood 3</t>
  </si>
  <si>
    <t>Wood 4</t>
  </si>
  <si>
    <t>Wood 5</t>
  </si>
  <si>
    <t>Wood 6</t>
  </si>
  <si>
    <t>2022_06_09_REH_climexp_057</t>
  </si>
  <si>
    <t>2022_06_09_REH_climexp_058</t>
  </si>
  <si>
    <t>2022_06_09_REH_climexp_059</t>
  </si>
  <si>
    <t>2022_06_09_REH_climexp_060</t>
  </si>
  <si>
    <t>2022_06_09_REH_climexp_061</t>
  </si>
  <si>
    <t>Wood 5 redo</t>
  </si>
  <si>
    <t>2022_06_09_REH_climexp_062</t>
  </si>
  <si>
    <t>2022_06_09_REH_climexp_063</t>
  </si>
  <si>
    <t>2022_06_09_REH_climexp_064</t>
  </si>
  <si>
    <t>2022_06_09_REH_climexp_065</t>
  </si>
  <si>
    <t>2022_06_09_REH_climexp_066</t>
  </si>
  <si>
    <t>2022_06_09_REH_climexp_067</t>
  </si>
  <si>
    <t>2022_06_09_REH_climexp_068</t>
  </si>
  <si>
    <t>2022_06_09_REH_climexp_069</t>
  </si>
  <si>
    <t>2022_06_09_REH_climexp_070</t>
  </si>
  <si>
    <t>2022_06_09_REH_climexp_071</t>
  </si>
  <si>
    <t>2022_06_09_REH_climexp_072</t>
  </si>
  <si>
    <t>2022_06_09_REH_climexp_073</t>
  </si>
  <si>
    <t>2022_06_09_REH_climexp_074</t>
  </si>
  <si>
    <t>2022_06_09_REH_climexp_075</t>
  </si>
  <si>
    <t>2022_06_09_REH_climexp_076</t>
  </si>
  <si>
    <t>2022_06_09_REH_climexp_077</t>
  </si>
  <si>
    <t>2022_06_09_REH_climexp_078</t>
  </si>
  <si>
    <t>2022_06_09_REH_climexp_079</t>
  </si>
  <si>
    <t>2022_06_09_REH_climexp_080</t>
  </si>
  <si>
    <t>2022_06_09_REH_climexp_081</t>
  </si>
  <si>
    <t>2022_06_09_REH_climexp_082</t>
  </si>
  <si>
    <t>2022_06_09_REH_climexp_083</t>
  </si>
  <si>
    <t>2022_06_09_REH_climexp_084</t>
  </si>
  <si>
    <t>2022_06_09_REH_climexp_085</t>
  </si>
  <si>
    <t>2022_06_09_REH_climexp_086</t>
  </si>
  <si>
    <t>2022_06_09_REH_climexp_087</t>
  </si>
  <si>
    <t>2022_06_09_REH_climexp_088</t>
  </si>
  <si>
    <t>2022_06_09_REH_climexp_089</t>
  </si>
  <si>
    <t>2022_06_09_REH_climexp_090</t>
  </si>
  <si>
    <t>2022_06_09_REH_climexp_091</t>
  </si>
  <si>
    <t>2022_06_09_REH_climexp_092</t>
  </si>
  <si>
    <t>2022_06_09_REH_climexp_093</t>
  </si>
  <si>
    <t>2022_06_09_REH_climexp_094</t>
  </si>
  <si>
    <t>2022_06_09_REH_climexp_095</t>
  </si>
  <si>
    <t>2022_06_09_REH_climexp_096</t>
  </si>
  <si>
    <t>2022_06_09_REH_climexp_097</t>
  </si>
  <si>
    <t>2022_06_09_REH_climexp_098</t>
  </si>
  <si>
    <t>2022_06_09_REH_climexp_099</t>
  </si>
  <si>
    <t>2022_06_09_REH_climexp_100</t>
  </si>
  <si>
    <t>2022_06_09_REH_climexp_101</t>
  </si>
  <si>
    <t>2022_06_09_REH_climexp_102</t>
  </si>
  <si>
    <t>2022_06_09_REH_climexp_103</t>
  </si>
  <si>
    <t>2022_06_09_REH_climexp_104</t>
  </si>
  <si>
    <t>2022_06_09_REH_climexp_105</t>
  </si>
  <si>
    <t>2022_06_09_REH_climexp_106</t>
  </si>
  <si>
    <t>2022_06_09_REH_climexp_107</t>
  </si>
  <si>
    <t>2022_06_09_REH_climexp_108</t>
  </si>
  <si>
    <t>2022_06_09_REH_climexp_109</t>
  </si>
  <si>
    <t>2022_06_09_REH_climexp_110</t>
  </si>
  <si>
    <t>2022_06_09_REH_climexp_111</t>
  </si>
  <si>
    <t>2022_06_09_REH_climexp_112</t>
  </si>
  <si>
    <t>2022_06_09_REH_climexp_113</t>
  </si>
  <si>
    <t>2022_06_09_REH_climexp_114</t>
  </si>
  <si>
    <t>2022_06_09_REH_climexp_115</t>
  </si>
  <si>
    <t>2022_06_09_REH_climexp_116</t>
  </si>
  <si>
    <t>2022_06_09_REH_climexp_117</t>
  </si>
  <si>
    <t>2022_06_09_REH_climexp_118</t>
  </si>
  <si>
    <t>2022_06_09_REH_climexp_119</t>
  </si>
  <si>
    <t>2022_06_09_REH_climexp_120</t>
  </si>
  <si>
    <t>2022_06_09_REH_climexp_121</t>
  </si>
  <si>
    <t>2022_06_09_REH_climexp_122</t>
  </si>
  <si>
    <t>2022_06_09_REH_climexp_123</t>
  </si>
  <si>
    <t>2022_06_09_REH_climexp_124</t>
  </si>
  <si>
    <t>2022_06_09_REH_climexp_125</t>
  </si>
  <si>
    <t>2022_06_09_REH_climexp_126</t>
  </si>
  <si>
    <t>2022_06_09_REH_climexp_127</t>
  </si>
  <si>
    <t>2022_06_09_REH_climexp_128</t>
  </si>
  <si>
    <t>2022_06_09_REH_climexp_129</t>
  </si>
  <si>
    <t>2022_06_09_REH_climexp_130</t>
  </si>
  <si>
    <t>2022_06_09_REH_climexp_131</t>
  </si>
  <si>
    <t>2022_06_09_REH_climexp_132</t>
  </si>
  <si>
    <t>2022_06_09_REH_climexp_133</t>
  </si>
  <si>
    <t>2022_06_09_REH_climexp_134</t>
  </si>
  <si>
    <t>2022_06_09_REH_climexp_135</t>
  </si>
  <si>
    <t>2022_06_09_REH_climexp_136</t>
  </si>
  <si>
    <t>2022_06_09_REH_climexp_137</t>
  </si>
  <si>
    <t>2022_06_09_REH_climexp_138</t>
  </si>
  <si>
    <t>2022_06_09_REH_climexp_139</t>
  </si>
  <si>
    <t>2022_06_09_REH_climexp_140</t>
  </si>
  <si>
    <t>2022_06_09_REH_climexp_141</t>
  </si>
  <si>
    <t>2022_06_09_REH_climexp_142</t>
  </si>
  <si>
    <t>2022_06_09_REH_climexp_143</t>
  </si>
  <si>
    <t>2022_06_09_REH_climexp_144</t>
  </si>
  <si>
    <t>2022_06_09_REH_climexp_145</t>
  </si>
  <si>
    <t>2022_06_09_REH_climexp_146</t>
  </si>
  <si>
    <t>2022_06_09_REH_climexp_147</t>
  </si>
  <si>
    <t>2022_06_09_REH_climexp_148</t>
  </si>
  <si>
    <t>2022_06_09_REH_climexp_149</t>
  </si>
  <si>
    <t>2022_06_09_REH_climexp_150</t>
  </si>
  <si>
    <t>Litter 1</t>
  </si>
  <si>
    <t>Litter 2</t>
  </si>
  <si>
    <t>Litter 3</t>
  </si>
  <si>
    <t>Litter 4</t>
  </si>
  <si>
    <t>Litter 5</t>
  </si>
  <si>
    <t>Litter 6</t>
  </si>
  <si>
    <t>this standard is decaying, don’t think this is a GC issue</t>
  </si>
  <si>
    <t>* this was the first pull from the tank probably diluted a bit still</t>
  </si>
  <si>
    <t>Lichen 1</t>
  </si>
  <si>
    <t>Moss 7</t>
  </si>
  <si>
    <t>Lichen 2</t>
  </si>
  <si>
    <t>Lichen 3</t>
  </si>
  <si>
    <t>Lichen 4</t>
  </si>
  <si>
    <t>Lichen 5</t>
  </si>
  <si>
    <t>Lichen 6</t>
  </si>
  <si>
    <t>Moss 1</t>
  </si>
  <si>
    <t>Moss 2</t>
  </si>
  <si>
    <t>Moss 3</t>
  </si>
  <si>
    <t>Moss 4</t>
  </si>
  <si>
    <t>Moss 5</t>
  </si>
  <si>
    <t>Moss 6</t>
  </si>
  <si>
    <t>Moss 5 redo</t>
  </si>
  <si>
    <t>2022_06_10_REH_climexp_151</t>
  </si>
  <si>
    <t>2022_06_10_REH_climexp_152</t>
  </si>
  <si>
    <t>2022_06_10_REH_climexp_153</t>
  </si>
  <si>
    <t>2022_06_10_REH_climexp_154</t>
  </si>
  <si>
    <t>2022_06_10_REH_climexp_155</t>
  </si>
  <si>
    <t>2022_06_10_REH_climexp_156</t>
  </si>
  <si>
    <t>2022_06_10_REH_climexp_157</t>
  </si>
  <si>
    <t>2022_06_10_REH_climexp_158</t>
  </si>
  <si>
    <t>2022_06_10_REH_climexp_159</t>
  </si>
  <si>
    <t>2022_06_10_REH_climexp_160</t>
  </si>
  <si>
    <t>2022_06_10_REH_climexp_161</t>
  </si>
  <si>
    <t>2022_06_10_REH_climexp_162</t>
  </si>
  <si>
    <t>2022_06_10_REH_climexp_163</t>
  </si>
  <si>
    <t>2022_06_10_REH_climexp_164</t>
  </si>
  <si>
    <t>2022_06_10_REH_climexp_165</t>
  </si>
  <si>
    <t>2022_06_10_REH_climexp_166</t>
  </si>
  <si>
    <t>2022_06_10_REH_climexp_167</t>
  </si>
  <si>
    <t>2022_06_10_REH_climexp_168</t>
  </si>
  <si>
    <t>2022_06_10_REH_climexp_169</t>
  </si>
  <si>
    <t>2022_06_10_REH_climexp_170</t>
  </si>
  <si>
    <t>2022_06_10_REH_climexp_171</t>
  </si>
  <si>
    <t>2022_06_10_REH_climexp_172</t>
  </si>
  <si>
    <t>2022_06_10_REH_climexp_173</t>
  </si>
  <si>
    <t>2022_06_10_REH_climexp_174</t>
  </si>
  <si>
    <t>2022_06_10_REH_climexp_175</t>
  </si>
  <si>
    <t>2022_06_10_REH_climexp_176</t>
  </si>
  <si>
    <t>2022_06_10_REH_climexp_177</t>
  </si>
  <si>
    <t>2022_06_10_REH_climexp_178</t>
  </si>
  <si>
    <t>2022_06_10_REH_climexp_179</t>
  </si>
  <si>
    <t>2022_06_10_REH_climexp_180</t>
  </si>
  <si>
    <t>2022_06_10_REH_climexp_181</t>
  </si>
  <si>
    <t>2022_06_10_REH_climexp_182</t>
  </si>
  <si>
    <t>2022_06_10_REH_climexp_183</t>
  </si>
  <si>
    <t>2022_06_10_REH_climexp_184</t>
  </si>
  <si>
    <t>2022_06_10_REH_climexp_185</t>
  </si>
  <si>
    <t>2022_06_10_REH_climexp_186</t>
  </si>
  <si>
    <t>2022_06_10_REH_climexp_187</t>
  </si>
  <si>
    <t>2022_06_10_REH_climexp_188</t>
  </si>
  <si>
    <t>2022_06_10_REH_climexp_189</t>
  </si>
  <si>
    <t>2022_06_10_REH_climexp_190</t>
  </si>
  <si>
    <t>2022_06_10_REH_climexp_191</t>
  </si>
  <si>
    <t>2022_06_10_REH_climexp_192</t>
  </si>
  <si>
    <t>2022_06_10_REH_climexp_193</t>
  </si>
  <si>
    <t>2022_06_10_REH_climexp_194</t>
  </si>
  <si>
    <t>2022_06_10_REH_climexp_195</t>
  </si>
  <si>
    <t>2022_06_10_REH_climexp_196</t>
  </si>
  <si>
    <t>2022_06_10_REH_climexp_197</t>
  </si>
  <si>
    <t>2022_06_10_REH_climexp_198</t>
  </si>
  <si>
    <t>2022_06_10_REH_climexp_199</t>
  </si>
  <si>
    <t>2022_06_10_REH_climexp_200</t>
  </si>
  <si>
    <t>2022_06_10_REH_climexp_201</t>
  </si>
  <si>
    <t>2022_06_10_REH_climexp_202</t>
  </si>
  <si>
    <t>2022_06_10_REH_climexp_203</t>
  </si>
  <si>
    <t>2022_06_10_REH_climexp_204</t>
  </si>
  <si>
    <t>2022_06_10_REH_climexp_205</t>
  </si>
  <si>
    <t>2022_06_10_REH_climexp_206</t>
  </si>
  <si>
    <t>2022_06_10_REH_climexp_207</t>
  </si>
  <si>
    <t>2022_06_10_REH_climexp_208</t>
  </si>
  <si>
    <t>2022_06_10_REH_climexp_209</t>
  </si>
  <si>
    <t>2022_06_10_REH_climexp_210</t>
  </si>
  <si>
    <t>2022_06_10_REH_climexp_211</t>
  </si>
  <si>
    <t>2022_06_10_REH_climexp_212</t>
  </si>
  <si>
    <t>2022_06_10_REH_climexp_213</t>
  </si>
  <si>
    <t>2022_06_10_REH_climexp_214</t>
  </si>
  <si>
    <t>2022_06_10_REH_climexp_215</t>
  </si>
  <si>
    <t>2022_06_10_REH_climexp_216</t>
  </si>
  <si>
    <t>2022_06_10_REH_climexp_217</t>
  </si>
  <si>
    <t>2022_06_10_REH_climexp_218</t>
  </si>
  <si>
    <t>2022_06_10_REH_climexp_219</t>
  </si>
  <si>
    <t>2022_06_10_REH_climexp_220</t>
  </si>
  <si>
    <t>2022_06_10_REH_climexp_221</t>
  </si>
  <si>
    <t>2022_06_10_REH_climexp_222</t>
  </si>
  <si>
    <t>2022_06_10_REH_climexp_223</t>
  </si>
  <si>
    <t>2022_06_10_REH_climexp_224</t>
  </si>
  <si>
    <t>2022_06_10_REH_climexp_225</t>
  </si>
  <si>
    <t>2022_06_10_REH_climexp_226</t>
  </si>
  <si>
    <t>Lichen 7</t>
  </si>
  <si>
    <t>Lichen 8</t>
  </si>
  <si>
    <t>Lichen 9</t>
  </si>
  <si>
    <t>Lichen 10</t>
  </si>
  <si>
    <t>Lichen 11</t>
  </si>
  <si>
    <t>Lichen 12</t>
  </si>
  <si>
    <t>Moss 8</t>
  </si>
  <si>
    <t>Moss 9</t>
  </si>
  <si>
    <t>Moss 10</t>
  </si>
  <si>
    <t>Moss 11</t>
  </si>
  <si>
    <t>Moss 12</t>
  </si>
  <si>
    <t>Bag C Blank 1 6/2/22</t>
  </si>
  <si>
    <t>Bag C Blank 2 6/2/22</t>
  </si>
  <si>
    <t>Moss 13</t>
  </si>
  <si>
    <t>Moss 14</t>
  </si>
  <si>
    <t>Moss 15</t>
  </si>
  <si>
    <t>Moss 16</t>
  </si>
  <si>
    <t>Moss 17</t>
  </si>
  <si>
    <t>Moss 18</t>
  </si>
  <si>
    <t>Moss 19</t>
  </si>
  <si>
    <t>Moss 20</t>
  </si>
  <si>
    <t>Moss 21</t>
  </si>
  <si>
    <t>Moss 22</t>
  </si>
  <si>
    <t>Moss 23</t>
  </si>
  <si>
    <t>Moss 24</t>
  </si>
  <si>
    <t>2022_06_16_REH_climexp_001</t>
  </si>
  <si>
    <t>2022_06_16_REH_climexp_002</t>
  </si>
  <si>
    <t>2022_06_16_REH_climexp_003</t>
  </si>
  <si>
    <t>2022_06_16_REH_climexp_004</t>
  </si>
  <si>
    <t>2022_06_16_REH_climexp_005</t>
  </si>
  <si>
    <t>2022_06_16_REH_climexp_006</t>
  </si>
  <si>
    <t>2022_06_16_REH_climexp_007</t>
  </si>
  <si>
    <t>2022_06_16_REH_climexp_008</t>
  </si>
  <si>
    <t>2022_06_16_REH_climexp_009</t>
  </si>
  <si>
    <t>2022_06_16_REH_climexp_010</t>
  </si>
  <si>
    <t>2022_06_16_REH_climexp_011</t>
  </si>
  <si>
    <t>2022_06_16_REH_climexp_012</t>
  </si>
  <si>
    <t>2022_06_16_REH_climexp_013</t>
  </si>
  <si>
    <t>2022_06_16_REH_climexp_014</t>
  </si>
  <si>
    <t>2022_06_16_REH_climexp_015</t>
  </si>
  <si>
    <t>2022_06_16_REH_climexp_016</t>
  </si>
  <si>
    <t>2022_06_16_REH_climexp_017</t>
  </si>
  <si>
    <t>2022_06_16_REH_climexp_018</t>
  </si>
  <si>
    <t>2022_06_16_REH_climexp_019</t>
  </si>
  <si>
    <t>2022_06_16_REH_climexp_020</t>
  </si>
  <si>
    <t>2022_06_16_REH_climexp_021</t>
  </si>
  <si>
    <t>2022_06_16_REH_climexp_022</t>
  </si>
  <si>
    <t>2022_06_16_REH_climexp_023</t>
  </si>
  <si>
    <t>2022_06_16_REH_climexp_024</t>
  </si>
  <si>
    <t>2022_06_16_REH_climexp_025</t>
  </si>
  <si>
    <t>2022_06_16_REH_climexp_026</t>
  </si>
  <si>
    <t>2022_06_16_REH_climexp_027</t>
  </si>
  <si>
    <t>2022_06_16_REH_climexp_028</t>
  </si>
  <si>
    <t>2022_06_16_REH_climexp_029</t>
  </si>
  <si>
    <t>2022_06_16_REH_climexp_030</t>
  </si>
  <si>
    <t>2022_06_16_REH_climexp_031</t>
  </si>
  <si>
    <t>2022_06_16_REH_climexp_032</t>
  </si>
  <si>
    <t>2022_06_16_REH_climexp_033</t>
  </si>
  <si>
    <t>2022_06_16_REH_climexp_034</t>
  </si>
  <si>
    <t>2022_06_16_REH_climexp_035</t>
  </si>
  <si>
    <t>2022_06_16_REH_climexp_036</t>
  </si>
  <si>
    <t>2022_06_16_REH_climexp_037</t>
  </si>
  <si>
    <t>2022_06_16_REH_climexp_038</t>
  </si>
  <si>
    <t>2022_06_16_REH_climexp_039</t>
  </si>
  <si>
    <t>2022_06_16_REH_climexp_040</t>
  </si>
  <si>
    <t>2022_06_16_REH_climexp_041</t>
  </si>
  <si>
    <t>2022_06_16_REH_climexp_042</t>
  </si>
  <si>
    <t>2022_06_16_REH_climexp_043</t>
  </si>
  <si>
    <t>2022_06_16_REH_climexp_044</t>
  </si>
  <si>
    <t>2022_06_16_REH_climexp_045</t>
  </si>
  <si>
    <t>2022_06_16_REH_climexp_046</t>
  </si>
  <si>
    <t>2022_06_16_REH_climexp_047</t>
  </si>
  <si>
    <t>2022_06_16_REH_climexp_048</t>
  </si>
  <si>
    <t>2022_06_16_REH_climexp_049</t>
  </si>
  <si>
    <t>2022_06_16_REH_climexp_050</t>
  </si>
  <si>
    <t>2022_06_16_REH_climexp_051</t>
  </si>
  <si>
    <t>2022_06_16_REH_climexp_052</t>
  </si>
  <si>
    <t>2022_06_16_REH_climexp_053</t>
  </si>
  <si>
    <t>2022_06_16_REH_climexp_054</t>
  </si>
  <si>
    <t>2022_06_16_REH_climexp_055</t>
  </si>
  <si>
    <t>2022_06_16_REH_climexp_056</t>
  </si>
  <si>
    <t>2022_06_16_REH_climexp_057</t>
  </si>
  <si>
    <t>2022_06_16_REH_climexp_058</t>
  </si>
  <si>
    <t>2022_06_16_REH_climexp_059</t>
  </si>
  <si>
    <t>2022_06_16_REH_climexp_060</t>
  </si>
  <si>
    <t>2022_06_16_REH_climexp_061</t>
  </si>
  <si>
    <t>2022_06_16_REH_climexp_062</t>
  </si>
  <si>
    <t>2022_06_16_REH_climexp_063</t>
  </si>
  <si>
    <t>2022_06_16_REH_climexp_064</t>
  </si>
  <si>
    <t>2022_06_16_REH_climexp_065</t>
  </si>
  <si>
    <t>2022_06_16_REH_climexp_066</t>
  </si>
  <si>
    <t>2022_06_16_REH_climexp_067</t>
  </si>
  <si>
    <t>2022_06_16_REH_climexp_068</t>
  </si>
  <si>
    <t>2022_06_16_REH_climexp_069</t>
  </si>
  <si>
    <t>2022_06_16_REH_climexp_070</t>
  </si>
  <si>
    <t>2022_06_16_REH_climexp_071</t>
  </si>
  <si>
    <t>2022_06_16_REH_climexp_072</t>
  </si>
  <si>
    <t>2022_06_16_REH_climexp_073</t>
  </si>
  <si>
    <t>2022_06_16_REH_climexp_074</t>
  </si>
  <si>
    <t>2022_06_16_REH_climexp_075</t>
  </si>
  <si>
    <t>2022_06_16_REH_climexp_076</t>
  </si>
  <si>
    <t>2022_06_16_REH_climexp_077</t>
  </si>
  <si>
    <t>2022_06_16_REH_climexp_078</t>
  </si>
  <si>
    <t>2022_06_16_REH_climexp_079</t>
  </si>
  <si>
    <t>2022_06_16_REH_climexp_080</t>
  </si>
  <si>
    <t>2022_06_16_REH_climexp_081</t>
  </si>
  <si>
    <t>2022_06_16_REH_climexp_082</t>
  </si>
  <si>
    <t>2022_06_16_REH_climexp_083</t>
  </si>
  <si>
    <t>2022_06_16_REH_climexp_084</t>
  </si>
  <si>
    <t>2022_06_16_REH_climexp_085</t>
  </si>
  <si>
    <t>2022_06_16_REH_climexp_086</t>
  </si>
  <si>
    <t>2022_06_16_REH_climexp_087</t>
  </si>
  <si>
    <t>2022_06_16_REH_climexp_088</t>
  </si>
  <si>
    <t>2022_06_16_REH_climexp_089</t>
  </si>
  <si>
    <t>2022_06_16_REH_climexp_090</t>
  </si>
  <si>
    <t>2022_06_16_REH_climexp_091</t>
  </si>
  <si>
    <t>2022_06_16_REH_climexp_092</t>
  </si>
  <si>
    <t>2022_06_16_REH_climexp_093</t>
  </si>
  <si>
    <t>2022_06_16_REH_climexp_094</t>
  </si>
  <si>
    <t>2022_06_16_REH_climexp_095</t>
  </si>
  <si>
    <t>2022_06_16_REH_climexp_096</t>
  </si>
  <si>
    <t>2022_06_16_REH_climexp_097</t>
  </si>
  <si>
    <t>2022_06_16_REH_climexp_098</t>
  </si>
  <si>
    <t>2022_06_16_REH_climexp_099</t>
  </si>
  <si>
    <t>2022_06_16_REH_climexp_100</t>
  </si>
  <si>
    <t>2022_06_16_REH_climexp_101</t>
  </si>
  <si>
    <t>2022_06_16_REH_climexp_102</t>
  </si>
  <si>
    <t>2022_06_16_REH_climexp_103</t>
  </si>
  <si>
    <t>2022_06_16_REH_climexp_104</t>
  </si>
  <si>
    <t>2022_06_16_REH_climexp_105</t>
  </si>
  <si>
    <t>2022_06_16_REH_climexp_106</t>
  </si>
  <si>
    <t>2022_06_16_REH_climexp_107</t>
  </si>
  <si>
    <t>2022_06_16_REH_climexp_108</t>
  </si>
  <si>
    <t>2022_06_16_REH_climexp_109</t>
  </si>
  <si>
    <t>2022_06_16_REH_climexp_110</t>
  </si>
  <si>
    <t>2022_06_16_REH_climexp_111</t>
  </si>
  <si>
    <t>2022_06_16_REH_climexp_112</t>
  </si>
  <si>
    <t>2022_06_16_REH_climexp_113</t>
  </si>
  <si>
    <t>2022_06_16_REH_climexp_114</t>
  </si>
  <si>
    <t>2022_06_16_REH_climexp_115</t>
  </si>
  <si>
    <t>2022_06_16_REH_climexp_116</t>
  </si>
  <si>
    <t>2022_06_16_REH_climexp_117</t>
  </si>
  <si>
    <t>2022_06_16_REH_climexp_118</t>
  </si>
  <si>
    <t>2022_06_16_REH_climexp_119</t>
  </si>
  <si>
    <t>2022_06_16_REH_climexp_120</t>
  </si>
  <si>
    <t>2022_06_16_REH_climexp_121</t>
  </si>
  <si>
    <t>2022_06_16_REH_climexp_122</t>
  </si>
  <si>
    <t>2022_06_16_REH_climexp_123</t>
  </si>
  <si>
    <t>2022_06_16_REH_climexp_124</t>
  </si>
  <si>
    <t>2022_06_16_REH_climexp_125</t>
  </si>
  <si>
    <t>2022_06_16_REH_climexp_126</t>
  </si>
  <si>
    <t>2022_06_16_REH_climexp_127</t>
  </si>
  <si>
    <t>2022_06_16_REH_climexp_128</t>
  </si>
  <si>
    <t>2022_06_16_REH_climexp_129</t>
  </si>
  <si>
    <t>2022_06_16_REH_climexp_130</t>
  </si>
  <si>
    <t>2022_06_16_REH_climexp_131</t>
  </si>
  <si>
    <t>2022_06_16_REH_climexp_132</t>
  </si>
  <si>
    <t>2022_06_16_REH_climexp_133</t>
  </si>
  <si>
    <t>2022_06_16_REH_climexp_134</t>
  </si>
  <si>
    <t>2022_06_16_REH_climexp_135</t>
  </si>
  <si>
    <t>2022_06_16_REH_climexp_136</t>
  </si>
  <si>
    <t>2022_06_16_REH_climexp_137</t>
  </si>
  <si>
    <t>2022_06_16_REH_climexp_138</t>
  </si>
  <si>
    <t>2022_06_16_REH_climexp_139</t>
  </si>
  <si>
    <t>2022_06_16_REH_climexp_140</t>
  </si>
  <si>
    <t>2022_06_16_REH_climexp_141</t>
  </si>
  <si>
    <t>2022_06_16_REH_climexp_142</t>
  </si>
  <si>
    <t>2022_06_16_REH_climexp_143</t>
  </si>
  <si>
    <t>2022_06_16_REH_climexp_144</t>
  </si>
  <si>
    <t>2022_06_16_REH_climexp_145</t>
  </si>
  <si>
    <t>2022_06_16_REH_climexp_146</t>
  </si>
  <si>
    <t>2022_06_16_REH_climexp_147</t>
  </si>
  <si>
    <t>2022_06_16_REH_climexp_148</t>
  </si>
  <si>
    <t>2022_06_16_REH_climexp_149</t>
  </si>
  <si>
    <t>2022_06_16_REH_climexp_150</t>
  </si>
  <si>
    <t>*empty- could not draw</t>
  </si>
  <si>
    <t>Soil 7</t>
  </si>
  <si>
    <t>Soil 8</t>
  </si>
  <si>
    <t>Soil 9</t>
  </si>
  <si>
    <t>Soil 10</t>
  </si>
  <si>
    <t>Soil 11</t>
  </si>
  <si>
    <t>Soil 12</t>
  </si>
  <si>
    <t>Bag D Blank 1 6/2/22</t>
  </si>
  <si>
    <t>Bag D Blank 2 6/2/23</t>
  </si>
  <si>
    <t>06 17</t>
  </si>
  <si>
    <t>Wood 7</t>
  </si>
  <si>
    <t>Wood 8</t>
  </si>
  <si>
    <t>Wood 9</t>
  </si>
  <si>
    <t>Wood 10</t>
  </si>
  <si>
    <t>Wood 11</t>
  </si>
  <si>
    <t>Wood 12</t>
  </si>
  <si>
    <t>Wood 13</t>
  </si>
  <si>
    <t>Wood 14</t>
  </si>
  <si>
    <t>Wood 15</t>
  </si>
  <si>
    <t>Wood 16</t>
  </si>
  <si>
    <t>Wood 17</t>
  </si>
  <si>
    <t>Wood 18</t>
  </si>
  <si>
    <t>Wood 19</t>
  </si>
  <si>
    <t>Wood 20</t>
  </si>
  <si>
    <t>Wood 21</t>
  </si>
  <si>
    <t>Wood 22</t>
  </si>
  <si>
    <t>2022_06_17_REH_climexp_151</t>
  </si>
  <si>
    <t>2022_06_17_REH_climexp_152</t>
  </si>
  <si>
    <t>2022_06_17_REH_climexp_153</t>
  </si>
  <si>
    <t>2022_06_17_REH_climexp_154</t>
  </si>
  <si>
    <t>2022_06_17_REH_climexp_155</t>
  </si>
  <si>
    <t>2022_06_17_REH_climexp_156</t>
  </si>
  <si>
    <t>2022_06_17_REH_climexp_157</t>
  </si>
  <si>
    <t>2022_06_17_REH_climexp_158</t>
  </si>
  <si>
    <t>2022_06_17_REH_climexp_159</t>
  </si>
  <si>
    <t>2022_06_17_REH_climexp_160</t>
  </si>
  <si>
    <t>2022_06_17_REH_climexp_161</t>
  </si>
  <si>
    <t>2022_06_17_REH_climexp_162</t>
  </si>
  <si>
    <t>2022_06_17_REH_climexp_163</t>
  </si>
  <si>
    <t>2022_06_17_REH_climexp_164</t>
  </si>
  <si>
    <t>2022_06_17_REH_climexp_165</t>
  </si>
  <si>
    <t>2022_06_17_REH_climexp_166</t>
  </si>
  <si>
    <t>2022_06_17_REH_climexp_167</t>
  </si>
  <si>
    <t>2022_06_17_REH_climexp_168</t>
  </si>
  <si>
    <t>2022_06_17_REH_climexp_169</t>
  </si>
  <si>
    <t>2022_06_17_REH_climexp_170</t>
  </si>
  <si>
    <t>2022_06_17_REH_climexp_171</t>
  </si>
  <si>
    <t>2022_06_17_REH_climexp_172</t>
  </si>
  <si>
    <t>2022_06_17_REH_climexp_173</t>
  </si>
  <si>
    <t>2022_06_17_REH_climexp_174</t>
  </si>
  <si>
    <t>2022_06_17_REH_climexp_175</t>
  </si>
  <si>
    <t>2022_06_17_REH_climexp_176</t>
  </si>
  <si>
    <t>2022_06_17_REH_climexp_177</t>
  </si>
  <si>
    <t>2022_06_17_REH_climexp_178</t>
  </si>
  <si>
    <t>2022_06_17_REH_climexp_179</t>
  </si>
  <si>
    <t>2022_06_17_REH_climexp_180</t>
  </si>
  <si>
    <t>2022_06_17_REH_climexp_181</t>
  </si>
  <si>
    <t>2022_06_17_REH_climexp_182</t>
  </si>
  <si>
    <t>2022_06_17_REH_climexp_183</t>
  </si>
  <si>
    <t>2022_06_17_REH_climexp_184</t>
  </si>
  <si>
    <t>2022_06_17_REH_climexp_185</t>
  </si>
  <si>
    <t>2022_06_17_REH_climexp_186</t>
  </si>
  <si>
    <t>2022_06_17_REH_climexp_187</t>
  </si>
  <si>
    <t>2022_06_17_REH_climexp_188</t>
  </si>
  <si>
    <t>2022_06_17_REH_climexp_189</t>
  </si>
  <si>
    <t>2022_06_17_REH_climexp_190</t>
  </si>
  <si>
    <t>2022_06_17_REH_climexp_191</t>
  </si>
  <si>
    <t>2022_06_17_REH_climexp_192</t>
  </si>
  <si>
    <t>2022_06_17_REH_climexp_193</t>
  </si>
  <si>
    <t>2022_06_17_REH_climexp_194</t>
  </si>
  <si>
    <t>2022_06_17_REH_climexp_195</t>
  </si>
  <si>
    <t>2022_06_17_REH_climexp_196</t>
  </si>
  <si>
    <t>2022_06_17_REH_climexp_197</t>
  </si>
  <si>
    <t>2022_06_17_REH_climexp_198</t>
  </si>
  <si>
    <t>2022_06_17_REH_climexp_199</t>
  </si>
  <si>
    <t>2022_06_17_REH_climexp_200</t>
  </si>
  <si>
    <t>2022_06_17_REH_climexp_201</t>
  </si>
  <si>
    <t>2022_06_17_REH_climexp_202</t>
  </si>
  <si>
    <t>2022_06_17_REH_climexp_203</t>
  </si>
  <si>
    <t>2022_06_17_REH_climexp_204</t>
  </si>
  <si>
    <t>2022_06_17_REH_climexp_205</t>
  </si>
  <si>
    <t>2022_06_17_REH_climexp_206</t>
  </si>
  <si>
    <t>2022_06_17_REH_climexp_207</t>
  </si>
  <si>
    <t>2022_06_17_REH_climexp_208</t>
  </si>
  <si>
    <t>2022_06_17_REH_climexp_209</t>
  </si>
  <si>
    <t>2022_06_17_REH_climexp_210</t>
  </si>
  <si>
    <t>Wood 23</t>
  </si>
  <si>
    <t>Wood 24</t>
  </si>
  <si>
    <t>Soil 13</t>
  </si>
  <si>
    <t>Soil 14</t>
  </si>
  <si>
    <t>Soil 15</t>
  </si>
  <si>
    <t>Soil 16</t>
  </si>
  <si>
    <t>Soil 17</t>
  </si>
  <si>
    <t>Soil 18</t>
  </si>
  <si>
    <t>Soil 19</t>
  </si>
  <si>
    <t>Soil 20</t>
  </si>
  <si>
    <t>Soil 21</t>
  </si>
  <si>
    <t>Soil 22</t>
  </si>
  <si>
    <t>Soil 23</t>
  </si>
  <si>
    <t>Soil 24</t>
  </si>
  <si>
    <t>2022_06_20_REH_climexp_001</t>
  </si>
  <si>
    <t>2022_06_20_REH_climexp_002</t>
  </si>
  <si>
    <t>2022_06_20_REH_climexp_003</t>
  </si>
  <si>
    <t>2022_06_20_REH_climexp_004</t>
  </si>
  <si>
    <t>2022_06_20_REH_climexp_005</t>
  </si>
  <si>
    <t>2022_06_20_REH_climexp_006</t>
  </si>
  <si>
    <t>2022_06_20_REH_climexp_007</t>
  </si>
  <si>
    <t>2022_06_20_REH_climexp_008</t>
  </si>
  <si>
    <t>2022_06_20_REH_climexp_009</t>
  </si>
  <si>
    <t>2022_06_20_REH_climexp_010</t>
  </si>
  <si>
    <t>2022_06_20_REH_climexp_011</t>
  </si>
  <si>
    <t>2022_06_20_REH_climexp_012</t>
  </si>
  <si>
    <t>2022_06_20_REH_climexp_013</t>
  </si>
  <si>
    <t>2022_06_20_REH_climexp_014</t>
  </si>
  <si>
    <t>2022_06_20_REH_climexp_015</t>
  </si>
  <si>
    <t>2022_06_20_REH_climexp_016</t>
  </si>
  <si>
    <t>2022_06_20_REH_climexp_017</t>
  </si>
  <si>
    <t>2022_06_20_REH_climexp_018</t>
  </si>
  <si>
    <t>2022_06_20_REH_climexp_019</t>
  </si>
  <si>
    <t>2022_06_20_REH_climexp_020</t>
  </si>
  <si>
    <t>2022_06_20_REH_climexp_021</t>
  </si>
  <si>
    <t>2022_06_20_REH_climexp_022</t>
  </si>
  <si>
    <t>2022_06_20_REH_climexp_023</t>
  </si>
  <si>
    <t>2022_06_20_REH_climexp_024</t>
  </si>
  <si>
    <t>2022_06_20_REH_climexp_025</t>
  </si>
  <si>
    <t>2022_06_20_REH_climexp_026</t>
  </si>
  <si>
    <t>2022_06_20_REH_climexp_027</t>
  </si>
  <si>
    <t>2022_06_20_REH_climexp_028</t>
  </si>
  <si>
    <t>2022_06_20_REH_climexp_029</t>
  </si>
  <si>
    <t>2022_06_20_REH_climexp_030</t>
  </si>
  <si>
    <t>2022_06_20_REH_climexp_031</t>
  </si>
  <si>
    <t>2022_06_20_REH_climexp_032</t>
  </si>
  <si>
    <t>2022_06_20_REH_climexp_033</t>
  </si>
  <si>
    <t>2022_06_20_REH_climexp_034</t>
  </si>
  <si>
    <t>2022_06_20_REH_climexp_035</t>
  </si>
  <si>
    <t>2022_06_20_REH_climexp_036</t>
  </si>
  <si>
    <t>2022_06_20_REH_climexp_037</t>
  </si>
  <si>
    <t>2022_06_20_REH_climexp_038</t>
  </si>
  <si>
    <t>2022_06_20_REH_climexp_039</t>
  </si>
  <si>
    <t>2022_06_20_REH_climexp_040</t>
  </si>
  <si>
    <t>2022_06_20_REH_climexp_041</t>
  </si>
  <si>
    <t>2022_06_20_REH_climexp_042</t>
  </si>
  <si>
    <t>2022_06_20_REH_climexp_043</t>
  </si>
  <si>
    <t>2022_06_20_REH_climexp_044</t>
  </si>
  <si>
    <t>2022_06_20_REH_climexp_045</t>
  </si>
  <si>
    <t>2022_06_20_REH_climexp_046</t>
  </si>
  <si>
    <t>2022_06_20_REH_climexp_047</t>
  </si>
  <si>
    <t>2022_06_20_REH_climexp_048</t>
  </si>
  <si>
    <t>2022_06_20_REH_climexp_049</t>
  </si>
  <si>
    <t>2022_06_20_REH_climexp_050</t>
  </si>
  <si>
    <t>2022_06_20_REH_climexp_051</t>
  </si>
  <si>
    <t>2022_06_20_REH_climexp_052</t>
  </si>
  <si>
    <t>2022_06_20_REH_climexp_053</t>
  </si>
  <si>
    <t>2022_06_20_REH_climexp_054</t>
  </si>
  <si>
    <t>2022_06_20_REH_climexp_055</t>
  </si>
  <si>
    <t>2022_06_20_REH_climexp_056</t>
  </si>
  <si>
    <t>2022_06_20_REH_climexp_057</t>
  </si>
  <si>
    <t>2022_06_20_REH_climexp_058</t>
  </si>
  <si>
    <t>2022_06_20_REH_climexp_059</t>
  </si>
  <si>
    <t>2022_06_20_REH_climexp_060</t>
  </si>
  <si>
    <t>2022_06_20_REH_climexp_061</t>
  </si>
  <si>
    <t>2022_06_20_REH_climexp_062</t>
  </si>
  <si>
    <t>2022_06_20_REH_climexp_063</t>
  </si>
  <si>
    <t>2022_06_20_REH_climexp_064</t>
  </si>
  <si>
    <t>2022_06_20_REH_climexp_065</t>
  </si>
  <si>
    <t>2022_06_20_REH_climexp_066</t>
  </si>
  <si>
    <t>2022_06_20_REH_climexp_067</t>
  </si>
  <si>
    <t>2022_06_20_REH_climexp_068</t>
  </si>
  <si>
    <t>2022_06_20_REH_climexp_069</t>
  </si>
  <si>
    <t>2022_06_20_REH_climexp_070</t>
  </si>
  <si>
    <t>2022_06_20_REH_climexp_071</t>
  </si>
  <si>
    <t>2022_06_20_REH_climexp_072</t>
  </si>
  <si>
    <t>2022_06_20_REH_climexp_073</t>
  </si>
  <si>
    <t>2022_06_20_REH_climexp_074</t>
  </si>
  <si>
    <t>2022_06_20_REH_climexp_075</t>
  </si>
  <si>
    <t>2022_06_20_REH_climexp_076</t>
  </si>
  <si>
    <t>2022_06_20_REH_climexp_077</t>
  </si>
  <si>
    <t>2022_06_20_REH_climexp_078</t>
  </si>
  <si>
    <t>2022_06_20_REH_climexp_079</t>
  </si>
  <si>
    <t>2022_06_20_REH_climexp_080</t>
  </si>
  <si>
    <t>2022_06_20_REH_climexp_081</t>
  </si>
  <si>
    <t>2022_06_20_REH_climexp_082</t>
  </si>
  <si>
    <t>2022_06_20_REH_climexp_083</t>
  </si>
  <si>
    <t>2022_06_20_REH_climexp_084</t>
  </si>
  <si>
    <t>2022_06_20_REH_climexp_085</t>
  </si>
  <si>
    <t>2022_06_20_REH_climexp_086</t>
  </si>
  <si>
    <t>2022_06_20_REH_climexp_087</t>
  </si>
  <si>
    <t>2022_06_20_REH_climexp_088</t>
  </si>
  <si>
    <t>2022_06_20_REH_climexp_089</t>
  </si>
  <si>
    <t>2022_06_20_REH_climexp_090</t>
  </si>
  <si>
    <t>2022_06_20_REH_climexp_091</t>
  </si>
  <si>
    <t>2022_06_20_REH_climexp_092</t>
  </si>
  <si>
    <t>2022_06_20_REH_climexp_093</t>
  </si>
  <si>
    <t>2022_06_20_REH_climexp_094</t>
  </si>
  <si>
    <t>2022_06_20_REH_climexp_095</t>
  </si>
  <si>
    <t>2022_06_20_REH_climexp_096</t>
  </si>
  <si>
    <t>2022_06_20_REH_climexp_097</t>
  </si>
  <si>
    <t>2022_06_20_REH_climexp_098</t>
  </si>
  <si>
    <t>2022_06_20_REH_climexp_099</t>
  </si>
  <si>
    <t>2022_06_20_REH_climexp_100</t>
  </si>
  <si>
    <t>2022_06_20_REH_climexp_101</t>
  </si>
  <si>
    <t>2022_06_20_REH_climexp_102</t>
  </si>
  <si>
    <t>2022_06_20_REH_climexp_103</t>
  </si>
  <si>
    <t>2022_06_20_REH_climexp_104</t>
  </si>
  <si>
    <t>2022_06_20_REH_climexp_105</t>
  </si>
  <si>
    <t>2022_06_20_REH_climexp_106</t>
  </si>
  <si>
    <t>Lichen 15</t>
  </si>
  <si>
    <t>Lichen 13</t>
  </si>
  <si>
    <t>Lichen 14</t>
  </si>
  <si>
    <t>Lichen 16</t>
  </si>
  <si>
    <t>Lichen 17</t>
  </si>
  <si>
    <t>Lichen 18</t>
  </si>
  <si>
    <t>Lichen 19</t>
  </si>
  <si>
    <t>Lichen 20</t>
  </si>
  <si>
    <t>Lichen 21</t>
  </si>
  <si>
    <t>Lichen 22</t>
  </si>
  <si>
    <t>Lichen 23</t>
  </si>
  <si>
    <t>Lichen 24</t>
  </si>
  <si>
    <t>Litter 13</t>
  </si>
  <si>
    <t>Litter 14</t>
  </si>
  <si>
    <t>Litter 15</t>
  </si>
  <si>
    <t>Litter 16</t>
  </si>
  <si>
    <t>Litter 17</t>
  </si>
  <si>
    <t>Litter 18</t>
  </si>
  <si>
    <t>Litter 19</t>
  </si>
  <si>
    <t>Litter 20</t>
  </si>
  <si>
    <t>Litter 21</t>
  </si>
  <si>
    <t>Litter 22</t>
  </si>
  <si>
    <t>Litter 23</t>
  </si>
  <si>
    <t>Litter 24</t>
  </si>
  <si>
    <t>06 21</t>
  </si>
  <si>
    <t>2022_06_21_REH_climexp_001</t>
  </si>
  <si>
    <t>2022_06_21_REH_climexp_002</t>
  </si>
  <si>
    <t>2022_06_21_REH_climexp_003</t>
  </si>
  <si>
    <t>2022_06_21_REH_climexp_004</t>
  </si>
  <si>
    <t>2022_06_21_REH_climexp_005</t>
  </si>
  <si>
    <t>2022_06_21_REH_climexp_006</t>
  </si>
  <si>
    <t>2022_06_21_REH_climexp_007</t>
  </si>
  <si>
    <t>2022_06_21_REH_climexp_008</t>
  </si>
  <si>
    <t>2022_06_21_REH_climexp_009</t>
  </si>
  <si>
    <t>2022_06_21_REH_climexp_010</t>
  </si>
  <si>
    <t>2022_06_21_REH_climexp_011</t>
  </si>
  <si>
    <t>2022_06_21_REH_climexp_012</t>
  </si>
  <si>
    <t>2022_06_21_REH_climexp_013</t>
  </si>
  <si>
    <t>2022_06_21_REH_climexp_014</t>
  </si>
  <si>
    <t>2022_06_21_REH_climexp_015</t>
  </si>
  <si>
    <t>2022_06_21_REH_climexp_016</t>
  </si>
  <si>
    <t>2022_06_21_REH_climexp_017</t>
  </si>
  <si>
    <t>2022_06_21_REH_climexp_018</t>
  </si>
  <si>
    <t>2022_06_21_REH_climexp_019</t>
  </si>
  <si>
    <t>2022_06_21_REH_climexp_020</t>
  </si>
  <si>
    <t>2022_06_21_REH_climexp_021</t>
  </si>
  <si>
    <t>2022_06_21_REH_climexp_022</t>
  </si>
  <si>
    <t>2022_06_21_REH_climexp_023</t>
  </si>
  <si>
    <t>2022_06_21_REH_climexp_024</t>
  </si>
  <si>
    <t>2022_06_21_REH_climexp_025</t>
  </si>
  <si>
    <t>2022_06_21_REH_climexp_026</t>
  </si>
  <si>
    <t>2022_06_21_REH_climexp_027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</si>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</sst>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4" fontId="0" fillId="2" borderId="2" xfId="0" applyNumberFormat="1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14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0" borderId="3" xfId="0" applyBorder="1"/>
    <xf numFmtId="0" fontId="0" fillId="3" borderId="0" xfId="0" applyFill="1" applyBorder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 applyAlignment="1">
      <alignment horizontal="center"/>
    </xf>
    <xf numFmtId="9" fontId="0" fillId="0" borderId="0" xfId="0" applyNumberFormat="1"/>
    <xf numFmtId="14" fontId="0" fillId="2" borderId="0" xfId="0" applyNumberFormat="1" applyFill="1"/>
    <xf numFmtId="0" fontId="0" fillId="2" borderId="2" xfId="0" applyFill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4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Standards 06/02/2022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'06 02 - 06 03'!$E$1</c:f>
              <c:strCache>
                <c:ptCount val="1"/>
                <c:pt idx="0">
                  <c:v>known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 02 - 06 03'!$D$2:$D$15</c:f>
              <c:numCache>
                <c:formatCode>General</c:formatCode>
                <c:ptCount val="14"/>
                <c:pt idx="0">
                  <c:v>51367.8</c:v>
                </c:pt>
                <c:pt idx="1">
                  <c:v>47681.3</c:v>
                </c:pt>
                <c:pt idx="2">
                  <c:v>54577.8</c:v>
                </c:pt>
                <c:pt idx="3">
                  <c:v>98697.7</c:v>
                </c:pt>
                <c:pt idx="4">
                  <c:v>94078.2</c:v>
                </c:pt>
                <c:pt idx="5">
                  <c:v>99974.399999999994</c:v>
                </c:pt>
                <c:pt idx="6">
                  <c:v>259869.7</c:v>
                </c:pt>
                <c:pt idx="7">
                  <c:v>272637.5</c:v>
                </c:pt>
                <c:pt idx="8">
                  <c:v>261372.79999999999</c:v>
                </c:pt>
                <c:pt idx="9">
                  <c:v>1152154.5</c:v>
                </c:pt>
                <c:pt idx="11">
                  <c:v>1187788.8</c:v>
                </c:pt>
                <c:pt idx="12">
                  <c:v>1193669.2</c:v>
                </c:pt>
                <c:pt idx="13">
                  <c:v>1185858.5</c:v>
                </c:pt>
              </c:numCache>
            </c:numRef>
          </c:xVal>
          <c:yVal>
            <c:numRef>
              <c:f>'06 02 - 06 03'!$E$2:$E$15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E-ED40-93BE-70A54E6C6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82416"/>
        <c:axId val="81559856"/>
      </c:scatterChart>
      <c:valAx>
        <c:axId val="8158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9856"/>
        <c:crosses val="autoZero"/>
        <c:crossBetween val="midCat"/>
      </c:valAx>
      <c:valAx>
        <c:axId val="815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06/03/2022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 02 - 06 03'!$D$40:$D$51</c:f>
              <c:numCache>
                <c:formatCode>General</c:formatCode>
                <c:ptCount val="12"/>
                <c:pt idx="0">
                  <c:v>44448</c:v>
                </c:pt>
                <c:pt idx="1">
                  <c:v>45011.8</c:v>
                </c:pt>
                <c:pt idx="2">
                  <c:v>44216.9</c:v>
                </c:pt>
                <c:pt idx="3">
                  <c:v>81930.3</c:v>
                </c:pt>
                <c:pt idx="4">
                  <c:v>84220.1</c:v>
                </c:pt>
                <c:pt idx="5">
                  <c:v>82407.8</c:v>
                </c:pt>
                <c:pt idx="6">
                  <c:v>272233.09999999998</c:v>
                </c:pt>
                <c:pt idx="7">
                  <c:v>261691.7</c:v>
                </c:pt>
                <c:pt idx="8">
                  <c:v>260057.3</c:v>
                </c:pt>
                <c:pt idx="9">
                  <c:v>1216702.8999999999</c:v>
                </c:pt>
                <c:pt idx="10">
                  <c:v>1213794.6000000001</c:v>
                </c:pt>
                <c:pt idx="11">
                  <c:v>1207512.1000000001</c:v>
                </c:pt>
              </c:numCache>
            </c:numRef>
          </c:xVal>
          <c:yVal>
            <c:numRef>
              <c:f>'06 02 - 06 03'!$G$40:$G$51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0-1040-BF12-A99DF2C4D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7248"/>
        <c:axId val="58244464"/>
      </c:scatterChart>
      <c:valAx>
        <c:axId val="4952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4464"/>
        <c:crosses val="autoZero"/>
        <c:crossBetween val="midCat"/>
      </c:valAx>
      <c:valAx>
        <c:axId val="582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Standards 7 June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'06 07 - 06 08'!$E$1</c:f>
              <c:strCache>
                <c:ptCount val="1"/>
                <c:pt idx="0">
                  <c:v>known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 07 - 06 08'!$D$2:$D$17</c:f>
              <c:numCache>
                <c:formatCode>General</c:formatCode>
                <c:ptCount val="16"/>
                <c:pt idx="0">
                  <c:v>49008.08</c:v>
                </c:pt>
                <c:pt idx="1">
                  <c:v>50600.7</c:v>
                </c:pt>
                <c:pt idx="2">
                  <c:v>49434.8</c:v>
                </c:pt>
                <c:pt idx="3">
                  <c:v>100498.7</c:v>
                </c:pt>
                <c:pt idx="4">
                  <c:v>97061.1</c:v>
                </c:pt>
                <c:pt idx="5">
                  <c:v>101153.9</c:v>
                </c:pt>
                <c:pt idx="6">
                  <c:v>244092.7</c:v>
                </c:pt>
                <c:pt idx="7">
                  <c:v>252222</c:v>
                </c:pt>
                <c:pt idx="8">
                  <c:v>255147</c:v>
                </c:pt>
                <c:pt idx="12">
                  <c:v>104267.4</c:v>
                </c:pt>
                <c:pt idx="13">
                  <c:v>1207939.2</c:v>
                </c:pt>
                <c:pt idx="14">
                  <c:v>1188931.2</c:v>
                </c:pt>
                <c:pt idx="15">
                  <c:v>1180370.5</c:v>
                </c:pt>
              </c:numCache>
            </c:numRef>
          </c:xVal>
          <c:yVal>
            <c:numRef>
              <c:f>'06 07 - 06 08'!$E$2:$E$17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E-4DEC-91F2-D740485B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574120"/>
        <c:axId val="1281979256"/>
      </c:scatterChart>
      <c:valAx>
        <c:axId val="143357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79256"/>
        <c:crosses val="autoZero"/>
        <c:crossBetween val="midCat"/>
      </c:valAx>
      <c:valAx>
        <c:axId val="128197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7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Standards 8 June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 07 - 06 08'!$D$36:$D$45</c:f>
              <c:numCache>
                <c:formatCode>General</c:formatCode>
                <c:ptCount val="10"/>
                <c:pt idx="0">
                  <c:v>40877.199999999997</c:v>
                </c:pt>
                <c:pt idx="1">
                  <c:v>39120.300000000003</c:v>
                </c:pt>
                <c:pt idx="2">
                  <c:v>39944.5</c:v>
                </c:pt>
                <c:pt idx="4">
                  <c:v>97401.7</c:v>
                </c:pt>
                <c:pt idx="5">
                  <c:v>98202.8</c:v>
                </c:pt>
                <c:pt idx="6">
                  <c:v>249277.9</c:v>
                </c:pt>
                <c:pt idx="7">
                  <c:v>243312.8</c:v>
                </c:pt>
                <c:pt idx="8">
                  <c:v>244702.5</c:v>
                </c:pt>
                <c:pt idx="9">
                  <c:v>96618.1</c:v>
                </c:pt>
              </c:numCache>
            </c:numRef>
          </c:xVal>
          <c:yVal>
            <c:numRef>
              <c:f>'06 07 - 06 08'!$E$36:$E$45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A-43CC-9633-D30C9F9EE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01168"/>
        <c:axId val="1334602832"/>
      </c:scatterChart>
      <c:valAx>
        <c:axId val="133460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02832"/>
        <c:crosses val="autoZero"/>
        <c:crossBetween val="midCat"/>
      </c:valAx>
      <c:valAx>
        <c:axId val="13346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0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 09 -  06 10'!$E$2:$E$13</c:f>
              <c:numCache>
                <c:formatCode>General</c:formatCode>
                <c:ptCount val="12"/>
                <c:pt idx="0">
                  <c:v>52849.1</c:v>
                </c:pt>
                <c:pt idx="1">
                  <c:v>49932.5</c:v>
                </c:pt>
                <c:pt idx="2">
                  <c:v>48362.2</c:v>
                </c:pt>
                <c:pt idx="3">
                  <c:v>105925</c:v>
                </c:pt>
                <c:pt idx="4">
                  <c:v>101846.39999999999</c:v>
                </c:pt>
                <c:pt idx="5">
                  <c:v>102555.1</c:v>
                </c:pt>
                <c:pt idx="6">
                  <c:v>257874.1</c:v>
                </c:pt>
                <c:pt idx="7">
                  <c:v>258151.2</c:v>
                </c:pt>
                <c:pt idx="8">
                  <c:v>262831.5</c:v>
                </c:pt>
                <c:pt idx="9">
                  <c:v>1201016.7</c:v>
                </c:pt>
                <c:pt idx="10">
                  <c:v>1185813</c:v>
                </c:pt>
                <c:pt idx="11">
                  <c:v>1176398.5</c:v>
                </c:pt>
              </c:numCache>
            </c:numRef>
          </c:xVal>
          <c:yVal>
            <c:numRef>
              <c:f>'06 09 -  06 10'!$F$2:$F$13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B-7241-9410-4F4007017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5440"/>
        <c:axId val="44887664"/>
      </c:scatterChart>
      <c:valAx>
        <c:axId val="9965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7664"/>
        <c:crosses val="autoZero"/>
        <c:crossBetween val="midCat"/>
      </c:valAx>
      <c:valAx>
        <c:axId val="448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 16 - 06 17'!$E$2:$E$13</c:f>
              <c:numCache>
                <c:formatCode>General</c:formatCode>
                <c:ptCount val="12"/>
                <c:pt idx="0">
                  <c:v>40662.400000000001</c:v>
                </c:pt>
                <c:pt idx="1">
                  <c:v>37722.300000000003</c:v>
                </c:pt>
                <c:pt idx="2">
                  <c:v>39459.5</c:v>
                </c:pt>
                <c:pt idx="3">
                  <c:v>102999.6</c:v>
                </c:pt>
                <c:pt idx="4">
                  <c:v>101360.1</c:v>
                </c:pt>
                <c:pt idx="5">
                  <c:v>99911.8</c:v>
                </c:pt>
                <c:pt idx="6">
                  <c:v>272506.5</c:v>
                </c:pt>
                <c:pt idx="7">
                  <c:v>260876.7</c:v>
                </c:pt>
                <c:pt idx="8">
                  <c:v>267243.8</c:v>
                </c:pt>
                <c:pt idx="9">
                  <c:v>1039643.2</c:v>
                </c:pt>
                <c:pt idx="10">
                  <c:v>1029560.5</c:v>
                </c:pt>
                <c:pt idx="11">
                  <c:v>1039635.5</c:v>
                </c:pt>
              </c:numCache>
            </c:numRef>
          </c:xVal>
          <c:yVal>
            <c:numRef>
              <c:f>'06 16 - 06 17'!$F$2:$F$13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F-4569-B320-0FB82D69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02527"/>
        <c:axId val="1232703775"/>
      </c:scatterChart>
      <c:valAx>
        <c:axId val="123270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03775"/>
        <c:crosses val="autoZero"/>
        <c:crossBetween val="midCat"/>
      </c:valAx>
      <c:valAx>
        <c:axId val="12327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0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 20 - 06 21'!$E$2:$E$13</c:f>
              <c:numCache>
                <c:formatCode>General</c:formatCode>
                <c:ptCount val="12"/>
                <c:pt idx="0">
                  <c:v>47274.1</c:v>
                </c:pt>
                <c:pt idx="1">
                  <c:v>43335.4</c:v>
                </c:pt>
                <c:pt idx="2">
                  <c:v>44906.8</c:v>
                </c:pt>
                <c:pt idx="3">
                  <c:v>107472.9</c:v>
                </c:pt>
                <c:pt idx="4">
                  <c:v>105353.7</c:v>
                </c:pt>
                <c:pt idx="5">
                  <c:v>103995.9</c:v>
                </c:pt>
                <c:pt idx="6">
                  <c:v>266463.09999999998</c:v>
                </c:pt>
                <c:pt idx="7">
                  <c:v>280321.3</c:v>
                </c:pt>
                <c:pt idx="8">
                  <c:v>278656.90000000002</c:v>
                </c:pt>
                <c:pt idx="9">
                  <c:v>1165066.6000000001</c:v>
                </c:pt>
                <c:pt idx="10">
                  <c:v>1187962.8</c:v>
                </c:pt>
                <c:pt idx="11">
                  <c:v>1160551</c:v>
                </c:pt>
              </c:numCache>
            </c:numRef>
          </c:xVal>
          <c:yVal>
            <c:numRef>
              <c:f>'06 20 - 06 21'!$F$2:$F$13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D-4E85-9C25-E6D92475F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228400"/>
        <c:axId val="1613231728"/>
      </c:scatterChart>
      <c:valAx>
        <c:axId val="161322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31728"/>
        <c:crosses val="autoZero"/>
        <c:crossBetween val="midCat"/>
      </c:valAx>
      <c:valAx>
        <c:axId val="16132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2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359832</xdr:colOff>
      <xdr:row>1</xdr:row>
      <xdr:rowOff>194733</xdr:rowOff>
    </xdr:from>
    <xdr:to>
      <xdr:col>11</xdr:col>
      <xdr:colOff>804332</xdr:colOff>
      <xdr:row>15</xdr:row>
      <xdr:rowOff>122766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247928-1567-EA42-A172-7D9CED134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39</xdr:row>
      <xdr:rowOff>99483</xdr:rowOff>
    </xdr:from>
    <xdr:to>
      <xdr:col>12</xdr:col>
      <xdr:colOff>539750</xdr:colOff>
      <xdr:row>53</xdr:row>
      <xdr:rowOff>27516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208E43-40F4-4549-B7A3-788757545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231774</xdr:colOff>
      <xdr:row>2</xdr:row>
      <xdr:rowOff>41275</xdr:rowOff>
    </xdr:from>
    <xdr:to>
      <xdr:col>13</xdr:col>
      <xdr:colOff>457199</xdr:colOff>
      <xdr:row>18</xdr:row>
      <xdr:rowOff>111124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C82242-5830-2938-7FF9-0CBD1A02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30162</xdr:colOff>
      <xdr:row>36</xdr:row>
      <xdr:rowOff>33337</xdr:rowOff>
    </xdr:from>
    <xdr:to>
      <xdr:col>12</xdr:col>
      <xdr:colOff>639762</xdr:colOff>
      <xdr:row>49</xdr:row>
      <xdr:rowOff>134937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DD4508-3902-C6AA-E8A6-7663284F0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0</xdr:row>
      <xdr:rowOff>69850</xdr:rowOff>
    </xdr:from>
    <xdr:to>
      <xdr:col>13</xdr:col>
      <xdr:colOff>450850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0981C-2F1E-6141-926C-ED4CDB991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0</xdr:row>
      <xdr:rowOff>65087</xdr:rowOff>
    </xdr:from>
    <xdr:to>
      <xdr:col>14</xdr:col>
      <xdr:colOff>153987</xdr:colOff>
      <xdr:row>13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CC225-30D2-FE70-3066-B2C599467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17462</xdr:colOff>
      <xdr:row>1</xdr:row>
      <xdr:rowOff>4762</xdr:rowOff>
    </xdr:from>
    <xdr:to>
      <xdr:col>13</xdr:col>
      <xdr:colOff>627062</xdr:colOff>
      <xdr:row>14</xdr:row>
      <xdr:rowOff>106362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0E0193-C887-B5C9-61C2-CBE0CB75D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48BF-FE0F-6F47-A8D1-ADDF1E364DD6}">
  <dimension ref="A1:G74"/>
  <sheetViews>
    <sheetView topLeftCell="A61" zoomScaleNormal="100" workbookViewId="0">
      <selection activeCell="A16" sqref="A16:E74"/>
    </sheetView>
  </sheetViews>
  <sheetFormatPr defaultColWidth="11" defaultRowHeight="15.75" x14ac:dyDescent="0.25"/>
  <cols>
    <col min="1" max="1" width="30.375" bestFit="1" customWidth="1"/>
    <col min="2" max="2" width="14" bestFit="1" customWidth="1"/>
    <col min="4" max="4" width="13" bestFit="1" customWidth="1"/>
  </cols>
  <sheetData>
    <row r="1" spans="1:6" x14ac:dyDescent="0.25">
      <c r="A1" t="s">
        <v>0</v>
      </c>
      <c r="B1" t="s">
        <v>1</v>
      </c>
      <c r="D1" t="s">
        <v>2</v>
      </c>
      <c r="E1" t="s">
        <v>3</v>
      </c>
      <c r="F1" s="2">
        <v>44714</v>
      </c>
    </row>
    <row r="2" spans="1:6" x14ac:dyDescent="0.25">
      <c r="A2" t="s">
        <v>4</v>
      </c>
      <c r="B2" t="s">
        <v>5</v>
      </c>
      <c r="D2">
        <v>51367.8</v>
      </c>
      <c r="E2">
        <v>5</v>
      </c>
      <c r="F2">
        <f>0.00008*D2 + 1.7802</f>
        <v>5.8896240000000004</v>
      </c>
    </row>
    <row r="3" spans="1:6" x14ac:dyDescent="0.25">
      <c r="A3" t="s">
        <v>6</v>
      </c>
      <c r="B3" t="s">
        <v>5</v>
      </c>
      <c r="D3">
        <v>47681.3</v>
      </c>
      <c r="E3">
        <v>5</v>
      </c>
      <c r="F3">
        <f t="shared" ref="F3:F4" si="0">0.00008*D3 + 1.7802</f>
        <v>5.5947040000000001</v>
      </c>
    </row>
    <row r="4" spans="1:6" x14ac:dyDescent="0.25">
      <c r="A4" t="s">
        <v>7</v>
      </c>
      <c r="B4" t="s">
        <v>5</v>
      </c>
      <c r="D4">
        <v>54577.8</v>
      </c>
      <c r="E4">
        <v>5</v>
      </c>
      <c r="F4">
        <f t="shared" si="0"/>
        <v>6.1464240000000006</v>
      </c>
    </row>
    <row r="5" spans="1:6" x14ac:dyDescent="0.25">
      <c r="A5" t="s">
        <v>8</v>
      </c>
      <c r="B5" t="s">
        <v>9</v>
      </c>
      <c r="D5">
        <v>98697.7</v>
      </c>
      <c r="E5">
        <v>10</v>
      </c>
    </row>
    <row r="6" spans="1:6" x14ac:dyDescent="0.25">
      <c r="A6" t="s">
        <v>10</v>
      </c>
      <c r="B6" t="s">
        <v>9</v>
      </c>
      <c r="D6">
        <v>94078.2</v>
      </c>
      <c r="E6">
        <v>10</v>
      </c>
    </row>
    <row r="7" spans="1:6" x14ac:dyDescent="0.25">
      <c r="A7" t="s">
        <v>11</v>
      </c>
      <c r="B7" t="s">
        <v>9</v>
      </c>
      <c r="D7">
        <v>99974.399999999994</v>
      </c>
      <c r="E7">
        <v>10</v>
      </c>
    </row>
    <row r="8" spans="1:6" x14ac:dyDescent="0.25">
      <c r="A8" t="s">
        <v>12</v>
      </c>
      <c r="B8" t="s">
        <v>13</v>
      </c>
      <c r="D8">
        <v>259869.7</v>
      </c>
      <c r="E8">
        <v>25</v>
      </c>
    </row>
    <row r="9" spans="1:6" x14ac:dyDescent="0.25">
      <c r="A9" t="s">
        <v>14</v>
      </c>
      <c r="B9" t="s">
        <v>15</v>
      </c>
      <c r="D9">
        <v>272637.5</v>
      </c>
      <c r="E9">
        <v>25</v>
      </c>
    </row>
    <row r="10" spans="1:6" x14ac:dyDescent="0.25">
      <c r="A10" t="s">
        <v>16</v>
      </c>
      <c r="B10" t="s">
        <v>13</v>
      </c>
      <c r="D10">
        <v>261372.79999999999</v>
      </c>
      <c r="E10">
        <v>25</v>
      </c>
    </row>
    <row r="11" spans="1:6" x14ac:dyDescent="0.25">
      <c r="A11" t="s">
        <v>17</v>
      </c>
      <c r="B11" t="s">
        <v>18</v>
      </c>
      <c r="D11">
        <v>1152154.5</v>
      </c>
      <c r="E11">
        <v>100</v>
      </c>
    </row>
    <row r="12" spans="1:6" x14ac:dyDescent="0.25">
      <c r="A12" t="s">
        <v>19</v>
      </c>
      <c r="B12" t="s">
        <v>18</v>
      </c>
      <c r="C12">
        <v>1131846.2</v>
      </c>
      <c r="E12">
        <v>100</v>
      </c>
    </row>
    <row r="13" spans="1:6" x14ac:dyDescent="0.25">
      <c r="A13" t="s">
        <v>20</v>
      </c>
      <c r="B13" t="s">
        <v>18</v>
      </c>
      <c r="D13">
        <v>1187788.8</v>
      </c>
      <c r="E13">
        <v>100</v>
      </c>
    </row>
    <row r="14" spans="1:6" x14ac:dyDescent="0.25">
      <c r="A14" t="s">
        <v>21</v>
      </c>
      <c r="B14" t="s">
        <v>18</v>
      </c>
      <c r="D14">
        <v>1193669.2</v>
      </c>
      <c r="E14">
        <v>100</v>
      </c>
    </row>
    <row r="15" spans="1:6" x14ac:dyDescent="0.25">
      <c r="A15" t="s">
        <v>22</v>
      </c>
      <c r="B15" t="s">
        <v>18</v>
      </c>
      <c r="D15">
        <v>1185858.5</v>
      </c>
      <c r="E15">
        <v>100</v>
      </c>
    </row>
    <row r="16" spans="1:6" x14ac:dyDescent="0.25">
      <c r="A16" t="s">
        <v>23</v>
      </c>
      <c r="B16" t="s">
        <v>24</v>
      </c>
      <c r="D16">
        <v>9618.9</v>
      </c>
      <c r="E16">
        <f>0.00008*D16 + 1.7802</f>
        <v>2.549712</v>
      </c>
      <c r="F16">
        <f>0.00008*D16 + 2.7669</f>
        <v>3.5364120000000003</v>
      </c>
    </row>
    <row r="17" spans="1:7" x14ac:dyDescent="0.25">
      <c r="A17" t="s">
        <v>25</v>
      </c>
      <c r="B17" t="s">
        <v>26</v>
      </c>
      <c r="D17">
        <v>12474.8</v>
      </c>
      <c r="E17">
        <f t="shared" ref="E17:E51" si="1">0.00008*D17 + 1.7802</f>
        <v>2.778184</v>
      </c>
    </row>
    <row r="18" spans="1:7" x14ac:dyDescent="0.25">
      <c r="A18" t="s">
        <v>27</v>
      </c>
      <c r="B18" t="s">
        <v>28</v>
      </c>
      <c r="D18">
        <v>6296</v>
      </c>
      <c r="E18">
        <f t="shared" si="1"/>
        <v>2.2838799999999999</v>
      </c>
    </row>
    <row r="19" spans="1:7" x14ac:dyDescent="0.25">
      <c r="A19" t="s">
        <v>29</v>
      </c>
      <c r="B19" t="s">
        <v>30</v>
      </c>
      <c r="D19">
        <v>6127.2</v>
      </c>
      <c r="E19">
        <f t="shared" si="1"/>
        <v>2.2703760000000002</v>
      </c>
    </row>
    <row r="20" spans="1:7" x14ac:dyDescent="0.25">
      <c r="A20" t="s">
        <v>31</v>
      </c>
      <c r="B20" t="s">
        <v>32</v>
      </c>
      <c r="D20">
        <v>16076</v>
      </c>
      <c r="E20">
        <f t="shared" si="1"/>
        <v>3.0662799999999999</v>
      </c>
    </row>
    <row r="21" spans="1:7" x14ac:dyDescent="0.25">
      <c r="A21" t="s">
        <v>33</v>
      </c>
      <c r="B21" t="s">
        <v>34</v>
      </c>
      <c r="D21">
        <v>26303.200000000001</v>
      </c>
      <c r="E21">
        <f t="shared" si="1"/>
        <v>3.8844560000000001</v>
      </c>
      <c r="G21" t="s">
        <v>35</v>
      </c>
    </row>
    <row r="22" spans="1:7" x14ac:dyDescent="0.25">
      <c r="A22" t="s">
        <v>36</v>
      </c>
      <c r="B22" t="s">
        <v>37</v>
      </c>
      <c r="D22">
        <v>12942.3</v>
      </c>
      <c r="E22">
        <f t="shared" si="1"/>
        <v>2.8155840000000003</v>
      </c>
    </row>
    <row r="23" spans="1:7" x14ac:dyDescent="0.25">
      <c r="A23" t="s">
        <v>38</v>
      </c>
      <c r="B23" t="s">
        <v>39</v>
      </c>
      <c r="D23">
        <v>1997.1</v>
      </c>
      <c r="E23">
        <f t="shared" si="1"/>
        <v>1.9399679999999999</v>
      </c>
    </row>
    <row r="24" spans="1:7" x14ac:dyDescent="0.25">
      <c r="A24" t="s">
        <v>40</v>
      </c>
      <c r="B24" t="s">
        <v>41</v>
      </c>
      <c r="D24">
        <v>13760.5</v>
      </c>
      <c r="E24">
        <f t="shared" si="1"/>
        <v>2.88104</v>
      </c>
    </row>
    <row r="25" spans="1:7" x14ac:dyDescent="0.25">
      <c r="A25" t="s">
        <v>42</v>
      </c>
      <c r="B25" t="s">
        <v>43</v>
      </c>
      <c r="D25">
        <v>1334</v>
      </c>
      <c r="E25">
        <f t="shared" si="1"/>
        <v>1.8869199999999999</v>
      </c>
    </row>
    <row r="26" spans="1:7" x14ac:dyDescent="0.25">
      <c r="A26" t="s">
        <v>44</v>
      </c>
      <c r="B26" t="s">
        <v>45</v>
      </c>
      <c r="D26">
        <v>0</v>
      </c>
      <c r="E26">
        <f t="shared" si="1"/>
        <v>1.7802</v>
      </c>
    </row>
    <row r="27" spans="1:7" x14ac:dyDescent="0.25">
      <c r="A27" t="s">
        <v>46</v>
      </c>
      <c r="B27" t="s">
        <v>47</v>
      </c>
      <c r="D27">
        <v>1699.1</v>
      </c>
      <c r="E27">
        <f t="shared" si="1"/>
        <v>1.9161280000000001</v>
      </c>
    </row>
    <row r="28" spans="1:7" x14ac:dyDescent="0.25">
      <c r="A28" t="s">
        <v>48</v>
      </c>
      <c r="B28" t="s">
        <v>49</v>
      </c>
      <c r="D28">
        <v>5087.6000000000004</v>
      </c>
      <c r="E28">
        <f t="shared" si="1"/>
        <v>2.187208</v>
      </c>
    </row>
    <row r="29" spans="1:7" x14ac:dyDescent="0.25">
      <c r="A29" t="s">
        <v>50</v>
      </c>
      <c r="B29" t="s">
        <v>51</v>
      </c>
      <c r="D29">
        <v>3142.2</v>
      </c>
      <c r="E29">
        <f t="shared" si="1"/>
        <v>2.0315759999999998</v>
      </c>
    </row>
    <row r="30" spans="1:7" x14ac:dyDescent="0.25">
      <c r="A30" t="s">
        <v>52</v>
      </c>
      <c r="B30" t="s">
        <v>53</v>
      </c>
      <c r="D30">
        <v>1359.5</v>
      </c>
      <c r="E30">
        <f t="shared" si="1"/>
        <v>1.88896</v>
      </c>
    </row>
    <row r="31" spans="1:7" x14ac:dyDescent="0.25">
      <c r="A31" t="s">
        <v>54</v>
      </c>
      <c r="B31" t="s">
        <v>55</v>
      </c>
      <c r="D31">
        <v>22940.3</v>
      </c>
      <c r="E31">
        <f t="shared" si="1"/>
        <v>3.615424</v>
      </c>
    </row>
    <row r="32" spans="1:7" x14ac:dyDescent="0.25">
      <c r="A32" t="s">
        <v>56</v>
      </c>
      <c r="B32" t="s">
        <v>57</v>
      </c>
      <c r="D32">
        <v>0</v>
      </c>
      <c r="E32">
        <f t="shared" si="1"/>
        <v>1.7802</v>
      </c>
    </row>
    <row r="33" spans="1:7" x14ac:dyDescent="0.25">
      <c r="A33" t="s">
        <v>58</v>
      </c>
      <c r="B33" t="s">
        <v>59</v>
      </c>
      <c r="D33">
        <v>1859.9</v>
      </c>
      <c r="E33">
        <f t="shared" si="1"/>
        <v>1.928992</v>
      </c>
    </row>
    <row r="34" spans="1:7" x14ac:dyDescent="0.25">
      <c r="A34" t="s">
        <v>60</v>
      </c>
      <c r="B34" t="s">
        <v>61</v>
      </c>
      <c r="D34">
        <v>52527.7</v>
      </c>
      <c r="E34">
        <f t="shared" si="1"/>
        <v>5.9824159999999997</v>
      </c>
    </row>
    <row r="35" spans="1:7" x14ac:dyDescent="0.25">
      <c r="A35" t="s">
        <v>62</v>
      </c>
      <c r="B35" t="s">
        <v>61</v>
      </c>
      <c r="D35">
        <v>46188.6</v>
      </c>
      <c r="E35">
        <f t="shared" si="1"/>
        <v>5.4752879999999999</v>
      </c>
    </row>
    <row r="36" spans="1:7" x14ac:dyDescent="0.25">
      <c r="A36" t="s">
        <v>63</v>
      </c>
      <c r="B36" t="s">
        <v>61</v>
      </c>
      <c r="D36">
        <v>46042.400000000001</v>
      </c>
      <c r="E36">
        <f t="shared" si="1"/>
        <v>5.4635920000000002</v>
      </c>
    </row>
    <row r="37" spans="1:7" x14ac:dyDescent="0.25">
      <c r="A37" t="s">
        <v>64</v>
      </c>
      <c r="B37" t="s">
        <v>65</v>
      </c>
      <c r="D37">
        <v>92276.9</v>
      </c>
      <c r="E37">
        <f t="shared" si="1"/>
        <v>9.1623520000000003</v>
      </c>
    </row>
    <row r="38" spans="1:7" x14ac:dyDescent="0.25">
      <c r="A38" t="s">
        <v>66</v>
      </c>
      <c r="B38" t="s">
        <v>65</v>
      </c>
      <c r="D38">
        <v>89426</v>
      </c>
      <c r="E38">
        <f t="shared" si="1"/>
        <v>8.9342800000000011</v>
      </c>
    </row>
    <row r="39" spans="1:7" x14ac:dyDescent="0.25">
      <c r="A39" t="s">
        <v>67</v>
      </c>
      <c r="B39" t="s">
        <v>65</v>
      </c>
      <c r="D39">
        <v>94554.9</v>
      </c>
      <c r="E39">
        <f t="shared" si="1"/>
        <v>9.3445920000000005</v>
      </c>
    </row>
    <row r="40" spans="1:7" x14ac:dyDescent="0.25">
      <c r="A40" s="1" t="s">
        <v>68</v>
      </c>
      <c r="B40" s="1" t="s">
        <v>61</v>
      </c>
      <c r="C40" s="1"/>
      <c r="D40" s="1">
        <v>44448</v>
      </c>
      <c r="E40" s="1">
        <f t="shared" si="1"/>
        <v>5.3360400000000006</v>
      </c>
      <c r="F40" s="2">
        <v>44715</v>
      </c>
      <c r="G40">
        <v>5</v>
      </c>
    </row>
    <row r="41" spans="1:7" x14ac:dyDescent="0.25">
      <c r="A41" t="s">
        <v>69</v>
      </c>
      <c r="B41" s="3" t="s">
        <v>61</v>
      </c>
      <c r="D41" s="3">
        <v>45011.8</v>
      </c>
      <c r="E41" s="3">
        <f t="shared" si="1"/>
        <v>5.3811440000000008</v>
      </c>
      <c r="G41">
        <v>5</v>
      </c>
    </row>
    <row r="42" spans="1:7" x14ac:dyDescent="0.25">
      <c r="A42" t="s">
        <v>70</v>
      </c>
      <c r="B42" s="3" t="s">
        <v>61</v>
      </c>
      <c r="D42" s="3">
        <v>44216.9</v>
      </c>
      <c r="E42" s="3">
        <f t="shared" si="1"/>
        <v>5.3175520000000001</v>
      </c>
      <c r="G42">
        <v>5</v>
      </c>
    </row>
    <row r="43" spans="1:7" x14ac:dyDescent="0.25">
      <c r="A43" t="s">
        <v>71</v>
      </c>
      <c r="B43" s="3" t="s">
        <v>65</v>
      </c>
      <c r="D43" s="3">
        <v>81930.3</v>
      </c>
      <c r="E43" s="3">
        <f t="shared" si="1"/>
        <v>8.3346240000000016</v>
      </c>
      <c r="G43">
        <v>10</v>
      </c>
    </row>
    <row r="44" spans="1:7" x14ac:dyDescent="0.25">
      <c r="A44" t="s">
        <v>72</v>
      </c>
      <c r="B44" s="3" t="s">
        <v>65</v>
      </c>
      <c r="D44" s="3">
        <v>84220.1</v>
      </c>
      <c r="E44" s="3">
        <f t="shared" si="1"/>
        <v>8.5178080000000005</v>
      </c>
      <c r="G44">
        <v>10</v>
      </c>
    </row>
    <row r="45" spans="1:7" x14ac:dyDescent="0.25">
      <c r="A45" t="s">
        <v>73</v>
      </c>
      <c r="B45" s="3" t="s">
        <v>65</v>
      </c>
      <c r="D45" s="3">
        <v>82407.8</v>
      </c>
      <c r="E45" s="3">
        <f t="shared" si="1"/>
        <v>8.3728240000000014</v>
      </c>
      <c r="G45">
        <v>10</v>
      </c>
    </row>
    <row r="46" spans="1:7" x14ac:dyDescent="0.25">
      <c r="A46" t="s">
        <v>74</v>
      </c>
      <c r="B46" s="3" t="s">
        <v>13</v>
      </c>
      <c r="D46" s="3">
        <v>272233.09999999998</v>
      </c>
      <c r="E46" s="3">
        <f t="shared" si="1"/>
        <v>23.558848000000001</v>
      </c>
      <c r="G46">
        <v>25</v>
      </c>
    </row>
    <row r="47" spans="1:7" x14ac:dyDescent="0.25">
      <c r="A47" t="s">
        <v>75</v>
      </c>
      <c r="B47" s="3" t="s">
        <v>13</v>
      </c>
      <c r="D47" s="3">
        <v>261691.7</v>
      </c>
      <c r="E47" s="3">
        <f t="shared" si="1"/>
        <v>22.715536000000004</v>
      </c>
      <c r="G47">
        <v>25</v>
      </c>
    </row>
    <row r="48" spans="1:7" x14ac:dyDescent="0.25">
      <c r="A48" t="s">
        <v>76</v>
      </c>
      <c r="B48" s="3" t="s">
        <v>13</v>
      </c>
      <c r="D48" s="3">
        <v>260057.3</v>
      </c>
      <c r="E48" s="3">
        <f t="shared" si="1"/>
        <v>22.584784000000003</v>
      </c>
      <c r="G48">
        <v>25</v>
      </c>
    </row>
    <row r="49" spans="1:7" x14ac:dyDescent="0.25">
      <c r="A49" t="s">
        <v>77</v>
      </c>
      <c r="B49" s="3" t="s">
        <v>18</v>
      </c>
      <c r="D49" s="3">
        <v>1216702.8999999999</v>
      </c>
      <c r="E49" s="3">
        <f t="shared" si="1"/>
        <v>99.116431999999989</v>
      </c>
      <c r="G49">
        <v>100</v>
      </c>
    </row>
    <row r="50" spans="1:7" x14ac:dyDescent="0.25">
      <c r="A50" t="s">
        <v>78</v>
      </c>
      <c r="B50" s="3" t="s">
        <v>18</v>
      </c>
      <c r="D50">
        <v>1213794.6000000001</v>
      </c>
      <c r="E50" s="3">
        <f t="shared" si="1"/>
        <v>98.883768000000003</v>
      </c>
      <c r="G50">
        <v>100</v>
      </c>
    </row>
    <row r="51" spans="1:7" x14ac:dyDescent="0.25">
      <c r="A51" t="s">
        <v>79</v>
      </c>
      <c r="B51" s="3" t="s">
        <v>18</v>
      </c>
      <c r="D51">
        <v>1207512.1000000001</v>
      </c>
      <c r="E51" s="3">
        <f t="shared" si="1"/>
        <v>98.381168000000002</v>
      </c>
      <c r="G51">
        <v>100</v>
      </c>
    </row>
    <row r="52" spans="1:7" x14ac:dyDescent="0.25">
      <c r="A52" t="s">
        <v>80</v>
      </c>
      <c r="B52" s="3" t="s">
        <v>81</v>
      </c>
      <c r="D52">
        <v>5695.4</v>
      </c>
      <c r="E52">
        <f>0.00008*D52 + 2.7669</f>
        <v>3.2225320000000002</v>
      </c>
    </row>
    <row r="53" spans="1:7" x14ac:dyDescent="0.25">
      <c r="A53" t="s">
        <v>82</v>
      </c>
      <c r="B53" s="3" t="s">
        <v>83</v>
      </c>
      <c r="D53">
        <v>1680.7</v>
      </c>
      <c r="E53">
        <f t="shared" ref="E53:E74" si="2">0.00008*D53 + 2.7669</f>
        <v>2.9013560000000003</v>
      </c>
    </row>
    <row r="54" spans="1:7" x14ac:dyDescent="0.25">
      <c r="A54" t="s">
        <v>84</v>
      </c>
      <c r="B54" s="3" t="s">
        <v>85</v>
      </c>
      <c r="D54">
        <v>2002.1</v>
      </c>
      <c r="E54">
        <f t="shared" si="2"/>
        <v>2.9270680000000002</v>
      </c>
    </row>
    <row r="55" spans="1:7" x14ac:dyDescent="0.25">
      <c r="A55" t="s">
        <v>86</v>
      </c>
      <c r="B55" s="3" t="s">
        <v>87</v>
      </c>
      <c r="D55">
        <v>1134.9000000000001</v>
      </c>
      <c r="E55">
        <f t="shared" si="2"/>
        <v>2.8576920000000001</v>
      </c>
    </row>
    <row r="56" spans="1:7" x14ac:dyDescent="0.25">
      <c r="A56" t="s">
        <v>88</v>
      </c>
      <c r="B56" s="3" t="s">
        <v>89</v>
      </c>
      <c r="D56">
        <v>1325.7</v>
      </c>
      <c r="E56">
        <f t="shared" si="2"/>
        <v>2.8729560000000003</v>
      </c>
    </row>
    <row r="57" spans="1:7" x14ac:dyDescent="0.25">
      <c r="A57" t="s">
        <v>90</v>
      </c>
      <c r="B57" s="3" t="s">
        <v>91</v>
      </c>
      <c r="D57">
        <v>2700.7</v>
      </c>
      <c r="E57">
        <f t="shared" si="2"/>
        <v>2.9829560000000002</v>
      </c>
    </row>
    <row r="58" spans="1:7" x14ac:dyDescent="0.25">
      <c r="A58" t="s">
        <v>92</v>
      </c>
      <c r="B58" s="3" t="s">
        <v>93</v>
      </c>
      <c r="D58">
        <v>0</v>
      </c>
      <c r="E58">
        <f t="shared" si="2"/>
        <v>2.7669000000000001</v>
      </c>
    </row>
    <row r="59" spans="1:7" x14ac:dyDescent="0.25">
      <c r="A59" t="s">
        <v>94</v>
      </c>
      <c r="B59" s="3" t="s">
        <v>95</v>
      </c>
      <c r="D59">
        <v>0</v>
      </c>
      <c r="E59">
        <f t="shared" si="2"/>
        <v>2.7669000000000001</v>
      </c>
    </row>
    <row r="60" spans="1:7" x14ac:dyDescent="0.25">
      <c r="A60" t="s">
        <v>96</v>
      </c>
      <c r="B60" s="3" t="s">
        <v>97</v>
      </c>
      <c r="D60">
        <v>0</v>
      </c>
      <c r="E60">
        <f t="shared" si="2"/>
        <v>2.7669000000000001</v>
      </c>
    </row>
    <row r="61" spans="1:7" x14ac:dyDescent="0.25">
      <c r="A61" t="s">
        <v>98</v>
      </c>
      <c r="B61" s="3" t="s">
        <v>99</v>
      </c>
      <c r="D61">
        <v>0</v>
      </c>
      <c r="E61">
        <f t="shared" si="2"/>
        <v>2.7669000000000001</v>
      </c>
    </row>
    <row r="62" spans="1:7" x14ac:dyDescent="0.25">
      <c r="A62" t="s">
        <v>100</v>
      </c>
      <c r="B62" s="3" t="s">
        <v>101</v>
      </c>
      <c r="D62">
        <v>0</v>
      </c>
      <c r="E62">
        <f t="shared" si="2"/>
        <v>2.7669000000000001</v>
      </c>
    </row>
    <row r="63" spans="1:7" x14ac:dyDescent="0.25">
      <c r="A63" t="s">
        <v>102</v>
      </c>
      <c r="B63" s="3" t="s">
        <v>103</v>
      </c>
      <c r="D63">
        <v>0</v>
      </c>
      <c r="E63">
        <f t="shared" si="2"/>
        <v>2.7669000000000001</v>
      </c>
    </row>
    <row r="64" spans="1:7" x14ac:dyDescent="0.25">
      <c r="A64" t="s">
        <v>104</v>
      </c>
      <c r="B64" s="3" t="s">
        <v>105</v>
      </c>
      <c r="D64">
        <v>0</v>
      </c>
      <c r="E64">
        <f t="shared" si="2"/>
        <v>2.7669000000000001</v>
      </c>
    </row>
    <row r="65" spans="1:5" x14ac:dyDescent="0.25">
      <c r="A65" t="s">
        <v>106</v>
      </c>
      <c r="B65" s="3" t="s">
        <v>107</v>
      </c>
      <c r="D65">
        <v>1147.3</v>
      </c>
      <c r="E65">
        <f t="shared" si="2"/>
        <v>2.8586840000000002</v>
      </c>
    </row>
    <row r="66" spans="1:5" x14ac:dyDescent="0.25">
      <c r="A66" t="s">
        <v>108</v>
      </c>
      <c r="B66" s="3" t="s">
        <v>109</v>
      </c>
      <c r="D66">
        <v>2152.1999999999998</v>
      </c>
      <c r="E66">
        <f t="shared" si="2"/>
        <v>2.939076</v>
      </c>
    </row>
    <row r="67" spans="1:5" x14ac:dyDescent="0.25">
      <c r="A67" t="s">
        <v>110</v>
      </c>
      <c r="B67" s="3" t="s">
        <v>111</v>
      </c>
      <c r="D67">
        <v>1281.4000000000001</v>
      </c>
      <c r="E67">
        <f t="shared" si="2"/>
        <v>2.8694120000000001</v>
      </c>
    </row>
    <row r="68" spans="1:5" x14ac:dyDescent="0.25">
      <c r="A68" t="s">
        <v>112</v>
      </c>
      <c r="B68" s="3" t="s">
        <v>113</v>
      </c>
      <c r="D68">
        <v>0</v>
      </c>
      <c r="E68">
        <f t="shared" si="2"/>
        <v>2.7669000000000001</v>
      </c>
    </row>
    <row r="69" spans="1:5" x14ac:dyDescent="0.25">
      <c r="A69" t="s">
        <v>114</v>
      </c>
      <c r="B69" s="3" t="s">
        <v>115</v>
      </c>
      <c r="D69">
        <v>1199.0999999999999</v>
      </c>
      <c r="E69">
        <f t="shared" si="2"/>
        <v>2.8628279999999999</v>
      </c>
    </row>
    <row r="70" spans="1:5" x14ac:dyDescent="0.25">
      <c r="A70" t="s">
        <v>116</v>
      </c>
      <c r="B70" s="3" t="s">
        <v>117</v>
      </c>
      <c r="D70">
        <v>10160.700000000001</v>
      </c>
      <c r="E70">
        <f t="shared" si="2"/>
        <v>3.5797560000000002</v>
      </c>
    </row>
    <row r="71" spans="1:5" x14ac:dyDescent="0.25">
      <c r="A71" t="s">
        <v>118</v>
      </c>
      <c r="B71" s="3" t="s">
        <v>119</v>
      </c>
      <c r="D71">
        <v>7680.6</v>
      </c>
      <c r="E71">
        <f t="shared" si="2"/>
        <v>3.381348</v>
      </c>
    </row>
    <row r="72" spans="1:5" x14ac:dyDescent="0.25">
      <c r="A72" t="s">
        <v>120</v>
      </c>
      <c r="B72" s="3" t="s">
        <v>13</v>
      </c>
      <c r="D72">
        <v>267750.40000000002</v>
      </c>
      <c r="E72">
        <f t="shared" si="2"/>
        <v>24.186932000000002</v>
      </c>
    </row>
    <row r="73" spans="1:5" x14ac:dyDescent="0.25">
      <c r="A73" t="s">
        <v>121</v>
      </c>
      <c r="B73" s="3" t="s">
        <v>13</v>
      </c>
      <c r="D73">
        <v>267068.3</v>
      </c>
      <c r="E73">
        <f t="shared" si="2"/>
        <v>24.132363999999999</v>
      </c>
    </row>
    <row r="74" spans="1:5" x14ac:dyDescent="0.25">
      <c r="A74" t="s">
        <v>122</v>
      </c>
      <c r="B74" s="3" t="s">
        <v>13</v>
      </c>
      <c r="D74">
        <v>253469.7</v>
      </c>
      <c r="E74">
        <f t="shared" si="2"/>
        <v>23.044476000000003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A33E-F4DC-47F3-9D87-C59B0465857D}">
  <dimension ref="A1:H153"/>
  <sheetViews>
    <sheetView topLeftCell="A124" zoomScaleNormal="100" workbookViewId="0">
      <selection activeCell="A129" sqref="A129:F150"/>
    </sheetView>
  </sheetViews>
  <sheetFormatPr defaultColWidth="8.875" defaultRowHeight="15.75" x14ac:dyDescent="0.25"/>
  <cols>
    <col min="1" max="1" width="30.875" customWidth="1"/>
    <col min="2" max="2" width="18.125" customWidth="1"/>
    <col min="4" max="4" width="14.125" customWidth="1"/>
  </cols>
  <sheetData>
    <row r="1" spans="1:8" x14ac:dyDescent="0.25">
      <c r="A1" s="4" t="s">
        <v>0</v>
      </c>
      <c r="B1" s="4" t="s">
        <v>1</v>
      </c>
      <c r="C1" s="4"/>
      <c r="D1" s="4" t="s">
        <v>2</v>
      </c>
      <c r="E1" s="4" t="s">
        <v>3</v>
      </c>
      <c r="F1" s="5" t="s">
        <v>215</v>
      </c>
    </row>
    <row r="2" spans="1:8" x14ac:dyDescent="0.25">
      <c r="A2" t="s">
        <v>123</v>
      </c>
      <c r="B2" t="s">
        <v>5</v>
      </c>
      <c r="D2">
        <v>49008.08</v>
      </c>
      <c r="E2">
        <v>5</v>
      </c>
      <c r="F2">
        <f>0.00008*D2 + 1.7802</f>
        <v>5.7008464000000005</v>
      </c>
      <c r="H2" t="s">
        <v>124</v>
      </c>
    </row>
    <row r="3" spans="1:8" x14ac:dyDescent="0.25">
      <c r="A3" t="s">
        <v>125</v>
      </c>
      <c r="B3" t="s">
        <v>5</v>
      </c>
      <c r="D3">
        <v>50600.7</v>
      </c>
      <c r="E3">
        <v>5</v>
      </c>
      <c r="F3">
        <f t="shared" ref="F3:F4" si="0">0.00008*D3 + 1.7802</f>
        <v>5.8282559999999997</v>
      </c>
    </row>
    <row r="4" spans="1:8" x14ac:dyDescent="0.25">
      <c r="A4" t="s">
        <v>126</v>
      </c>
      <c r="B4" t="s">
        <v>5</v>
      </c>
      <c r="D4">
        <v>49434.8</v>
      </c>
      <c r="E4">
        <v>5</v>
      </c>
      <c r="F4">
        <f t="shared" si="0"/>
        <v>5.7349840000000007</v>
      </c>
    </row>
    <row r="5" spans="1:8" x14ac:dyDescent="0.25">
      <c r="A5" t="s">
        <v>127</v>
      </c>
      <c r="B5" t="s">
        <v>9</v>
      </c>
      <c r="D5">
        <v>100498.7</v>
      </c>
      <c r="E5">
        <v>10</v>
      </c>
    </row>
    <row r="6" spans="1:8" x14ac:dyDescent="0.25">
      <c r="A6" t="s">
        <v>128</v>
      </c>
      <c r="B6" t="s">
        <v>9</v>
      </c>
      <c r="D6">
        <v>97061.1</v>
      </c>
      <c r="E6">
        <v>10</v>
      </c>
    </row>
    <row r="7" spans="1:8" x14ac:dyDescent="0.25">
      <c r="A7" t="s">
        <v>129</v>
      </c>
      <c r="B7" t="s">
        <v>9</v>
      </c>
      <c r="D7">
        <v>101153.9</v>
      </c>
      <c r="E7">
        <v>10</v>
      </c>
    </row>
    <row r="8" spans="1:8" x14ac:dyDescent="0.25">
      <c r="A8" t="s">
        <v>130</v>
      </c>
      <c r="B8" t="s">
        <v>13</v>
      </c>
      <c r="D8">
        <v>244092.7</v>
      </c>
      <c r="E8">
        <v>25</v>
      </c>
    </row>
    <row r="9" spans="1:8" x14ac:dyDescent="0.25">
      <c r="A9" t="s">
        <v>131</v>
      </c>
      <c r="B9" t="s">
        <v>15</v>
      </c>
      <c r="D9">
        <v>252222</v>
      </c>
      <c r="E9">
        <v>25</v>
      </c>
    </row>
    <row r="10" spans="1:8" x14ac:dyDescent="0.25">
      <c r="A10" t="s">
        <v>132</v>
      </c>
      <c r="B10" t="s">
        <v>13</v>
      </c>
      <c r="D10">
        <v>255147</v>
      </c>
      <c r="E10">
        <v>25</v>
      </c>
    </row>
    <row r="11" spans="1:8" x14ac:dyDescent="0.25">
      <c r="A11" t="s">
        <v>133</v>
      </c>
      <c r="B11" t="s">
        <v>134</v>
      </c>
      <c r="C11">
        <v>1219066.3</v>
      </c>
      <c r="E11">
        <v>100</v>
      </c>
    </row>
    <row r="12" spans="1:8" x14ac:dyDescent="0.25">
      <c r="A12" t="s">
        <v>135</v>
      </c>
      <c r="B12" t="s">
        <v>134</v>
      </c>
      <c r="C12">
        <v>1164819.6000000001</v>
      </c>
      <c r="E12">
        <v>100</v>
      </c>
    </row>
    <row r="13" spans="1:8" x14ac:dyDescent="0.25">
      <c r="A13" t="s">
        <v>136</v>
      </c>
      <c r="B13" t="s">
        <v>134</v>
      </c>
      <c r="C13">
        <v>1164304.2</v>
      </c>
      <c r="E13">
        <v>100</v>
      </c>
    </row>
    <row r="14" spans="1:8" x14ac:dyDescent="0.25">
      <c r="A14" t="s">
        <v>137</v>
      </c>
      <c r="B14" t="s">
        <v>9</v>
      </c>
      <c r="D14">
        <v>104267.4</v>
      </c>
      <c r="E14">
        <v>10</v>
      </c>
    </row>
    <row r="15" spans="1:8" x14ac:dyDescent="0.25">
      <c r="A15" t="s">
        <v>138</v>
      </c>
      <c r="B15" t="s">
        <v>134</v>
      </c>
      <c r="D15">
        <v>1207939.2</v>
      </c>
      <c r="E15">
        <v>100</v>
      </c>
    </row>
    <row r="16" spans="1:8" x14ac:dyDescent="0.25">
      <c r="A16" t="s">
        <v>139</v>
      </c>
      <c r="B16" t="s">
        <v>134</v>
      </c>
      <c r="D16">
        <v>1188931.2</v>
      </c>
      <c r="E16">
        <v>100</v>
      </c>
    </row>
    <row r="17" spans="1:5" x14ac:dyDescent="0.25">
      <c r="A17" t="s">
        <v>140</v>
      </c>
      <c r="B17" t="s">
        <v>134</v>
      </c>
      <c r="D17">
        <v>1180370.5</v>
      </c>
      <c r="E17">
        <v>100</v>
      </c>
    </row>
    <row r="18" spans="1:5" x14ac:dyDescent="0.25">
      <c r="A18" t="s">
        <v>141</v>
      </c>
      <c r="B18" t="s">
        <v>153</v>
      </c>
      <c r="D18">
        <v>108137.9</v>
      </c>
      <c r="E18">
        <f xml:space="preserve"> 0.00008*D18 + 2.1617</f>
        <v>10.812732</v>
      </c>
    </row>
    <row r="19" spans="1:5" x14ac:dyDescent="0.25">
      <c r="A19" t="s">
        <v>142</v>
      </c>
      <c r="B19" t="s">
        <v>154</v>
      </c>
      <c r="D19">
        <v>133936.5</v>
      </c>
      <c r="E19">
        <f t="shared" ref="E19:E35" si="1" xml:space="preserve"> 0.00008*D19 + 2.1617</f>
        <v>12.876620000000001</v>
      </c>
    </row>
    <row r="20" spans="1:5" x14ac:dyDescent="0.25">
      <c r="A20" t="s">
        <v>143</v>
      </c>
      <c r="B20" t="s">
        <v>155</v>
      </c>
      <c r="D20">
        <v>9393.7999999999993</v>
      </c>
      <c r="E20">
        <f t="shared" si="1"/>
        <v>2.9132040000000003</v>
      </c>
    </row>
    <row r="21" spans="1:5" x14ac:dyDescent="0.25">
      <c r="A21" t="s">
        <v>144</v>
      </c>
      <c r="B21" t="s">
        <v>156</v>
      </c>
      <c r="D21">
        <v>4492.6000000000004</v>
      </c>
      <c r="E21">
        <f t="shared" si="1"/>
        <v>2.5211080000000003</v>
      </c>
    </row>
    <row r="22" spans="1:5" x14ac:dyDescent="0.25">
      <c r="A22" t="s">
        <v>145</v>
      </c>
      <c r="B22" t="s">
        <v>157</v>
      </c>
      <c r="D22">
        <v>18320</v>
      </c>
      <c r="E22">
        <f t="shared" si="1"/>
        <v>3.6273</v>
      </c>
    </row>
    <row r="23" spans="1:5" x14ac:dyDescent="0.25">
      <c r="A23" t="s">
        <v>146</v>
      </c>
      <c r="B23" t="s">
        <v>158</v>
      </c>
      <c r="D23">
        <v>3445.3</v>
      </c>
      <c r="E23">
        <f t="shared" si="1"/>
        <v>2.4373240000000003</v>
      </c>
    </row>
    <row r="24" spans="1:5" x14ac:dyDescent="0.25">
      <c r="A24" t="s">
        <v>147</v>
      </c>
      <c r="B24" t="s">
        <v>159</v>
      </c>
      <c r="D24">
        <v>14278.9</v>
      </c>
      <c r="E24">
        <f t="shared" si="1"/>
        <v>3.3040120000000002</v>
      </c>
    </row>
    <row r="25" spans="1:5" x14ac:dyDescent="0.25">
      <c r="A25" t="s">
        <v>148</v>
      </c>
      <c r="B25" t="s">
        <v>160</v>
      </c>
      <c r="D25">
        <v>16017.4</v>
      </c>
      <c r="E25">
        <f t="shared" si="1"/>
        <v>3.443092</v>
      </c>
    </row>
    <row r="26" spans="1:5" x14ac:dyDescent="0.25">
      <c r="A26" t="s">
        <v>149</v>
      </c>
      <c r="B26" t="s">
        <v>161</v>
      </c>
      <c r="D26">
        <v>102531.6</v>
      </c>
      <c r="E26">
        <f t="shared" si="1"/>
        <v>10.364228000000001</v>
      </c>
    </row>
    <row r="27" spans="1:5" x14ac:dyDescent="0.25">
      <c r="A27" t="s">
        <v>150</v>
      </c>
      <c r="B27" t="s">
        <v>162</v>
      </c>
      <c r="D27">
        <v>19673.599999999999</v>
      </c>
      <c r="E27">
        <f t="shared" si="1"/>
        <v>3.7355879999999999</v>
      </c>
    </row>
    <row r="28" spans="1:5" x14ac:dyDescent="0.25">
      <c r="A28" t="s">
        <v>151</v>
      </c>
      <c r="B28" t="s">
        <v>164</v>
      </c>
      <c r="D28">
        <v>11541.8</v>
      </c>
      <c r="E28">
        <f t="shared" si="1"/>
        <v>3.0850440000000003</v>
      </c>
    </row>
    <row r="29" spans="1:5" x14ac:dyDescent="0.25">
      <c r="A29" t="s">
        <v>152</v>
      </c>
      <c r="B29" t="s">
        <v>163</v>
      </c>
      <c r="D29">
        <v>42524.3</v>
      </c>
      <c r="E29">
        <f t="shared" si="1"/>
        <v>5.563644</v>
      </c>
    </row>
    <row r="30" spans="1:5" x14ac:dyDescent="0.25">
      <c r="A30" t="s">
        <v>166</v>
      </c>
      <c r="B30" t="s">
        <v>165</v>
      </c>
      <c r="D30">
        <v>15172.7</v>
      </c>
      <c r="E30">
        <f t="shared" si="1"/>
        <v>3.3755160000000002</v>
      </c>
    </row>
    <row r="31" spans="1:5" x14ac:dyDescent="0.25">
      <c r="A31" t="s">
        <v>167</v>
      </c>
      <c r="B31" t="s">
        <v>211</v>
      </c>
      <c r="D31">
        <v>17652.900000000001</v>
      </c>
      <c r="E31">
        <f t="shared" si="1"/>
        <v>3.5739320000000001</v>
      </c>
    </row>
    <row r="32" spans="1:5" x14ac:dyDescent="0.25">
      <c r="A32" t="s">
        <v>168</v>
      </c>
      <c r="B32" t="s">
        <v>212</v>
      </c>
      <c r="D32">
        <v>1878.8</v>
      </c>
      <c r="E32">
        <f t="shared" si="1"/>
        <v>2.3120040000000004</v>
      </c>
    </row>
    <row r="33" spans="1:7" x14ac:dyDescent="0.25">
      <c r="A33" t="s">
        <v>169</v>
      </c>
      <c r="B33" t="s">
        <v>5</v>
      </c>
      <c r="D33">
        <v>50558.6</v>
      </c>
      <c r="E33">
        <f t="shared" si="1"/>
        <v>6.2063880000000005</v>
      </c>
      <c r="F33">
        <f>0.00008*D33 + 1.7802</f>
        <v>5.8248879999999996</v>
      </c>
    </row>
    <row r="34" spans="1:7" x14ac:dyDescent="0.25">
      <c r="A34" t="s">
        <v>170</v>
      </c>
      <c r="B34" t="s">
        <v>5</v>
      </c>
      <c r="D34">
        <v>52238.9</v>
      </c>
      <c r="E34">
        <f t="shared" si="1"/>
        <v>6.3408120000000014</v>
      </c>
      <c r="F34">
        <f t="shared" ref="F34:F38" si="2">0.00008*D34 + 1.7802</f>
        <v>5.9593120000000006</v>
      </c>
    </row>
    <row r="35" spans="1:7" x14ac:dyDescent="0.25">
      <c r="A35" t="s">
        <v>171</v>
      </c>
      <c r="B35" t="s">
        <v>5</v>
      </c>
      <c r="D35">
        <v>46547.1</v>
      </c>
      <c r="E35">
        <f t="shared" si="1"/>
        <v>5.8854680000000004</v>
      </c>
      <c r="F35">
        <f t="shared" si="2"/>
        <v>5.5039680000000004</v>
      </c>
    </row>
    <row r="36" spans="1:7" x14ac:dyDescent="0.25">
      <c r="A36" s="1" t="s">
        <v>172</v>
      </c>
      <c r="B36" s="1" t="s">
        <v>5</v>
      </c>
      <c r="C36" s="1"/>
      <c r="D36" s="1">
        <v>40877.199999999997</v>
      </c>
      <c r="E36" s="1">
        <v>5</v>
      </c>
      <c r="F36" s="7">
        <f>0.00008*D36 + 1.7802</f>
        <v>5.050376</v>
      </c>
      <c r="G36" s="6" t="s">
        <v>214</v>
      </c>
    </row>
    <row r="37" spans="1:7" x14ac:dyDescent="0.25">
      <c r="A37" t="s">
        <v>173</v>
      </c>
      <c r="B37" s="3" t="s">
        <v>5</v>
      </c>
      <c r="D37" s="3">
        <v>39120.300000000003</v>
      </c>
      <c r="E37">
        <v>5</v>
      </c>
      <c r="F37">
        <f t="shared" si="2"/>
        <v>4.9098240000000004</v>
      </c>
    </row>
    <row r="38" spans="1:7" x14ac:dyDescent="0.25">
      <c r="A38" t="s">
        <v>174</v>
      </c>
      <c r="B38" s="3" t="s">
        <v>5</v>
      </c>
      <c r="D38" s="3">
        <v>39944.5</v>
      </c>
      <c r="E38">
        <v>5</v>
      </c>
      <c r="F38">
        <f t="shared" si="2"/>
        <v>4.9757600000000002</v>
      </c>
    </row>
    <row r="39" spans="1:7" x14ac:dyDescent="0.25">
      <c r="A39" t="s">
        <v>175</v>
      </c>
      <c r="B39" s="3" t="s">
        <v>9</v>
      </c>
      <c r="C39" s="3">
        <v>100887.1</v>
      </c>
      <c r="E39">
        <v>10</v>
      </c>
      <c r="F39" s="3"/>
    </row>
    <row r="40" spans="1:7" x14ac:dyDescent="0.25">
      <c r="A40" t="s">
        <v>176</v>
      </c>
      <c r="B40" s="3" t="s">
        <v>9</v>
      </c>
      <c r="D40" s="3">
        <v>97401.7</v>
      </c>
      <c r="E40">
        <v>10</v>
      </c>
      <c r="F40" s="3"/>
    </row>
    <row r="41" spans="1:7" x14ac:dyDescent="0.25">
      <c r="A41" t="s">
        <v>177</v>
      </c>
      <c r="B41" s="3" t="s">
        <v>9</v>
      </c>
      <c r="D41" s="3">
        <v>98202.8</v>
      </c>
      <c r="E41">
        <v>10</v>
      </c>
      <c r="F41" s="3"/>
    </row>
    <row r="42" spans="1:7" x14ac:dyDescent="0.25">
      <c r="A42" t="s">
        <v>178</v>
      </c>
      <c r="B42" s="3" t="s">
        <v>13</v>
      </c>
      <c r="D42" s="3">
        <v>249277.9</v>
      </c>
      <c r="E42">
        <v>25</v>
      </c>
    </row>
    <row r="43" spans="1:7" x14ac:dyDescent="0.25">
      <c r="A43" t="s">
        <v>179</v>
      </c>
      <c r="B43" s="3" t="s">
        <v>13</v>
      </c>
      <c r="D43" s="3">
        <v>243312.8</v>
      </c>
      <c r="E43">
        <v>25</v>
      </c>
    </row>
    <row r="44" spans="1:7" x14ac:dyDescent="0.25">
      <c r="A44" t="s">
        <v>180</v>
      </c>
      <c r="B44" s="3" t="s">
        <v>13</v>
      </c>
      <c r="D44" s="3">
        <v>244702.5</v>
      </c>
      <c r="E44">
        <v>25</v>
      </c>
    </row>
    <row r="45" spans="1:7" x14ac:dyDescent="0.25">
      <c r="A45" t="s">
        <v>181</v>
      </c>
      <c r="B45" s="3" t="s">
        <v>9</v>
      </c>
      <c r="D45" s="3">
        <v>96618.1</v>
      </c>
      <c r="E45">
        <v>10</v>
      </c>
    </row>
    <row r="46" spans="1:7" x14ac:dyDescent="0.25">
      <c r="A46" t="s">
        <v>182</v>
      </c>
      <c r="B46" s="3" t="s">
        <v>213</v>
      </c>
      <c r="D46" s="3">
        <v>6501.5</v>
      </c>
      <c r="E46">
        <f>0.00008*D46 + 1.7802</f>
        <v>2.3003200000000001</v>
      </c>
    </row>
    <row r="47" spans="1:7" x14ac:dyDescent="0.25">
      <c r="A47" t="s">
        <v>183</v>
      </c>
      <c r="B47" s="3" t="s">
        <v>216</v>
      </c>
      <c r="D47" s="3">
        <v>9021.7999999999993</v>
      </c>
      <c r="E47">
        <f t="shared" ref="E47:E110" si="3">0.00008*D47 + 1.7802</f>
        <v>2.5019439999999999</v>
      </c>
    </row>
    <row r="48" spans="1:7" x14ac:dyDescent="0.25">
      <c r="A48" t="s">
        <v>184</v>
      </c>
      <c r="B48" s="3" t="s">
        <v>217</v>
      </c>
      <c r="D48" s="3">
        <v>8360.4</v>
      </c>
      <c r="E48">
        <f t="shared" si="3"/>
        <v>2.4490319999999999</v>
      </c>
    </row>
    <row r="49" spans="1:7" x14ac:dyDescent="0.25">
      <c r="A49" t="s">
        <v>185</v>
      </c>
      <c r="B49" s="3" t="s">
        <v>218</v>
      </c>
      <c r="D49" s="3">
        <v>16143</v>
      </c>
      <c r="E49">
        <f t="shared" si="3"/>
        <v>3.0716400000000004</v>
      </c>
    </row>
    <row r="50" spans="1:7" x14ac:dyDescent="0.25">
      <c r="A50" t="s">
        <v>186</v>
      </c>
      <c r="B50" s="3" t="s">
        <v>220</v>
      </c>
      <c r="D50" s="3">
        <v>6618.7</v>
      </c>
      <c r="E50">
        <f t="shared" si="3"/>
        <v>2.3096960000000002</v>
      </c>
    </row>
    <row r="51" spans="1:7" x14ac:dyDescent="0.25">
      <c r="A51" t="s">
        <v>187</v>
      </c>
      <c r="B51" s="3" t="s">
        <v>219</v>
      </c>
      <c r="D51" s="3">
        <v>17631.599999999999</v>
      </c>
      <c r="E51">
        <f t="shared" si="3"/>
        <v>3.190728</v>
      </c>
    </row>
    <row r="52" spans="1:7" x14ac:dyDescent="0.25">
      <c r="A52" t="s">
        <v>188</v>
      </c>
      <c r="B52" s="3" t="s">
        <v>221</v>
      </c>
      <c r="D52" s="3">
        <v>8751.7999999999993</v>
      </c>
      <c r="E52">
        <f t="shared" si="3"/>
        <v>2.4803440000000001</v>
      </c>
    </row>
    <row r="53" spans="1:7" x14ac:dyDescent="0.25">
      <c r="A53" t="s">
        <v>189</v>
      </c>
      <c r="B53" s="3" t="s">
        <v>222</v>
      </c>
      <c r="D53" s="3">
        <v>2445</v>
      </c>
      <c r="E53">
        <f t="shared" si="3"/>
        <v>1.9758</v>
      </c>
    </row>
    <row r="54" spans="1:7" x14ac:dyDescent="0.25">
      <c r="A54" t="s">
        <v>190</v>
      </c>
      <c r="B54" s="3" t="s">
        <v>223</v>
      </c>
      <c r="D54" s="3">
        <v>18500.400000000001</v>
      </c>
      <c r="E54">
        <f t="shared" si="3"/>
        <v>3.2602320000000002</v>
      </c>
    </row>
    <row r="55" spans="1:7" x14ac:dyDescent="0.25">
      <c r="A55" t="s">
        <v>191</v>
      </c>
      <c r="B55" s="3" t="s">
        <v>224</v>
      </c>
      <c r="D55" s="8">
        <v>725721.5</v>
      </c>
      <c r="E55" s="9">
        <f t="shared" si="3"/>
        <v>59.837920000000004</v>
      </c>
      <c r="F55" s="9"/>
      <c r="G55" s="9" t="s">
        <v>226</v>
      </c>
    </row>
    <row r="56" spans="1:7" x14ac:dyDescent="0.25">
      <c r="A56" t="s">
        <v>192</v>
      </c>
      <c r="B56" s="3" t="s">
        <v>225</v>
      </c>
      <c r="D56" s="3">
        <v>36040.1</v>
      </c>
      <c r="E56">
        <f t="shared" si="3"/>
        <v>4.6634080000000004</v>
      </c>
    </row>
    <row r="57" spans="1:7" x14ac:dyDescent="0.25">
      <c r="A57" t="s">
        <v>193</v>
      </c>
      <c r="B57" s="3" t="s">
        <v>227</v>
      </c>
      <c r="D57" s="3">
        <v>49938.400000000001</v>
      </c>
      <c r="E57">
        <f t="shared" si="3"/>
        <v>5.7752720000000002</v>
      </c>
    </row>
    <row r="58" spans="1:7" x14ac:dyDescent="0.25">
      <c r="A58" t="s">
        <v>194</v>
      </c>
      <c r="B58" s="3" t="s">
        <v>228</v>
      </c>
      <c r="D58" s="3">
        <v>2657.8</v>
      </c>
      <c r="E58">
        <f t="shared" si="3"/>
        <v>1.9928240000000002</v>
      </c>
    </row>
    <row r="59" spans="1:7" x14ac:dyDescent="0.25">
      <c r="A59" t="s">
        <v>195</v>
      </c>
      <c r="B59" s="3" t="s">
        <v>229</v>
      </c>
      <c r="D59" s="3">
        <v>10484.5</v>
      </c>
      <c r="E59">
        <f t="shared" si="3"/>
        <v>2.61896</v>
      </c>
    </row>
    <row r="60" spans="1:7" x14ac:dyDescent="0.25">
      <c r="A60" t="s">
        <v>196</v>
      </c>
      <c r="B60" s="3" t="s">
        <v>230</v>
      </c>
      <c r="D60" s="8">
        <v>628119.69999999995</v>
      </c>
      <c r="E60" s="9">
        <f t="shared" si="3"/>
        <v>52.029775999999998</v>
      </c>
      <c r="F60" s="9"/>
      <c r="G60" s="9" t="s">
        <v>226</v>
      </c>
    </row>
    <row r="61" spans="1:7" x14ac:dyDescent="0.25">
      <c r="A61" t="s">
        <v>197</v>
      </c>
      <c r="B61" s="3" t="s">
        <v>231</v>
      </c>
      <c r="D61" s="8">
        <v>980189.1</v>
      </c>
      <c r="E61" s="9">
        <f t="shared" si="3"/>
        <v>80.195328000000003</v>
      </c>
      <c r="F61" s="9"/>
      <c r="G61" s="9" t="s">
        <v>226</v>
      </c>
    </row>
    <row r="62" spans="1:7" x14ac:dyDescent="0.25">
      <c r="A62" t="s">
        <v>198</v>
      </c>
      <c r="B62" s="3" t="s">
        <v>232</v>
      </c>
      <c r="D62" s="3">
        <v>16353.5</v>
      </c>
      <c r="E62">
        <f t="shared" si="3"/>
        <v>3.0884800000000001</v>
      </c>
    </row>
    <row r="63" spans="1:7" x14ac:dyDescent="0.25">
      <c r="A63" t="s">
        <v>199</v>
      </c>
      <c r="B63" s="3" t="s">
        <v>233</v>
      </c>
      <c r="D63" s="3">
        <v>0</v>
      </c>
      <c r="E63">
        <f t="shared" si="3"/>
        <v>1.7802</v>
      </c>
    </row>
    <row r="64" spans="1:7" x14ac:dyDescent="0.25">
      <c r="A64" t="s">
        <v>200</v>
      </c>
      <c r="B64" s="3" t="s">
        <v>234</v>
      </c>
      <c r="D64" s="3">
        <v>21385.1</v>
      </c>
      <c r="E64">
        <f t="shared" si="3"/>
        <v>3.4910079999999999</v>
      </c>
    </row>
    <row r="65" spans="1:7" x14ac:dyDescent="0.25">
      <c r="A65" t="s">
        <v>201</v>
      </c>
      <c r="B65" s="3" t="s">
        <v>235</v>
      </c>
      <c r="D65" s="3">
        <v>5537.1</v>
      </c>
      <c r="E65">
        <f t="shared" si="3"/>
        <v>2.2231680000000003</v>
      </c>
    </row>
    <row r="66" spans="1:7" x14ac:dyDescent="0.25">
      <c r="A66" t="s">
        <v>202</v>
      </c>
      <c r="B66" s="3" t="s">
        <v>236</v>
      </c>
      <c r="D66" s="3">
        <v>9814</v>
      </c>
      <c r="E66">
        <f t="shared" si="3"/>
        <v>2.5653199999999998</v>
      </c>
    </row>
    <row r="67" spans="1:7" x14ac:dyDescent="0.25">
      <c r="A67" t="s">
        <v>203</v>
      </c>
      <c r="B67" s="3" t="s">
        <v>237</v>
      </c>
      <c r="D67" s="3">
        <v>8155.3</v>
      </c>
      <c r="E67">
        <f t="shared" si="3"/>
        <v>2.4326240000000001</v>
      </c>
    </row>
    <row r="68" spans="1:7" x14ac:dyDescent="0.25">
      <c r="A68" t="s">
        <v>204</v>
      </c>
      <c r="B68" s="3" t="s">
        <v>240</v>
      </c>
      <c r="D68" s="3">
        <v>13305.2</v>
      </c>
      <c r="E68">
        <f t="shared" si="3"/>
        <v>2.8446160000000003</v>
      </c>
    </row>
    <row r="69" spans="1:7" x14ac:dyDescent="0.25">
      <c r="A69" t="s">
        <v>205</v>
      </c>
      <c r="B69" s="3" t="s">
        <v>239</v>
      </c>
      <c r="D69" s="3">
        <v>12077</v>
      </c>
      <c r="E69">
        <f t="shared" si="3"/>
        <v>2.7463600000000001</v>
      </c>
    </row>
    <row r="70" spans="1:7" x14ac:dyDescent="0.25">
      <c r="A70" t="s">
        <v>206</v>
      </c>
      <c r="B70" s="3" t="s">
        <v>238</v>
      </c>
      <c r="D70" s="3">
        <v>11315</v>
      </c>
      <c r="E70">
        <f t="shared" si="3"/>
        <v>2.6854</v>
      </c>
    </row>
    <row r="71" spans="1:7" x14ac:dyDescent="0.25">
      <c r="A71" t="s">
        <v>207</v>
      </c>
      <c r="B71" s="3" t="s">
        <v>241</v>
      </c>
      <c r="D71" s="8">
        <v>2041673.3</v>
      </c>
      <c r="E71" s="9">
        <f t="shared" si="3"/>
        <v>165.11406400000001</v>
      </c>
      <c r="F71" s="9"/>
      <c r="G71" s="9" t="s">
        <v>226</v>
      </c>
    </row>
    <row r="72" spans="1:7" x14ac:dyDescent="0.25">
      <c r="A72" t="s">
        <v>208</v>
      </c>
      <c r="B72" s="3" t="s">
        <v>242</v>
      </c>
      <c r="D72" s="3">
        <v>22083.9</v>
      </c>
      <c r="E72">
        <f t="shared" si="3"/>
        <v>3.5469120000000003</v>
      </c>
    </row>
    <row r="73" spans="1:7" x14ac:dyDescent="0.25">
      <c r="A73" t="s">
        <v>209</v>
      </c>
      <c r="B73" s="3" t="s">
        <v>243</v>
      </c>
      <c r="D73" s="3">
        <v>3495.5</v>
      </c>
      <c r="E73">
        <f t="shared" si="3"/>
        <v>2.0598399999999999</v>
      </c>
    </row>
    <row r="74" spans="1:7" x14ac:dyDescent="0.25">
      <c r="A74" t="s">
        <v>210</v>
      </c>
      <c r="B74" s="3" t="s">
        <v>244</v>
      </c>
      <c r="D74" s="3">
        <v>1702.8</v>
      </c>
      <c r="E74">
        <f t="shared" si="3"/>
        <v>1.9164240000000001</v>
      </c>
    </row>
    <row r="75" spans="1:7" x14ac:dyDescent="0.25">
      <c r="A75" t="s">
        <v>246</v>
      </c>
      <c r="B75" s="3" t="s">
        <v>245</v>
      </c>
      <c r="D75" s="3">
        <v>154954.4</v>
      </c>
      <c r="E75">
        <f t="shared" si="3"/>
        <v>14.176552000000001</v>
      </c>
    </row>
    <row r="76" spans="1:7" x14ac:dyDescent="0.25">
      <c r="A76" t="s">
        <v>247</v>
      </c>
      <c r="B76" s="3" t="s">
        <v>153</v>
      </c>
      <c r="D76" s="8">
        <v>562170.19999999995</v>
      </c>
      <c r="E76" s="9">
        <f t="shared" si="3"/>
        <v>46.753816</v>
      </c>
      <c r="F76" s="9"/>
      <c r="G76" s="9" t="s">
        <v>226</v>
      </c>
    </row>
    <row r="77" spans="1:7" x14ac:dyDescent="0.25">
      <c r="A77" t="s">
        <v>248</v>
      </c>
      <c r="B77" s="3" t="s">
        <v>154</v>
      </c>
      <c r="D77" s="3">
        <v>85276.4</v>
      </c>
      <c r="E77">
        <f t="shared" si="3"/>
        <v>8.6023119999999995</v>
      </c>
    </row>
    <row r="78" spans="1:7" x14ac:dyDescent="0.25">
      <c r="A78" t="s">
        <v>249</v>
      </c>
      <c r="B78" s="3" t="s">
        <v>265</v>
      </c>
      <c r="D78" s="8">
        <v>363796.4</v>
      </c>
      <c r="E78" s="9">
        <f t="shared" si="3"/>
        <v>30.883912000000006</v>
      </c>
      <c r="F78" s="9"/>
      <c r="G78" s="9" t="s">
        <v>226</v>
      </c>
    </row>
    <row r="79" spans="1:7" x14ac:dyDescent="0.25">
      <c r="A79" t="s">
        <v>250</v>
      </c>
      <c r="B79" s="3" t="s">
        <v>266</v>
      </c>
      <c r="D79" s="3">
        <v>63218.5</v>
      </c>
      <c r="E79">
        <f t="shared" si="3"/>
        <v>6.8376799999999998</v>
      </c>
      <c r="G79" t="s">
        <v>267</v>
      </c>
    </row>
    <row r="80" spans="1:7" x14ac:dyDescent="0.25">
      <c r="A80" t="s">
        <v>251</v>
      </c>
      <c r="B80" s="3" t="s">
        <v>269</v>
      </c>
      <c r="D80" s="3">
        <v>117100.8</v>
      </c>
      <c r="E80">
        <f t="shared" si="3"/>
        <v>11.148264000000001</v>
      </c>
      <c r="G80" s="10" t="s">
        <v>267</v>
      </c>
    </row>
    <row r="81" spans="1:7" x14ac:dyDescent="0.25">
      <c r="A81" t="s">
        <v>252</v>
      </c>
      <c r="B81" s="3" t="s">
        <v>268</v>
      </c>
      <c r="D81" s="3">
        <v>7160.6</v>
      </c>
      <c r="E81" s="10">
        <f t="shared" si="3"/>
        <v>2.3530480000000003</v>
      </c>
      <c r="G81" s="10" t="s">
        <v>267</v>
      </c>
    </row>
    <row r="82" spans="1:7" x14ac:dyDescent="0.25">
      <c r="A82" t="s">
        <v>253</v>
      </c>
      <c r="B82" s="3" t="s">
        <v>270</v>
      </c>
      <c r="D82" s="3">
        <v>33759.4</v>
      </c>
      <c r="E82">
        <f t="shared" si="3"/>
        <v>4.4809520000000003</v>
      </c>
      <c r="G82" s="10" t="s">
        <v>267</v>
      </c>
    </row>
    <row r="83" spans="1:7" x14ac:dyDescent="0.25">
      <c r="A83" t="s">
        <v>254</v>
      </c>
      <c r="B83" s="3" t="s">
        <v>271</v>
      </c>
      <c r="D83" s="3">
        <v>23381.3</v>
      </c>
      <c r="E83">
        <f t="shared" si="3"/>
        <v>3.6507040000000002</v>
      </c>
    </row>
    <row r="84" spans="1:7" x14ac:dyDescent="0.25">
      <c r="A84" t="s">
        <v>255</v>
      </c>
      <c r="B84" s="3" t="s">
        <v>272</v>
      </c>
      <c r="D84" s="3">
        <v>71293</v>
      </c>
      <c r="E84">
        <f t="shared" si="3"/>
        <v>7.4836400000000003</v>
      </c>
      <c r="G84" t="s">
        <v>267</v>
      </c>
    </row>
    <row r="85" spans="1:7" x14ac:dyDescent="0.25">
      <c r="A85" t="s">
        <v>256</v>
      </c>
      <c r="B85" s="3" t="s">
        <v>273</v>
      </c>
      <c r="D85" s="3">
        <v>42620.9</v>
      </c>
      <c r="E85">
        <f t="shared" si="3"/>
        <v>5.1898720000000003</v>
      </c>
      <c r="G85" t="s">
        <v>267</v>
      </c>
    </row>
    <row r="86" spans="1:7" x14ac:dyDescent="0.25">
      <c r="A86" t="s">
        <v>257</v>
      </c>
      <c r="B86" s="3" t="s">
        <v>274</v>
      </c>
      <c r="D86" s="3">
        <v>31656.400000000001</v>
      </c>
      <c r="E86" s="10">
        <f t="shared" si="3"/>
        <v>4.3127120000000003</v>
      </c>
    </row>
    <row r="87" spans="1:7" x14ac:dyDescent="0.25">
      <c r="A87" t="s">
        <v>258</v>
      </c>
      <c r="B87" s="3" t="s">
        <v>275</v>
      </c>
      <c r="D87" s="3">
        <v>8892.1</v>
      </c>
      <c r="E87">
        <f t="shared" si="3"/>
        <v>2.491568</v>
      </c>
    </row>
    <row r="88" spans="1:7" x14ac:dyDescent="0.25">
      <c r="A88" t="s">
        <v>259</v>
      </c>
      <c r="B88" s="3" t="s">
        <v>276</v>
      </c>
      <c r="D88" s="3">
        <v>14907.6</v>
      </c>
      <c r="E88">
        <f t="shared" si="3"/>
        <v>2.9728080000000001</v>
      </c>
    </row>
    <row r="89" spans="1:7" x14ac:dyDescent="0.25">
      <c r="A89" t="s">
        <v>260</v>
      </c>
      <c r="B89" s="3" t="s">
        <v>277</v>
      </c>
      <c r="D89" s="3">
        <v>14361.7</v>
      </c>
      <c r="E89">
        <f t="shared" si="3"/>
        <v>2.9291360000000002</v>
      </c>
      <c r="G89" t="s">
        <v>267</v>
      </c>
    </row>
    <row r="90" spans="1:7" x14ac:dyDescent="0.25">
      <c r="A90" t="s">
        <v>261</v>
      </c>
      <c r="B90" s="3" t="s">
        <v>278</v>
      </c>
      <c r="D90" s="3">
        <v>16450.7</v>
      </c>
      <c r="E90">
        <f t="shared" si="3"/>
        <v>3.0962560000000003</v>
      </c>
    </row>
    <row r="91" spans="1:7" x14ac:dyDescent="0.25">
      <c r="A91" t="s">
        <v>262</v>
      </c>
      <c r="B91" s="3" t="s">
        <v>279</v>
      </c>
      <c r="D91" s="3">
        <v>15301.4</v>
      </c>
      <c r="E91" s="10">
        <f t="shared" si="3"/>
        <v>3.0043120000000001</v>
      </c>
    </row>
    <row r="92" spans="1:7" x14ac:dyDescent="0.25">
      <c r="A92" t="s">
        <v>263</v>
      </c>
      <c r="B92" s="3" t="s">
        <v>280</v>
      </c>
      <c r="D92" s="3">
        <v>30981.200000000001</v>
      </c>
      <c r="E92">
        <f t="shared" si="3"/>
        <v>4.2586960000000005</v>
      </c>
    </row>
    <row r="93" spans="1:7" x14ac:dyDescent="0.25">
      <c r="A93" t="s">
        <v>281</v>
      </c>
      <c r="B93" s="3" t="s">
        <v>322</v>
      </c>
      <c r="D93" s="3">
        <v>11863.8</v>
      </c>
      <c r="E93" s="10">
        <f t="shared" si="3"/>
        <v>2.729304</v>
      </c>
    </row>
    <row r="94" spans="1:7" x14ac:dyDescent="0.25">
      <c r="A94" t="s">
        <v>282</v>
      </c>
      <c r="B94" s="3" t="s">
        <v>323</v>
      </c>
      <c r="D94" s="3">
        <v>11863.8</v>
      </c>
      <c r="E94" s="10">
        <f t="shared" si="3"/>
        <v>2.729304</v>
      </c>
    </row>
    <row r="95" spans="1:7" x14ac:dyDescent="0.25">
      <c r="A95" t="s">
        <v>283</v>
      </c>
      <c r="B95" s="3" t="s">
        <v>321</v>
      </c>
      <c r="D95" s="3">
        <v>36351.599999999999</v>
      </c>
      <c r="E95" s="10">
        <v>5</v>
      </c>
      <c r="F95">
        <f>0.00008*D95 + 1.7802</f>
        <v>4.6883280000000003</v>
      </c>
    </row>
    <row r="96" spans="1:7" x14ac:dyDescent="0.25">
      <c r="A96" t="s">
        <v>284</v>
      </c>
      <c r="B96" s="3" t="s">
        <v>321</v>
      </c>
      <c r="D96" s="3">
        <v>35154.9</v>
      </c>
      <c r="E96" s="10">
        <v>5</v>
      </c>
      <c r="F96">
        <f t="shared" ref="F96:F100" si="4">0.00008*D96 + 1.7802</f>
        <v>4.5925920000000007</v>
      </c>
    </row>
    <row r="97" spans="1:7" x14ac:dyDescent="0.25">
      <c r="A97" t="s">
        <v>285</v>
      </c>
      <c r="B97" s="3" t="s">
        <v>321</v>
      </c>
      <c r="D97" s="3">
        <v>34878.800000000003</v>
      </c>
      <c r="E97" s="10">
        <v>5</v>
      </c>
      <c r="F97">
        <f t="shared" si="4"/>
        <v>4.5705040000000006</v>
      </c>
    </row>
    <row r="98" spans="1:7" x14ac:dyDescent="0.25">
      <c r="A98" t="s">
        <v>286</v>
      </c>
      <c r="B98" s="3" t="s">
        <v>134</v>
      </c>
      <c r="D98" s="3">
        <v>1218774.5</v>
      </c>
      <c r="E98" s="10">
        <v>100</v>
      </c>
      <c r="F98">
        <f t="shared" si="4"/>
        <v>99.282160000000005</v>
      </c>
    </row>
    <row r="99" spans="1:7" x14ac:dyDescent="0.25">
      <c r="A99" t="s">
        <v>287</v>
      </c>
      <c r="B99" s="3" t="s">
        <v>134</v>
      </c>
      <c r="D99" s="3">
        <v>1240133.8</v>
      </c>
      <c r="E99" s="10">
        <v>100</v>
      </c>
      <c r="F99">
        <f t="shared" si="4"/>
        <v>100.990904</v>
      </c>
    </row>
    <row r="100" spans="1:7" x14ac:dyDescent="0.25">
      <c r="A100" t="s">
        <v>288</v>
      </c>
      <c r="B100" s="3" t="s">
        <v>134</v>
      </c>
      <c r="D100" s="3">
        <v>1187501.5</v>
      </c>
      <c r="E100" s="10">
        <v>100</v>
      </c>
      <c r="F100">
        <f t="shared" si="4"/>
        <v>96.780320000000003</v>
      </c>
    </row>
    <row r="101" spans="1:7" x14ac:dyDescent="0.25">
      <c r="A101" t="s">
        <v>289</v>
      </c>
      <c r="B101" s="3" t="s">
        <v>325</v>
      </c>
      <c r="D101" s="3">
        <v>21739.3</v>
      </c>
      <c r="E101" s="10">
        <f t="shared" si="3"/>
        <v>3.5193440000000002</v>
      </c>
    </row>
    <row r="102" spans="1:7" x14ac:dyDescent="0.25">
      <c r="A102" t="s">
        <v>290</v>
      </c>
      <c r="B102" s="3" t="s">
        <v>326</v>
      </c>
      <c r="D102" s="3">
        <v>12344.2</v>
      </c>
      <c r="E102" s="10">
        <f t="shared" si="3"/>
        <v>2.7677360000000002</v>
      </c>
    </row>
    <row r="103" spans="1:7" x14ac:dyDescent="0.25">
      <c r="A103" t="s">
        <v>291</v>
      </c>
      <c r="B103" s="3" t="s">
        <v>327</v>
      </c>
      <c r="D103" s="3">
        <v>17316.599999999999</v>
      </c>
      <c r="E103" s="10">
        <f t="shared" si="3"/>
        <v>3.1655280000000001</v>
      </c>
    </row>
    <row r="104" spans="1:7" x14ac:dyDescent="0.25">
      <c r="A104" t="s">
        <v>292</v>
      </c>
      <c r="B104" s="3" t="s">
        <v>328</v>
      </c>
      <c r="D104" s="3">
        <v>18584.400000000001</v>
      </c>
      <c r="E104" s="10">
        <f t="shared" si="3"/>
        <v>3.2669520000000003</v>
      </c>
    </row>
    <row r="105" spans="1:7" x14ac:dyDescent="0.25">
      <c r="A105" t="s">
        <v>293</v>
      </c>
      <c r="B105" s="3" t="s">
        <v>329</v>
      </c>
      <c r="D105" s="8">
        <v>3774420</v>
      </c>
      <c r="E105" s="9">
        <f t="shared" si="3"/>
        <v>303.73380000000003</v>
      </c>
      <c r="F105" s="9"/>
      <c r="G105" s="9" t="s">
        <v>226</v>
      </c>
    </row>
    <row r="106" spans="1:7" x14ac:dyDescent="0.25">
      <c r="A106" t="s">
        <v>294</v>
      </c>
      <c r="B106" s="3" t="s">
        <v>330</v>
      </c>
      <c r="D106" s="3">
        <v>64123.3</v>
      </c>
      <c r="E106" s="10">
        <f t="shared" si="3"/>
        <v>6.9100640000000002</v>
      </c>
      <c r="F106" s="11"/>
      <c r="G106" s="11"/>
    </row>
    <row r="107" spans="1:7" x14ac:dyDescent="0.25">
      <c r="A107" t="s">
        <v>295</v>
      </c>
      <c r="B107" s="3" t="s">
        <v>324</v>
      </c>
      <c r="D107" s="3">
        <v>15554.4</v>
      </c>
      <c r="E107" s="10">
        <f t="shared" si="3"/>
        <v>3.0245519999999999</v>
      </c>
    </row>
    <row r="108" spans="1:7" x14ac:dyDescent="0.25">
      <c r="A108" t="s">
        <v>296</v>
      </c>
      <c r="B108" s="3" t="s">
        <v>331</v>
      </c>
      <c r="D108" s="3">
        <v>13776.4</v>
      </c>
      <c r="E108" s="10">
        <f t="shared" si="3"/>
        <v>2.8823119999999998</v>
      </c>
    </row>
    <row r="109" spans="1:7" x14ac:dyDescent="0.25">
      <c r="A109" t="s">
        <v>297</v>
      </c>
      <c r="B109" s="3" t="s">
        <v>332</v>
      </c>
      <c r="D109" s="3">
        <v>11537.3</v>
      </c>
      <c r="E109" s="10">
        <f t="shared" si="3"/>
        <v>2.7031840000000003</v>
      </c>
    </row>
    <row r="110" spans="1:7" x14ac:dyDescent="0.25">
      <c r="A110" t="s">
        <v>298</v>
      </c>
      <c r="B110" s="3" t="s">
        <v>333</v>
      </c>
      <c r="D110" s="3">
        <v>11796</v>
      </c>
      <c r="E110">
        <f t="shared" si="3"/>
        <v>2.7238800000000003</v>
      </c>
    </row>
    <row r="111" spans="1:7" x14ac:dyDescent="0.25">
      <c r="A111" t="s">
        <v>299</v>
      </c>
      <c r="B111" s="3" t="s">
        <v>334</v>
      </c>
      <c r="D111" s="3">
        <v>13396.7</v>
      </c>
      <c r="E111" s="10">
        <f t="shared" ref="E111:E151" si="5">0.00008*D111 + 1.7802</f>
        <v>2.8519360000000002</v>
      </c>
    </row>
    <row r="112" spans="1:7" x14ac:dyDescent="0.25">
      <c r="A112" t="s">
        <v>300</v>
      </c>
      <c r="B112" s="3" t="s">
        <v>335</v>
      </c>
      <c r="D112" s="3">
        <v>11962.5</v>
      </c>
      <c r="E112">
        <f t="shared" si="5"/>
        <v>2.7372000000000001</v>
      </c>
    </row>
    <row r="113" spans="1:7" x14ac:dyDescent="0.25">
      <c r="A113" t="s">
        <v>301</v>
      </c>
      <c r="B113" s="3" t="s">
        <v>336</v>
      </c>
      <c r="D113" s="3">
        <v>3007.8</v>
      </c>
      <c r="E113" s="10">
        <f t="shared" si="5"/>
        <v>2.0208240000000002</v>
      </c>
      <c r="G113" t="s">
        <v>267</v>
      </c>
    </row>
    <row r="114" spans="1:7" x14ac:dyDescent="0.25">
      <c r="A114" t="s">
        <v>302</v>
      </c>
      <c r="B114" s="3" t="s">
        <v>337</v>
      </c>
      <c r="D114" s="3">
        <v>19852.3</v>
      </c>
      <c r="E114">
        <f t="shared" si="5"/>
        <v>3.3683839999999998</v>
      </c>
    </row>
    <row r="115" spans="1:7" x14ac:dyDescent="0.25">
      <c r="A115" t="s">
        <v>303</v>
      </c>
      <c r="B115" s="3" t="s">
        <v>338</v>
      </c>
      <c r="D115" s="3">
        <v>10593.6</v>
      </c>
      <c r="E115" s="10">
        <f t="shared" si="5"/>
        <v>2.627688</v>
      </c>
    </row>
    <row r="116" spans="1:7" x14ac:dyDescent="0.25">
      <c r="A116" t="s">
        <v>304</v>
      </c>
      <c r="B116" s="3" t="s">
        <v>339</v>
      </c>
      <c r="D116" s="3">
        <v>138595</v>
      </c>
      <c r="E116">
        <f t="shared" si="5"/>
        <v>12.867800000000001</v>
      </c>
    </row>
    <row r="117" spans="1:7" x14ac:dyDescent="0.25">
      <c r="A117" t="s">
        <v>305</v>
      </c>
      <c r="B117" s="3" t="s">
        <v>340</v>
      </c>
      <c r="D117" s="3">
        <v>7513.8</v>
      </c>
      <c r="E117" s="10">
        <f t="shared" si="5"/>
        <v>2.3813040000000001</v>
      </c>
    </row>
    <row r="118" spans="1:7" x14ac:dyDescent="0.25">
      <c r="A118" t="s">
        <v>306</v>
      </c>
      <c r="B118" s="3" t="s">
        <v>341</v>
      </c>
      <c r="D118" s="3">
        <v>5509.4</v>
      </c>
      <c r="E118">
        <f t="shared" si="5"/>
        <v>2.220952</v>
      </c>
      <c r="G118" t="s">
        <v>264</v>
      </c>
    </row>
    <row r="119" spans="1:7" x14ac:dyDescent="0.25">
      <c r="A119" t="s">
        <v>307</v>
      </c>
      <c r="B119" s="3" t="s">
        <v>342</v>
      </c>
      <c r="D119" s="3">
        <v>2096.1999999999998</v>
      </c>
      <c r="E119" s="10">
        <f t="shared" si="5"/>
        <v>1.9478960000000001</v>
      </c>
    </row>
    <row r="120" spans="1:7" x14ac:dyDescent="0.25">
      <c r="A120" t="s">
        <v>308</v>
      </c>
      <c r="B120" s="3" t="s">
        <v>343</v>
      </c>
      <c r="D120" s="3">
        <v>26097</v>
      </c>
      <c r="E120">
        <f t="shared" si="5"/>
        <v>3.8679600000000001</v>
      </c>
    </row>
    <row r="121" spans="1:7" x14ac:dyDescent="0.25">
      <c r="A121" t="s">
        <v>309</v>
      </c>
      <c r="B121" s="3" t="s">
        <v>345</v>
      </c>
      <c r="D121" s="3">
        <v>14139.1</v>
      </c>
      <c r="E121" s="10">
        <f t="shared" si="5"/>
        <v>2.9113280000000001</v>
      </c>
    </row>
    <row r="122" spans="1:7" x14ac:dyDescent="0.25">
      <c r="A122" t="s">
        <v>310</v>
      </c>
      <c r="B122" s="3" t="s">
        <v>344</v>
      </c>
      <c r="D122" s="3">
        <v>5611</v>
      </c>
      <c r="E122">
        <f t="shared" si="5"/>
        <v>2.2290800000000002</v>
      </c>
      <c r="G122" t="s">
        <v>264</v>
      </c>
    </row>
    <row r="123" spans="1:7" x14ac:dyDescent="0.25">
      <c r="A123" t="s">
        <v>311</v>
      </c>
      <c r="B123" s="3" t="s">
        <v>9</v>
      </c>
      <c r="D123" s="3">
        <v>202029.7</v>
      </c>
      <c r="E123" s="10">
        <v>10</v>
      </c>
      <c r="F123">
        <f>0.00008*D123 + 2.1617</f>
        <v>18.324076000000002</v>
      </c>
    </row>
    <row r="124" spans="1:7" x14ac:dyDescent="0.25">
      <c r="A124" t="s">
        <v>312</v>
      </c>
      <c r="B124" s="3" t="s">
        <v>9</v>
      </c>
      <c r="D124" s="3">
        <v>81644.7</v>
      </c>
      <c r="E124">
        <v>10</v>
      </c>
      <c r="F124">
        <f t="shared" ref="F124:F128" si="6">0.00008*D124 + 2.1617</f>
        <v>8.6932760000000009</v>
      </c>
    </row>
    <row r="125" spans="1:7" x14ac:dyDescent="0.25">
      <c r="A125" t="s">
        <v>313</v>
      </c>
      <c r="B125" s="3" t="s">
        <v>9</v>
      </c>
      <c r="D125" s="3">
        <v>79767.5</v>
      </c>
      <c r="E125" s="10">
        <v>10</v>
      </c>
      <c r="F125">
        <f t="shared" si="6"/>
        <v>8.5431000000000008</v>
      </c>
    </row>
    <row r="126" spans="1:7" x14ac:dyDescent="0.25">
      <c r="A126" t="s">
        <v>314</v>
      </c>
      <c r="B126" s="3" t="s">
        <v>13</v>
      </c>
      <c r="D126" s="3">
        <v>225360.8</v>
      </c>
      <c r="E126" s="10">
        <v>25</v>
      </c>
      <c r="F126">
        <f t="shared" si="6"/>
        <v>20.190564000000002</v>
      </c>
    </row>
    <row r="127" spans="1:7" x14ac:dyDescent="0.25">
      <c r="A127" t="s">
        <v>315</v>
      </c>
      <c r="B127" s="3" t="s">
        <v>13</v>
      </c>
      <c r="D127" s="3">
        <v>239363.6</v>
      </c>
      <c r="E127" s="10">
        <v>25</v>
      </c>
      <c r="F127">
        <f t="shared" si="6"/>
        <v>21.310788000000002</v>
      </c>
    </row>
    <row r="128" spans="1:7" x14ac:dyDescent="0.25">
      <c r="A128" t="s">
        <v>316</v>
      </c>
      <c r="B128" s="3" t="s">
        <v>13</v>
      </c>
      <c r="D128" s="3">
        <v>233461.9</v>
      </c>
      <c r="E128" s="10">
        <v>25</v>
      </c>
      <c r="F128">
        <f t="shared" si="6"/>
        <v>20.838652</v>
      </c>
    </row>
    <row r="129" spans="1:7" x14ac:dyDescent="0.25">
      <c r="A129" t="s">
        <v>317</v>
      </c>
      <c r="B129" s="3" t="s">
        <v>374</v>
      </c>
      <c r="D129" s="3">
        <v>5917.5</v>
      </c>
      <c r="E129" s="10">
        <f t="shared" si="5"/>
        <v>2.2536</v>
      </c>
      <c r="F129" t="s">
        <v>448</v>
      </c>
    </row>
    <row r="130" spans="1:7" x14ac:dyDescent="0.25">
      <c r="A130" t="s">
        <v>318</v>
      </c>
      <c r="B130" s="3" t="s">
        <v>373</v>
      </c>
      <c r="D130" s="3">
        <v>0</v>
      </c>
      <c r="E130">
        <f t="shared" si="5"/>
        <v>1.7802</v>
      </c>
      <c r="F130" t="s">
        <v>448</v>
      </c>
    </row>
    <row r="131" spans="1:7" x14ac:dyDescent="0.25">
      <c r="A131" t="s">
        <v>319</v>
      </c>
      <c r="B131" s="3" t="s">
        <v>372</v>
      </c>
      <c r="D131" s="3">
        <v>1938.1</v>
      </c>
      <c r="E131" s="10">
        <f t="shared" si="5"/>
        <v>1.9352480000000001</v>
      </c>
      <c r="F131" t="s">
        <v>448</v>
      </c>
    </row>
    <row r="132" spans="1:7" x14ac:dyDescent="0.25">
      <c r="A132" t="s">
        <v>320</v>
      </c>
      <c r="B132" s="3" t="s">
        <v>371</v>
      </c>
      <c r="D132" s="3">
        <v>25724.5</v>
      </c>
      <c r="E132">
        <f t="shared" si="5"/>
        <v>3.8381600000000002</v>
      </c>
      <c r="F132" t="s">
        <v>448</v>
      </c>
    </row>
    <row r="133" spans="1:7" x14ac:dyDescent="0.25">
      <c r="A133" t="s">
        <v>346</v>
      </c>
      <c r="B133" s="3" t="s">
        <v>370</v>
      </c>
      <c r="D133" s="3">
        <v>3068.1</v>
      </c>
      <c r="E133">
        <f t="shared" si="5"/>
        <v>2.0256479999999999</v>
      </c>
      <c r="F133" t="s">
        <v>448</v>
      </c>
    </row>
    <row r="134" spans="1:7" x14ac:dyDescent="0.25">
      <c r="A134" t="s">
        <v>347</v>
      </c>
      <c r="B134" s="3" t="s">
        <v>369</v>
      </c>
      <c r="D134" s="3">
        <v>1296.7</v>
      </c>
      <c r="E134">
        <f t="shared" si="5"/>
        <v>1.8839360000000001</v>
      </c>
      <c r="F134" t="s">
        <v>448</v>
      </c>
    </row>
    <row r="135" spans="1:7" x14ac:dyDescent="0.25">
      <c r="A135" t="s">
        <v>348</v>
      </c>
      <c r="B135" s="3" t="s">
        <v>367</v>
      </c>
      <c r="D135" s="3">
        <v>1082.5</v>
      </c>
      <c r="E135">
        <f t="shared" si="5"/>
        <v>1.8668</v>
      </c>
      <c r="F135" t="s">
        <v>448</v>
      </c>
    </row>
    <row r="136" spans="1:7" x14ac:dyDescent="0.25">
      <c r="A136" t="s">
        <v>349</v>
      </c>
      <c r="B136" s="3" t="s">
        <v>368</v>
      </c>
      <c r="D136" s="3">
        <v>0</v>
      </c>
      <c r="E136">
        <f t="shared" si="5"/>
        <v>1.7802</v>
      </c>
      <c r="F136" t="s">
        <v>448</v>
      </c>
    </row>
    <row r="137" spans="1:7" x14ac:dyDescent="0.25">
      <c r="A137" t="s">
        <v>350</v>
      </c>
      <c r="B137" s="3" t="s">
        <v>375</v>
      </c>
      <c r="D137" s="3">
        <v>2687.7</v>
      </c>
      <c r="E137">
        <f t="shared" si="5"/>
        <v>1.9952160000000001</v>
      </c>
      <c r="F137" t="s">
        <v>448</v>
      </c>
    </row>
    <row r="138" spans="1:7" x14ac:dyDescent="0.25">
      <c r="A138" t="s">
        <v>351</v>
      </c>
      <c r="B138" s="3" t="s">
        <v>376</v>
      </c>
      <c r="D138" s="3">
        <v>0</v>
      </c>
      <c r="E138">
        <f t="shared" si="5"/>
        <v>1.7802</v>
      </c>
      <c r="F138" t="s">
        <v>448</v>
      </c>
    </row>
    <row r="139" spans="1:7" x14ac:dyDescent="0.25">
      <c r="A139" t="s">
        <v>352</v>
      </c>
      <c r="B139" s="3" t="s">
        <v>377</v>
      </c>
      <c r="D139" s="3">
        <v>1491.6</v>
      </c>
      <c r="E139">
        <f t="shared" si="5"/>
        <v>1.8995280000000001</v>
      </c>
      <c r="F139" t="s">
        <v>448</v>
      </c>
    </row>
    <row r="140" spans="1:7" x14ac:dyDescent="0.25">
      <c r="A140" t="s">
        <v>353</v>
      </c>
      <c r="B140" s="3" t="s">
        <v>378</v>
      </c>
      <c r="D140" s="3">
        <v>2423.1999999999998</v>
      </c>
      <c r="E140">
        <f t="shared" si="5"/>
        <v>1.974056</v>
      </c>
      <c r="F140" t="s">
        <v>448</v>
      </c>
    </row>
    <row r="141" spans="1:7" x14ac:dyDescent="0.25">
      <c r="A141" t="s">
        <v>354</v>
      </c>
      <c r="B141" s="3" t="s">
        <v>379</v>
      </c>
      <c r="D141" s="3">
        <v>8971</v>
      </c>
      <c r="E141">
        <f t="shared" si="5"/>
        <v>2.4978800000000003</v>
      </c>
      <c r="F141" t="s">
        <v>448</v>
      </c>
    </row>
    <row r="142" spans="1:7" x14ac:dyDescent="0.25">
      <c r="A142" t="s">
        <v>355</v>
      </c>
      <c r="B142" s="3" t="s">
        <v>380</v>
      </c>
      <c r="D142" s="3">
        <v>10848.9</v>
      </c>
      <c r="E142">
        <f t="shared" si="5"/>
        <v>2.6481120000000002</v>
      </c>
      <c r="F142" t="s">
        <v>448</v>
      </c>
    </row>
    <row r="143" spans="1:7" x14ac:dyDescent="0.25">
      <c r="A143" t="s">
        <v>356</v>
      </c>
      <c r="B143" s="3" t="s">
        <v>381</v>
      </c>
      <c r="D143" s="3">
        <v>8581.5</v>
      </c>
      <c r="E143">
        <f t="shared" si="5"/>
        <v>2.46672</v>
      </c>
      <c r="F143" t="s">
        <v>448</v>
      </c>
    </row>
    <row r="144" spans="1:7" x14ac:dyDescent="0.25">
      <c r="A144" t="s">
        <v>357</v>
      </c>
      <c r="B144" s="3" t="s">
        <v>382</v>
      </c>
      <c r="D144" s="3">
        <v>1517.4</v>
      </c>
      <c r="E144">
        <f t="shared" si="5"/>
        <v>1.9015919999999999</v>
      </c>
      <c r="F144" t="s">
        <v>448</v>
      </c>
      <c r="G144" t="s">
        <v>264</v>
      </c>
    </row>
    <row r="145" spans="1:6" x14ac:dyDescent="0.25">
      <c r="A145" t="s">
        <v>358</v>
      </c>
      <c r="B145" s="3" t="s">
        <v>383</v>
      </c>
      <c r="D145" s="3">
        <v>5884</v>
      </c>
      <c r="E145">
        <f t="shared" si="5"/>
        <v>2.2509199999999998</v>
      </c>
      <c r="F145" t="s">
        <v>448</v>
      </c>
    </row>
    <row r="146" spans="1:6" x14ac:dyDescent="0.25">
      <c r="A146" t="s">
        <v>359</v>
      </c>
      <c r="B146" s="3" t="s">
        <v>384</v>
      </c>
      <c r="D146" s="3">
        <v>0</v>
      </c>
      <c r="E146">
        <f t="shared" si="5"/>
        <v>1.7802</v>
      </c>
      <c r="F146" t="s">
        <v>448</v>
      </c>
    </row>
    <row r="147" spans="1:6" x14ac:dyDescent="0.25">
      <c r="A147" t="s">
        <v>360</v>
      </c>
      <c r="B147" s="3" t="s">
        <v>385</v>
      </c>
      <c r="D147" s="3">
        <v>10080.6</v>
      </c>
      <c r="E147">
        <f t="shared" si="5"/>
        <v>2.5866480000000003</v>
      </c>
      <c r="F147" t="s">
        <v>448</v>
      </c>
    </row>
    <row r="148" spans="1:6" x14ac:dyDescent="0.25">
      <c r="A148" t="s">
        <v>361</v>
      </c>
      <c r="B148" s="3" t="s">
        <v>386</v>
      </c>
      <c r="D148" s="3">
        <v>1586</v>
      </c>
      <c r="E148">
        <f t="shared" si="5"/>
        <v>1.9070800000000001</v>
      </c>
      <c r="F148" t="s">
        <v>448</v>
      </c>
    </row>
    <row r="149" spans="1:6" x14ac:dyDescent="0.25">
      <c r="A149" t="s">
        <v>362</v>
      </c>
      <c r="B149" s="3" t="s">
        <v>387</v>
      </c>
      <c r="D149" s="3">
        <v>10792.1</v>
      </c>
      <c r="E149">
        <f t="shared" si="5"/>
        <v>2.6435680000000001</v>
      </c>
      <c r="F149" t="s">
        <v>448</v>
      </c>
    </row>
    <row r="150" spans="1:6" x14ac:dyDescent="0.25">
      <c r="A150" t="s">
        <v>363</v>
      </c>
      <c r="B150" s="3" t="s">
        <v>388</v>
      </c>
      <c r="D150" s="3">
        <v>1360.9</v>
      </c>
      <c r="E150">
        <f t="shared" si="5"/>
        <v>1.8890720000000001</v>
      </c>
      <c r="F150" t="s">
        <v>448</v>
      </c>
    </row>
    <row r="151" spans="1:6" x14ac:dyDescent="0.25">
      <c r="A151" t="s">
        <v>364</v>
      </c>
      <c r="B151" s="3" t="s">
        <v>13</v>
      </c>
      <c r="D151" s="3">
        <v>223371.7</v>
      </c>
      <c r="E151">
        <f t="shared" si="5"/>
        <v>19.649936000000004</v>
      </c>
    </row>
    <row r="152" spans="1:6" x14ac:dyDescent="0.25">
      <c r="A152" t="s">
        <v>365</v>
      </c>
      <c r="B152" s="3" t="s">
        <v>13</v>
      </c>
    </row>
    <row r="153" spans="1:6" x14ac:dyDescent="0.25">
      <c r="A153" t="s">
        <v>366</v>
      </c>
      <c r="B153" s="3" t="s">
        <v>13</v>
      </c>
    </row>
  </sheetData>
  <phoneticPr fontId="1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D2F32-A431-AD41-8A79-443683821C26}">
  <dimension ref="A1:L245"/>
  <sheetViews>
    <sheetView topLeftCell="A67" zoomScaleNormal="100" workbookViewId="0">
      <selection activeCell="A61" sqref="A61"/>
    </sheetView>
  </sheetViews>
  <sheetFormatPr defaultColWidth="10.625" defaultRowHeight="15.75" x14ac:dyDescent="0.25"/>
  <cols>
    <col min="1" max="1" width="27.375" bestFit="1" customWidth="1"/>
    <col min="2" max="2" width="19.875" bestFit="1" customWidth="1"/>
  </cols>
  <sheetData>
    <row r="1" spans="1:8" x14ac:dyDescent="0.25">
      <c r="A1" s="12" t="s">
        <v>0</v>
      </c>
      <c r="B1" s="12" t="s">
        <v>1</v>
      </c>
      <c r="C1" s="12" t="s">
        <v>449</v>
      </c>
      <c r="D1" s="12" t="s">
        <v>450</v>
      </c>
      <c r="E1" s="12" t="s">
        <v>2</v>
      </c>
      <c r="F1" s="12" t="s">
        <v>3</v>
      </c>
      <c r="G1" s="12" t="s">
        <v>460</v>
      </c>
    </row>
    <row r="2" spans="1:8" x14ac:dyDescent="0.25">
      <c r="A2" t="s">
        <v>389</v>
      </c>
      <c r="B2" t="s">
        <v>445</v>
      </c>
      <c r="E2">
        <v>52849.1</v>
      </c>
      <c r="F2">
        <v>5</v>
      </c>
    </row>
    <row r="3" spans="1:8" x14ac:dyDescent="0.25">
      <c r="A3" t="s">
        <v>390</v>
      </c>
      <c r="B3" t="s">
        <v>445</v>
      </c>
      <c r="E3">
        <v>49932.5</v>
      </c>
      <c r="F3">
        <v>5</v>
      </c>
    </row>
    <row r="4" spans="1:8" x14ac:dyDescent="0.25">
      <c r="A4" t="s">
        <v>391</v>
      </c>
      <c r="B4" t="s">
        <v>445</v>
      </c>
      <c r="E4">
        <v>48362.2</v>
      </c>
      <c r="F4">
        <v>5</v>
      </c>
    </row>
    <row r="5" spans="1:8" x14ac:dyDescent="0.25">
      <c r="A5" t="s">
        <v>392</v>
      </c>
      <c r="B5" t="s">
        <v>9</v>
      </c>
      <c r="E5">
        <v>105925</v>
      </c>
      <c r="F5">
        <v>10</v>
      </c>
    </row>
    <row r="6" spans="1:8" x14ac:dyDescent="0.25">
      <c r="A6" t="s">
        <v>393</v>
      </c>
      <c r="B6" t="s">
        <v>9</v>
      </c>
      <c r="E6">
        <v>101846.39999999999</v>
      </c>
      <c r="F6">
        <v>10</v>
      </c>
    </row>
    <row r="7" spans="1:8" x14ac:dyDescent="0.25">
      <c r="A7" t="s">
        <v>394</v>
      </c>
      <c r="B7" t="s">
        <v>9</v>
      </c>
      <c r="E7">
        <v>102555.1</v>
      </c>
      <c r="F7">
        <v>10</v>
      </c>
    </row>
    <row r="8" spans="1:8" x14ac:dyDescent="0.25">
      <c r="A8" t="s">
        <v>395</v>
      </c>
      <c r="B8" t="s">
        <v>13</v>
      </c>
      <c r="E8">
        <v>257874.1</v>
      </c>
      <c r="F8">
        <v>25</v>
      </c>
    </row>
    <row r="9" spans="1:8" x14ac:dyDescent="0.25">
      <c r="A9" t="s">
        <v>396</v>
      </c>
      <c r="B9" t="s">
        <v>13</v>
      </c>
      <c r="E9">
        <v>258151.2</v>
      </c>
      <c r="F9">
        <v>25</v>
      </c>
    </row>
    <row r="10" spans="1:8" x14ac:dyDescent="0.25">
      <c r="A10" t="s">
        <v>397</v>
      </c>
      <c r="B10" t="s">
        <v>13</v>
      </c>
      <c r="E10">
        <v>262831.5</v>
      </c>
      <c r="F10">
        <v>25</v>
      </c>
    </row>
    <row r="11" spans="1:8" x14ac:dyDescent="0.25">
      <c r="A11" t="s">
        <v>398</v>
      </c>
      <c r="B11" t="s">
        <v>134</v>
      </c>
      <c r="E11">
        <v>1201016.7</v>
      </c>
      <c r="F11">
        <v>100</v>
      </c>
    </row>
    <row r="12" spans="1:8" x14ac:dyDescent="0.25">
      <c r="A12" t="s">
        <v>399</v>
      </c>
      <c r="B12" t="s">
        <v>134</v>
      </c>
      <c r="E12">
        <v>1185813</v>
      </c>
      <c r="F12">
        <v>100</v>
      </c>
    </row>
    <row r="13" spans="1:8" x14ac:dyDescent="0.25">
      <c r="A13" t="s">
        <v>400</v>
      </c>
      <c r="B13" t="s">
        <v>134</v>
      </c>
      <c r="E13">
        <v>1176398.5</v>
      </c>
      <c r="F13">
        <v>100</v>
      </c>
    </row>
    <row r="14" spans="1:8" x14ac:dyDescent="0.25">
      <c r="A14" t="s">
        <v>401</v>
      </c>
      <c r="B14" t="s">
        <v>447</v>
      </c>
      <c r="E14">
        <v>13185.7</v>
      </c>
      <c r="G14">
        <f xml:space="preserve"> 0.00008*E14 + 1.8155</f>
        <v>2.8703560000000001</v>
      </c>
      <c r="H14" t="s">
        <v>452</v>
      </c>
    </row>
    <row r="15" spans="1:8" x14ac:dyDescent="0.25">
      <c r="A15" t="s">
        <v>402</v>
      </c>
      <c r="B15" t="s">
        <v>446</v>
      </c>
      <c r="E15">
        <v>2509.5</v>
      </c>
      <c r="G15">
        <f t="shared" ref="G15:G78" si="0" xml:space="preserve"> 0.00008*E15 + 1.8155</f>
        <v>2.0162599999999999</v>
      </c>
    </row>
    <row r="16" spans="1:8" x14ac:dyDescent="0.25">
      <c r="A16" t="s">
        <v>403</v>
      </c>
      <c r="B16" t="s">
        <v>451</v>
      </c>
      <c r="C16" s="13">
        <v>1.5</v>
      </c>
      <c r="D16">
        <v>5</v>
      </c>
      <c r="E16">
        <v>7895.6</v>
      </c>
      <c r="G16">
        <f t="shared" si="0"/>
        <v>2.4471479999999999</v>
      </c>
    </row>
    <row r="17" spans="1:7" x14ac:dyDescent="0.25">
      <c r="A17" t="s">
        <v>404</v>
      </c>
      <c r="B17" t="s">
        <v>453</v>
      </c>
      <c r="C17" s="13">
        <v>1.5</v>
      </c>
      <c r="D17">
        <v>5</v>
      </c>
      <c r="E17">
        <v>0</v>
      </c>
      <c r="G17">
        <f t="shared" si="0"/>
        <v>1.8154999999999999</v>
      </c>
    </row>
    <row r="18" spans="1:7" x14ac:dyDescent="0.25">
      <c r="A18" t="s">
        <v>405</v>
      </c>
      <c r="B18" t="s">
        <v>454</v>
      </c>
      <c r="C18" s="13">
        <v>0.25</v>
      </c>
      <c r="D18">
        <v>5</v>
      </c>
      <c r="E18">
        <v>8393.6</v>
      </c>
      <c r="G18">
        <f t="shared" si="0"/>
        <v>2.4869880000000002</v>
      </c>
    </row>
    <row r="19" spans="1:7" x14ac:dyDescent="0.25">
      <c r="A19" t="s">
        <v>406</v>
      </c>
      <c r="B19" t="s">
        <v>455</v>
      </c>
      <c r="C19" s="13">
        <v>0.25</v>
      </c>
      <c r="D19">
        <v>5</v>
      </c>
      <c r="E19">
        <v>0</v>
      </c>
      <c r="G19">
        <f t="shared" si="0"/>
        <v>1.8154999999999999</v>
      </c>
    </row>
    <row r="20" spans="1:7" x14ac:dyDescent="0.25">
      <c r="A20" t="s">
        <v>407</v>
      </c>
      <c r="B20" t="s">
        <v>456</v>
      </c>
      <c r="C20" s="13">
        <v>0.25</v>
      </c>
      <c r="D20">
        <v>5</v>
      </c>
      <c r="E20">
        <v>0</v>
      </c>
      <c r="G20">
        <f t="shared" si="0"/>
        <v>1.8154999999999999</v>
      </c>
    </row>
    <row r="21" spans="1:7" x14ac:dyDescent="0.25">
      <c r="A21" t="s">
        <v>408</v>
      </c>
      <c r="B21" t="s">
        <v>457</v>
      </c>
      <c r="C21" s="13">
        <v>0.25</v>
      </c>
      <c r="D21">
        <v>5</v>
      </c>
      <c r="E21">
        <v>0</v>
      </c>
      <c r="G21">
        <f t="shared" si="0"/>
        <v>1.8154999999999999</v>
      </c>
    </row>
    <row r="22" spans="1:7" x14ac:dyDescent="0.25">
      <c r="A22" t="s">
        <v>409</v>
      </c>
      <c r="B22" t="s">
        <v>458</v>
      </c>
      <c r="C22" s="13">
        <v>0.25</v>
      </c>
      <c r="D22">
        <v>5</v>
      </c>
      <c r="E22">
        <v>0</v>
      </c>
      <c r="G22">
        <f t="shared" si="0"/>
        <v>1.8154999999999999</v>
      </c>
    </row>
    <row r="23" spans="1:7" x14ac:dyDescent="0.25">
      <c r="A23" t="s">
        <v>410</v>
      </c>
      <c r="B23" t="s">
        <v>459</v>
      </c>
      <c r="C23" s="13">
        <v>0.25</v>
      </c>
      <c r="D23">
        <v>5</v>
      </c>
      <c r="E23">
        <v>0</v>
      </c>
      <c r="G23">
        <f t="shared" si="0"/>
        <v>1.8154999999999999</v>
      </c>
    </row>
    <row r="24" spans="1:7" x14ac:dyDescent="0.25">
      <c r="A24" t="s">
        <v>411</v>
      </c>
      <c r="B24" t="s">
        <v>454</v>
      </c>
      <c r="C24" s="13">
        <v>0.5</v>
      </c>
      <c r="D24">
        <v>5</v>
      </c>
      <c r="E24">
        <v>0</v>
      </c>
      <c r="G24">
        <f t="shared" si="0"/>
        <v>1.8154999999999999</v>
      </c>
    </row>
    <row r="25" spans="1:7" x14ac:dyDescent="0.25">
      <c r="A25" t="s">
        <v>412</v>
      </c>
      <c r="B25" t="s">
        <v>455</v>
      </c>
      <c r="C25" s="13">
        <v>0.5</v>
      </c>
      <c r="D25">
        <v>5</v>
      </c>
      <c r="E25">
        <v>0</v>
      </c>
      <c r="G25">
        <f t="shared" si="0"/>
        <v>1.8154999999999999</v>
      </c>
    </row>
    <row r="26" spans="1:7" x14ac:dyDescent="0.25">
      <c r="A26" t="s">
        <v>413</v>
      </c>
      <c r="B26" t="s">
        <v>456</v>
      </c>
      <c r="C26" s="13">
        <v>0.5</v>
      </c>
      <c r="D26">
        <v>5</v>
      </c>
      <c r="E26">
        <v>0</v>
      </c>
      <c r="G26">
        <f t="shared" si="0"/>
        <v>1.8154999999999999</v>
      </c>
    </row>
    <row r="27" spans="1:7" x14ac:dyDescent="0.25">
      <c r="A27" t="s">
        <v>414</v>
      </c>
      <c r="B27" t="s">
        <v>457</v>
      </c>
      <c r="C27" s="13">
        <v>0.5</v>
      </c>
      <c r="D27">
        <v>5</v>
      </c>
      <c r="E27">
        <v>0</v>
      </c>
      <c r="G27">
        <f t="shared" si="0"/>
        <v>1.8154999999999999</v>
      </c>
    </row>
    <row r="28" spans="1:7" x14ac:dyDescent="0.25">
      <c r="A28" t="s">
        <v>415</v>
      </c>
      <c r="B28" t="s">
        <v>458</v>
      </c>
      <c r="C28" s="13">
        <v>0.5</v>
      </c>
      <c r="D28">
        <v>5</v>
      </c>
      <c r="E28">
        <v>11627.5</v>
      </c>
      <c r="G28">
        <f t="shared" si="0"/>
        <v>2.7456999999999998</v>
      </c>
    </row>
    <row r="29" spans="1:7" x14ac:dyDescent="0.25">
      <c r="A29" t="s">
        <v>416</v>
      </c>
      <c r="B29" t="s">
        <v>459</v>
      </c>
      <c r="C29" s="13">
        <v>0.5</v>
      </c>
      <c r="D29">
        <v>5</v>
      </c>
      <c r="E29">
        <v>0</v>
      </c>
      <c r="G29">
        <f t="shared" si="0"/>
        <v>1.8154999999999999</v>
      </c>
    </row>
    <row r="30" spans="1:7" x14ac:dyDescent="0.25">
      <c r="A30" t="s">
        <v>417</v>
      </c>
      <c r="B30" t="s">
        <v>454</v>
      </c>
      <c r="C30" s="13">
        <v>1</v>
      </c>
      <c r="D30">
        <v>5</v>
      </c>
      <c r="E30">
        <v>8768</v>
      </c>
      <c r="G30">
        <f t="shared" si="0"/>
        <v>2.51694</v>
      </c>
    </row>
    <row r="31" spans="1:7" x14ac:dyDescent="0.25">
      <c r="A31" t="s">
        <v>418</v>
      </c>
      <c r="B31" t="s">
        <v>455</v>
      </c>
      <c r="C31" s="13">
        <v>1</v>
      </c>
      <c r="D31">
        <v>5</v>
      </c>
      <c r="E31">
        <v>8684.2000000000007</v>
      </c>
      <c r="G31">
        <f t="shared" si="0"/>
        <v>2.5102359999999999</v>
      </c>
    </row>
    <row r="32" spans="1:7" x14ac:dyDescent="0.25">
      <c r="A32" t="s">
        <v>419</v>
      </c>
      <c r="B32" t="s">
        <v>456</v>
      </c>
      <c r="C32" s="13">
        <v>1</v>
      </c>
      <c r="D32">
        <v>5</v>
      </c>
      <c r="E32">
        <v>0</v>
      </c>
      <c r="G32">
        <f t="shared" si="0"/>
        <v>1.8154999999999999</v>
      </c>
    </row>
    <row r="33" spans="1:7" x14ac:dyDescent="0.25">
      <c r="A33" t="s">
        <v>420</v>
      </c>
      <c r="B33" t="s">
        <v>457</v>
      </c>
      <c r="C33" s="13">
        <v>1</v>
      </c>
      <c r="D33">
        <v>5</v>
      </c>
      <c r="E33">
        <v>1329</v>
      </c>
      <c r="G33">
        <f t="shared" si="0"/>
        <v>1.9218199999999999</v>
      </c>
    </row>
    <row r="34" spans="1:7" x14ac:dyDescent="0.25">
      <c r="A34" t="s">
        <v>421</v>
      </c>
      <c r="B34" t="s">
        <v>458</v>
      </c>
      <c r="C34" s="13">
        <v>1</v>
      </c>
      <c r="D34">
        <v>5</v>
      </c>
      <c r="E34">
        <v>9638.1</v>
      </c>
      <c r="G34">
        <f t="shared" si="0"/>
        <v>2.5865480000000001</v>
      </c>
    </row>
    <row r="35" spans="1:7" x14ac:dyDescent="0.25">
      <c r="A35" t="s">
        <v>422</v>
      </c>
      <c r="B35" t="s">
        <v>459</v>
      </c>
      <c r="C35" s="13">
        <v>1</v>
      </c>
      <c r="D35">
        <v>5</v>
      </c>
      <c r="E35">
        <v>0</v>
      </c>
      <c r="G35">
        <f t="shared" si="0"/>
        <v>1.8154999999999999</v>
      </c>
    </row>
    <row r="36" spans="1:7" x14ac:dyDescent="0.25">
      <c r="A36" t="s">
        <v>423</v>
      </c>
      <c r="B36" t="s">
        <v>445</v>
      </c>
      <c r="E36">
        <v>47950.2</v>
      </c>
      <c r="G36">
        <f t="shared" si="0"/>
        <v>5.651516</v>
      </c>
    </row>
    <row r="37" spans="1:7" x14ac:dyDescent="0.25">
      <c r="A37" t="s">
        <v>424</v>
      </c>
      <c r="B37" t="s">
        <v>445</v>
      </c>
      <c r="E37">
        <v>49101</v>
      </c>
      <c r="G37">
        <f t="shared" si="0"/>
        <v>5.7435800000000006</v>
      </c>
    </row>
    <row r="38" spans="1:7" x14ac:dyDescent="0.25">
      <c r="A38" t="s">
        <v>425</v>
      </c>
      <c r="B38" t="s">
        <v>445</v>
      </c>
      <c r="E38">
        <v>47143.4</v>
      </c>
      <c r="G38">
        <f t="shared" si="0"/>
        <v>5.5869720000000003</v>
      </c>
    </row>
    <row r="39" spans="1:7" x14ac:dyDescent="0.25">
      <c r="A39" t="s">
        <v>426</v>
      </c>
      <c r="B39" t="s">
        <v>13</v>
      </c>
      <c r="E39">
        <v>253907.3</v>
      </c>
      <c r="G39">
        <f t="shared" si="0"/>
        <v>22.128084000000001</v>
      </c>
    </row>
    <row r="40" spans="1:7" x14ac:dyDescent="0.25">
      <c r="A40" t="s">
        <v>427</v>
      </c>
      <c r="B40" t="s">
        <v>13</v>
      </c>
      <c r="E40">
        <v>254753.9</v>
      </c>
      <c r="G40">
        <f t="shared" si="0"/>
        <v>22.195812</v>
      </c>
    </row>
    <row r="41" spans="1:7" x14ac:dyDescent="0.25">
      <c r="A41" t="s">
        <v>428</v>
      </c>
      <c r="B41" t="s">
        <v>13</v>
      </c>
      <c r="E41">
        <v>254389.6</v>
      </c>
      <c r="G41">
        <f t="shared" si="0"/>
        <v>22.166668000000001</v>
      </c>
    </row>
    <row r="42" spans="1:7" x14ac:dyDescent="0.25">
      <c r="A42" t="s">
        <v>429</v>
      </c>
      <c r="B42" t="s">
        <v>454</v>
      </c>
      <c r="C42">
        <v>150</v>
      </c>
      <c r="D42">
        <v>5</v>
      </c>
      <c r="E42">
        <v>3096.8</v>
      </c>
      <c r="G42">
        <f t="shared" si="0"/>
        <v>2.0632440000000001</v>
      </c>
    </row>
    <row r="43" spans="1:7" x14ac:dyDescent="0.25">
      <c r="A43" t="s">
        <v>430</v>
      </c>
      <c r="B43" t="s">
        <v>455</v>
      </c>
      <c r="C43">
        <v>150</v>
      </c>
      <c r="D43">
        <v>5</v>
      </c>
      <c r="E43">
        <v>14130</v>
      </c>
      <c r="G43">
        <f t="shared" si="0"/>
        <v>2.9459</v>
      </c>
    </row>
    <row r="44" spans="1:7" x14ac:dyDescent="0.25">
      <c r="A44" t="s">
        <v>431</v>
      </c>
      <c r="B44" t="s">
        <v>456</v>
      </c>
      <c r="C44">
        <v>150</v>
      </c>
      <c r="D44">
        <v>5</v>
      </c>
      <c r="E44">
        <v>0</v>
      </c>
      <c r="G44">
        <f t="shared" si="0"/>
        <v>1.8154999999999999</v>
      </c>
    </row>
    <row r="45" spans="1:7" x14ac:dyDescent="0.25">
      <c r="A45" t="s">
        <v>432</v>
      </c>
      <c r="B45" t="s">
        <v>457</v>
      </c>
      <c r="C45">
        <v>150</v>
      </c>
      <c r="D45">
        <v>5</v>
      </c>
      <c r="E45">
        <v>0</v>
      </c>
      <c r="G45">
        <f t="shared" si="0"/>
        <v>1.8154999999999999</v>
      </c>
    </row>
    <row r="46" spans="1:7" x14ac:dyDescent="0.25">
      <c r="A46" t="s">
        <v>433</v>
      </c>
      <c r="B46" t="s">
        <v>458</v>
      </c>
      <c r="C46">
        <v>150</v>
      </c>
      <c r="D46">
        <v>5</v>
      </c>
      <c r="E46">
        <v>11271.1</v>
      </c>
      <c r="G46">
        <f t="shared" si="0"/>
        <v>2.7171880000000002</v>
      </c>
    </row>
    <row r="47" spans="1:7" x14ac:dyDescent="0.25">
      <c r="A47" t="s">
        <v>434</v>
      </c>
      <c r="B47" t="s">
        <v>459</v>
      </c>
      <c r="C47">
        <v>150</v>
      </c>
      <c r="D47">
        <v>5</v>
      </c>
      <c r="E47">
        <v>0</v>
      </c>
      <c r="G47">
        <f t="shared" si="0"/>
        <v>1.8154999999999999</v>
      </c>
    </row>
    <row r="48" spans="1:7" x14ac:dyDescent="0.25">
      <c r="A48" t="s">
        <v>435</v>
      </c>
      <c r="B48" t="s">
        <v>461</v>
      </c>
      <c r="E48">
        <v>10565.4</v>
      </c>
      <c r="G48">
        <f t="shared" si="0"/>
        <v>2.6607319999999999</v>
      </c>
    </row>
    <row r="49" spans="1:7" x14ac:dyDescent="0.25">
      <c r="A49" t="s">
        <v>436</v>
      </c>
      <c r="B49" t="s">
        <v>462</v>
      </c>
      <c r="E49">
        <v>12140.2</v>
      </c>
      <c r="G49">
        <f t="shared" si="0"/>
        <v>2.7867160000000002</v>
      </c>
    </row>
    <row r="50" spans="1:7" x14ac:dyDescent="0.25">
      <c r="A50" t="s">
        <v>437</v>
      </c>
      <c r="B50" t="s">
        <v>463</v>
      </c>
      <c r="C50">
        <v>25</v>
      </c>
      <c r="D50">
        <v>5</v>
      </c>
      <c r="E50">
        <v>0</v>
      </c>
      <c r="G50">
        <f t="shared" si="0"/>
        <v>1.8154999999999999</v>
      </c>
    </row>
    <row r="51" spans="1:7" x14ac:dyDescent="0.25">
      <c r="A51" t="s">
        <v>438</v>
      </c>
      <c r="B51" t="s">
        <v>464</v>
      </c>
      <c r="C51">
        <v>25</v>
      </c>
      <c r="D51">
        <v>5</v>
      </c>
      <c r="E51">
        <v>12943.2</v>
      </c>
      <c r="G51">
        <f t="shared" si="0"/>
        <v>2.850956</v>
      </c>
    </row>
    <row r="52" spans="1:7" x14ac:dyDescent="0.25">
      <c r="A52" t="s">
        <v>439</v>
      </c>
      <c r="B52" t="s">
        <v>465</v>
      </c>
      <c r="C52">
        <v>25</v>
      </c>
      <c r="D52">
        <v>5</v>
      </c>
      <c r="E52">
        <v>0</v>
      </c>
      <c r="G52">
        <f t="shared" si="0"/>
        <v>1.8154999999999999</v>
      </c>
    </row>
    <row r="53" spans="1:7" x14ac:dyDescent="0.25">
      <c r="A53" t="s">
        <v>440</v>
      </c>
      <c r="B53" t="s">
        <v>466</v>
      </c>
      <c r="C53">
        <v>25</v>
      </c>
      <c r="D53">
        <v>5</v>
      </c>
      <c r="E53">
        <v>16224.6</v>
      </c>
      <c r="G53">
        <f t="shared" si="0"/>
        <v>3.1134680000000001</v>
      </c>
    </row>
    <row r="54" spans="1:7" x14ac:dyDescent="0.25">
      <c r="A54" t="s">
        <v>441</v>
      </c>
      <c r="B54" t="s">
        <v>467</v>
      </c>
      <c r="C54">
        <v>25</v>
      </c>
      <c r="D54">
        <v>5</v>
      </c>
      <c r="E54">
        <v>13279.3</v>
      </c>
      <c r="G54">
        <f t="shared" si="0"/>
        <v>2.8778439999999996</v>
      </c>
    </row>
    <row r="55" spans="1:7" x14ac:dyDescent="0.25">
      <c r="A55" t="s">
        <v>442</v>
      </c>
      <c r="B55" t="s">
        <v>468</v>
      </c>
      <c r="C55">
        <v>25</v>
      </c>
      <c r="D55">
        <v>5</v>
      </c>
      <c r="E55">
        <v>0</v>
      </c>
      <c r="G55">
        <f t="shared" si="0"/>
        <v>1.8154999999999999</v>
      </c>
    </row>
    <row r="56" spans="1:7" x14ac:dyDescent="0.25">
      <c r="A56" t="s">
        <v>443</v>
      </c>
      <c r="B56" t="s">
        <v>463</v>
      </c>
      <c r="C56">
        <v>50</v>
      </c>
      <c r="D56">
        <v>5</v>
      </c>
      <c r="E56">
        <v>11943.5</v>
      </c>
      <c r="G56">
        <f t="shared" si="0"/>
        <v>2.7709799999999998</v>
      </c>
    </row>
    <row r="57" spans="1:7" x14ac:dyDescent="0.25">
      <c r="A57" t="s">
        <v>444</v>
      </c>
      <c r="B57" t="s">
        <v>464</v>
      </c>
      <c r="C57">
        <v>50</v>
      </c>
      <c r="D57">
        <v>5</v>
      </c>
      <c r="E57">
        <v>10963.8</v>
      </c>
      <c r="G57">
        <f t="shared" si="0"/>
        <v>2.6926039999999998</v>
      </c>
    </row>
    <row r="58" spans="1:7" x14ac:dyDescent="0.25">
      <c r="A58" t="s">
        <v>469</v>
      </c>
      <c r="B58" t="s">
        <v>465</v>
      </c>
      <c r="C58">
        <v>50</v>
      </c>
      <c r="D58">
        <v>5</v>
      </c>
      <c r="E58">
        <v>1663</v>
      </c>
      <c r="G58">
        <f t="shared" si="0"/>
        <v>1.9485399999999999</v>
      </c>
    </row>
    <row r="59" spans="1:7" x14ac:dyDescent="0.25">
      <c r="A59" t="s">
        <v>470</v>
      </c>
      <c r="B59" t="s">
        <v>466</v>
      </c>
      <c r="C59">
        <v>50</v>
      </c>
      <c r="D59">
        <v>5</v>
      </c>
      <c r="E59">
        <v>16926.900000000001</v>
      </c>
      <c r="G59">
        <f t="shared" si="0"/>
        <v>3.1696520000000001</v>
      </c>
    </row>
    <row r="60" spans="1:7" x14ac:dyDescent="0.25">
      <c r="A60" t="s">
        <v>471</v>
      </c>
      <c r="B60" t="s">
        <v>467</v>
      </c>
      <c r="C60">
        <v>50</v>
      </c>
      <c r="D60">
        <v>5</v>
      </c>
      <c r="E60">
        <v>0</v>
      </c>
      <c r="G60">
        <f t="shared" si="0"/>
        <v>1.8154999999999999</v>
      </c>
    </row>
    <row r="61" spans="1:7" x14ac:dyDescent="0.25">
      <c r="A61" t="s">
        <v>472</v>
      </c>
      <c r="B61" t="s">
        <v>474</v>
      </c>
      <c r="C61">
        <v>50</v>
      </c>
      <c r="D61">
        <v>5</v>
      </c>
      <c r="E61">
        <v>3401.1</v>
      </c>
      <c r="G61">
        <f t="shared" si="0"/>
        <v>2.0875879999999998</v>
      </c>
    </row>
    <row r="62" spans="1:7" x14ac:dyDescent="0.25">
      <c r="A62" t="s">
        <v>473</v>
      </c>
      <c r="B62" t="s">
        <v>468</v>
      </c>
      <c r="C62">
        <v>50</v>
      </c>
      <c r="D62">
        <v>5</v>
      </c>
      <c r="E62">
        <v>0</v>
      </c>
      <c r="G62">
        <f t="shared" si="0"/>
        <v>1.8154999999999999</v>
      </c>
    </row>
    <row r="63" spans="1:7" x14ac:dyDescent="0.25">
      <c r="A63" t="s">
        <v>475</v>
      </c>
      <c r="B63" t="s">
        <v>463</v>
      </c>
      <c r="C63">
        <v>100</v>
      </c>
      <c r="D63">
        <v>5</v>
      </c>
      <c r="E63">
        <v>5647.9</v>
      </c>
      <c r="G63">
        <f t="shared" si="0"/>
        <v>2.2673319999999997</v>
      </c>
    </row>
    <row r="64" spans="1:7" x14ac:dyDescent="0.25">
      <c r="A64" t="s">
        <v>476</v>
      </c>
      <c r="B64" t="s">
        <v>464</v>
      </c>
      <c r="C64">
        <v>100</v>
      </c>
      <c r="D64">
        <v>5</v>
      </c>
      <c r="E64">
        <v>0</v>
      </c>
      <c r="G64">
        <f t="shared" si="0"/>
        <v>1.8154999999999999</v>
      </c>
    </row>
    <row r="65" spans="1:7" x14ac:dyDescent="0.25">
      <c r="A65" t="s">
        <v>477</v>
      </c>
      <c r="B65" t="s">
        <v>465</v>
      </c>
      <c r="C65">
        <v>100</v>
      </c>
      <c r="D65">
        <v>5</v>
      </c>
      <c r="E65">
        <v>0</v>
      </c>
      <c r="G65">
        <f t="shared" si="0"/>
        <v>1.8154999999999999</v>
      </c>
    </row>
    <row r="66" spans="1:7" x14ac:dyDescent="0.25">
      <c r="A66" t="s">
        <v>478</v>
      </c>
      <c r="B66" t="s">
        <v>466</v>
      </c>
      <c r="C66">
        <v>100</v>
      </c>
      <c r="D66">
        <v>5</v>
      </c>
      <c r="E66">
        <v>0</v>
      </c>
      <c r="G66">
        <f t="shared" si="0"/>
        <v>1.8154999999999999</v>
      </c>
    </row>
    <row r="67" spans="1:7" x14ac:dyDescent="0.25">
      <c r="A67" t="s">
        <v>479</v>
      </c>
      <c r="B67" t="s">
        <v>467</v>
      </c>
      <c r="C67">
        <v>100</v>
      </c>
      <c r="D67">
        <v>5</v>
      </c>
      <c r="E67">
        <v>1100.7</v>
      </c>
      <c r="G67">
        <f t="shared" si="0"/>
        <v>1.9035559999999998</v>
      </c>
    </row>
    <row r="68" spans="1:7" x14ac:dyDescent="0.25">
      <c r="A68" t="s">
        <v>480</v>
      </c>
      <c r="B68" t="s">
        <v>468</v>
      </c>
      <c r="C68">
        <v>100</v>
      </c>
      <c r="D68">
        <v>5</v>
      </c>
      <c r="E68">
        <v>0</v>
      </c>
      <c r="G68">
        <f t="shared" si="0"/>
        <v>1.8154999999999999</v>
      </c>
    </row>
    <row r="69" spans="1:7" x14ac:dyDescent="0.25">
      <c r="A69" t="s">
        <v>481</v>
      </c>
      <c r="B69" t="s">
        <v>463</v>
      </c>
      <c r="C69">
        <v>150</v>
      </c>
      <c r="D69">
        <v>5</v>
      </c>
      <c r="E69">
        <v>2250.6</v>
      </c>
      <c r="G69">
        <f t="shared" si="0"/>
        <v>1.9955479999999999</v>
      </c>
    </row>
    <row r="70" spans="1:7" x14ac:dyDescent="0.25">
      <c r="A70" t="s">
        <v>482</v>
      </c>
      <c r="B70" t="s">
        <v>464</v>
      </c>
      <c r="C70">
        <v>150</v>
      </c>
      <c r="D70">
        <v>5</v>
      </c>
      <c r="E70">
        <v>7199.3</v>
      </c>
      <c r="G70">
        <f t="shared" si="0"/>
        <v>2.3914439999999999</v>
      </c>
    </row>
    <row r="71" spans="1:7" x14ac:dyDescent="0.25">
      <c r="A71" t="s">
        <v>483</v>
      </c>
      <c r="B71" t="s">
        <v>465</v>
      </c>
      <c r="C71">
        <v>150</v>
      </c>
      <c r="D71">
        <v>5</v>
      </c>
      <c r="E71">
        <v>4313.6000000000004</v>
      </c>
      <c r="G71">
        <f t="shared" si="0"/>
        <v>2.1605879999999997</v>
      </c>
    </row>
    <row r="72" spans="1:7" x14ac:dyDescent="0.25">
      <c r="A72" t="s">
        <v>484</v>
      </c>
      <c r="B72" t="s">
        <v>466</v>
      </c>
      <c r="C72">
        <v>150</v>
      </c>
      <c r="D72">
        <v>5</v>
      </c>
      <c r="E72">
        <v>0</v>
      </c>
      <c r="G72">
        <f t="shared" si="0"/>
        <v>1.8154999999999999</v>
      </c>
    </row>
    <row r="73" spans="1:7" x14ac:dyDescent="0.25">
      <c r="A73" t="s">
        <v>485</v>
      </c>
      <c r="B73" t="s">
        <v>467</v>
      </c>
      <c r="C73">
        <v>150</v>
      </c>
      <c r="D73">
        <v>5</v>
      </c>
      <c r="E73">
        <v>0</v>
      </c>
      <c r="G73">
        <f t="shared" si="0"/>
        <v>1.8154999999999999</v>
      </c>
    </row>
    <row r="74" spans="1:7" x14ac:dyDescent="0.25">
      <c r="A74" t="s">
        <v>486</v>
      </c>
      <c r="B74" t="s">
        <v>468</v>
      </c>
      <c r="C74">
        <v>150</v>
      </c>
      <c r="D74">
        <v>5</v>
      </c>
      <c r="E74">
        <v>0</v>
      </c>
      <c r="G74">
        <f t="shared" si="0"/>
        <v>1.8154999999999999</v>
      </c>
    </row>
    <row r="75" spans="1:7" x14ac:dyDescent="0.25">
      <c r="A75" t="s">
        <v>487</v>
      </c>
      <c r="B75" t="s">
        <v>9</v>
      </c>
      <c r="E75">
        <v>99199</v>
      </c>
      <c r="G75">
        <f t="shared" si="0"/>
        <v>9.7514199999999995</v>
      </c>
    </row>
    <row r="76" spans="1:7" x14ac:dyDescent="0.25">
      <c r="A76" t="s">
        <v>488</v>
      </c>
      <c r="B76" t="s">
        <v>9</v>
      </c>
      <c r="E76">
        <v>102372.2</v>
      </c>
      <c r="G76">
        <f t="shared" si="0"/>
        <v>10.005276</v>
      </c>
    </row>
    <row r="77" spans="1:7" x14ac:dyDescent="0.25">
      <c r="A77" t="s">
        <v>489</v>
      </c>
      <c r="B77" t="s">
        <v>9</v>
      </c>
      <c r="E77">
        <v>101542.5</v>
      </c>
      <c r="G77">
        <f t="shared" si="0"/>
        <v>9.9389000000000003</v>
      </c>
    </row>
    <row r="78" spans="1:7" x14ac:dyDescent="0.25">
      <c r="A78" t="s">
        <v>490</v>
      </c>
      <c r="B78" t="s">
        <v>564</v>
      </c>
      <c r="C78">
        <v>25</v>
      </c>
      <c r="D78">
        <v>15</v>
      </c>
      <c r="E78">
        <v>17879.900000000001</v>
      </c>
      <c r="G78">
        <f t="shared" si="0"/>
        <v>3.2458920000000004</v>
      </c>
    </row>
    <row r="79" spans="1:7" x14ac:dyDescent="0.25">
      <c r="A79" t="s">
        <v>491</v>
      </c>
      <c r="B79" t="s">
        <v>565</v>
      </c>
      <c r="C79">
        <v>25</v>
      </c>
      <c r="D79">
        <v>15</v>
      </c>
      <c r="E79">
        <v>12131.2</v>
      </c>
      <c r="G79">
        <f t="shared" ref="G79:G154" si="1" xml:space="preserve"> 0.00008*E79 + 1.8155</f>
        <v>2.7859959999999999</v>
      </c>
    </row>
    <row r="80" spans="1:7" x14ac:dyDescent="0.25">
      <c r="A80" t="s">
        <v>492</v>
      </c>
      <c r="B80" t="s">
        <v>566</v>
      </c>
      <c r="C80">
        <v>25</v>
      </c>
      <c r="D80">
        <v>15</v>
      </c>
      <c r="E80">
        <v>3925.3</v>
      </c>
      <c r="G80">
        <f t="shared" si="1"/>
        <v>2.129524</v>
      </c>
    </row>
    <row r="81" spans="1:7" x14ac:dyDescent="0.25">
      <c r="A81" t="s">
        <v>493</v>
      </c>
      <c r="B81" t="s">
        <v>567</v>
      </c>
      <c r="C81">
        <v>25</v>
      </c>
      <c r="D81">
        <v>15</v>
      </c>
      <c r="E81">
        <v>11351.4</v>
      </c>
      <c r="G81">
        <f t="shared" si="1"/>
        <v>2.7236120000000001</v>
      </c>
    </row>
    <row r="82" spans="1:7" x14ac:dyDescent="0.25">
      <c r="A82" t="s">
        <v>494</v>
      </c>
      <c r="B82" t="s">
        <v>568</v>
      </c>
      <c r="C82">
        <v>25</v>
      </c>
      <c r="D82">
        <v>15</v>
      </c>
      <c r="E82">
        <v>7798</v>
      </c>
      <c r="G82">
        <f t="shared" si="1"/>
        <v>2.4393400000000001</v>
      </c>
    </row>
    <row r="83" spans="1:7" x14ac:dyDescent="0.25">
      <c r="A83" t="s">
        <v>495</v>
      </c>
      <c r="B83" t="s">
        <v>569</v>
      </c>
      <c r="C83">
        <v>25</v>
      </c>
      <c r="D83">
        <v>15</v>
      </c>
      <c r="E83">
        <v>9238</v>
      </c>
      <c r="G83">
        <f t="shared" si="1"/>
        <v>2.5545399999999998</v>
      </c>
    </row>
    <row r="84" spans="1:7" x14ac:dyDescent="0.25">
      <c r="A84" t="s">
        <v>496</v>
      </c>
      <c r="B84" t="s">
        <v>564</v>
      </c>
      <c r="C84">
        <v>50</v>
      </c>
      <c r="D84">
        <v>15</v>
      </c>
      <c r="E84">
        <v>19758.8</v>
      </c>
      <c r="G84">
        <f t="shared" si="1"/>
        <v>3.396204</v>
      </c>
    </row>
    <row r="85" spans="1:7" x14ac:dyDescent="0.25">
      <c r="A85" t="s">
        <v>497</v>
      </c>
      <c r="B85" t="s">
        <v>565</v>
      </c>
      <c r="C85">
        <v>50</v>
      </c>
      <c r="D85">
        <v>15</v>
      </c>
      <c r="E85">
        <v>12439</v>
      </c>
      <c r="G85">
        <f t="shared" si="1"/>
        <v>2.8106200000000001</v>
      </c>
    </row>
    <row r="86" spans="1:7" x14ac:dyDescent="0.25">
      <c r="A86" t="s">
        <v>498</v>
      </c>
      <c r="B86" t="s">
        <v>566</v>
      </c>
      <c r="C86">
        <v>50</v>
      </c>
      <c r="D86">
        <v>15</v>
      </c>
      <c r="E86">
        <v>3364.6</v>
      </c>
      <c r="G86">
        <f t="shared" si="1"/>
        <v>2.0846679999999997</v>
      </c>
    </row>
    <row r="87" spans="1:7" x14ac:dyDescent="0.25">
      <c r="A87" t="s">
        <v>499</v>
      </c>
      <c r="B87" t="s">
        <v>567</v>
      </c>
      <c r="C87">
        <v>50</v>
      </c>
      <c r="D87">
        <v>15</v>
      </c>
      <c r="E87">
        <v>12750.4</v>
      </c>
      <c r="G87">
        <f t="shared" si="1"/>
        <v>2.8355319999999997</v>
      </c>
    </row>
    <row r="88" spans="1:7" x14ac:dyDescent="0.25">
      <c r="A88" t="s">
        <v>500</v>
      </c>
      <c r="B88" t="s">
        <v>568</v>
      </c>
      <c r="C88">
        <v>50</v>
      </c>
      <c r="D88">
        <v>15</v>
      </c>
      <c r="E88">
        <v>0</v>
      </c>
      <c r="G88">
        <f t="shared" si="1"/>
        <v>1.8154999999999999</v>
      </c>
    </row>
    <row r="89" spans="1:7" x14ac:dyDescent="0.25">
      <c r="A89" t="s">
        <v>501</v>
      </c>
      <c r="B89" t="s">
        <v>569</v>
      </c>
      <c r="C89">
        <v>50</v>
      </c>
      <c r="D89">
        <v>15</v>
      </c>
      <c r="E89">
        <v>2307</v>
      </c>
      <c r="G89">
        <f t="shared" si="1"/>
        <v>2.0000599999999999</v>
      </c>
    </row>
    <row r="90" spans="1:7" x14ac:dyDescent="0.25">
      <c r="A90" t="s">
        <v>502</v>
      </c>
      <c r="B90" t="s">
        <v>565</v>
      </c>
      <c r="C90">
        <v>100</v>
      </c>
      <c r="D90">
        <v>15</v>
      </c>
      <c r="E90">
        <v>20223.400000000001</v>
      </c>
      <c r="G90">
        <f t="shared" si="1"/>
        <v>3.4333720000000003</v>
      </c>
    </row>
    <row r="91" spans="1:7" x14ac:dyDescent="0.25">
      <c r="A91" t="s">
        <v>503</v>
      </c>
      <c r="B91" t="s">
        <v>564</v>
      </c>
      <c r="C91">
        <v>100</v>
      </c>
      <c r="D91">
        <v>15</v>
      </c>
      <c r="E91">
        <v>29946.1</v>
      </c>
      <c r="G91">
        <f t="shared" si="1"/>
        <v>4.2111879999999999</v>
      </c>
    </row>
    <row r="92" spans="1:7" x14ac:dyDescent="0.25">
      <c r="A92" t="s">
        <v>504</v>
      </c>
      <c r="B92" t="s">
        <v>566</v>
      </c>
      <c r="C92">
        <v>100</v>
      </c>
      <c r="D92">
        <v>15</v>
      </c>
      <c r="E92">
        <v>3596</v>
      </c>
      <c r="G92">
        <f t="shared" si="1"/>
        <v>2.10318</v>
      </c>
    </row>
    <row r="93" spans="1:7" x14ac:dyDescent="0.25">
      <c r="A93" t="s">
        <v>505</v>
      </c>
      <c r="B93" t="s">
        <v>567</v>
      </c>
      <c r="C93">
        <v>100</v>
      </c>
      <c r="D93">
        <v>15</v>
      </c>
      <c r="E93">
        <v>14667.3</v>
      </c>
      <c r="G93">
        <f t="shared" si="1"/>
        <v>2.9888839999999997</v>
      </c>
    </row>
    <row r="94" spans="1:7" x14ac:dyDescent="0.25">
      <c r="A94" t="s">
        <v>506</v>
      </c>
      <c r="B94" t="s">
        <v>568</v>
      </c>
      <c r="C94">
        <v>100</v>
      </c>
      <c r="D94">
        <v>15</v>
      </c>
      <c r="E94">
        <v>12831.8</v>
      </c>
      <c r="G94">
        <f t="shared" si="1"/>
        <v>2.842044</v>
      </c>
    </row>
    <row r="95" spans="1:7" x14ac:dyDescent="0.25">
      <c r="A95" t="s">
        <v>507</v>
      </c>
      <c r="B95" t="s">
        <v>569</v>
      </c>
      <c r="C95">
        <v>100</v>
      </c>
      <c r="D95">
        <v>15</v>
      </c>
      <c r="E95">
        <v>2241.9</v>
      </c>
      <c r="G95">
        <f t="shared" si="1"/>
        <v>1.9948519999999998</v>
      </c>
    </row>
    <row r="96" spans="1:7" x14ac:dyDescent="0.25">
      <c r="A96" t="s">
        <v>508</v>
      </c>
      <c r="B96" t="s">
        <v>564</v>
      </c>
      <c r="C96">
        <v>150</v>
      </c>
      <c r="D96">
        <v>15</v>
      </c>
      <c r="E96">
        <v>16045.5</v>
      </c>
      <c r="G96">
        <f t="shared" si="1"/>
        <v>3.0991400000000002</v>
      </c>
    </row>
    <row r="97" spans="1:12" x14ac:dyDescent="0.25">
      <c r="A97" t="s">
        <v>509</v>
      </c>
      <c r="B97" t="s">
        <v>565</v>
      </c>
      <c r="C97">
        <v>150</v>
      </c>
      <c r="D97">
        <v>15</v>
      </c>
      <c r="E97">
        <v>10235.700000000001</v>
      </c>
      <c r="G97">
        <f t="shared" si="1"/>
        <v>2.6343559999999999</v>
      </c>
    </row>
    <row r="98" spans="1:12" x14ac:dyDescent="0.25">
      <c r="A98" t="s">
        <v>510</v>
      </c>
      <c r="B98" t="s">
        <v>566</v>
      </c>
      <c r="C98">
        <v>150</v>
      </c>
      <c r="D98">
        <v>15</v>
      </c>
      <c r="E98">
        <v>6253.8</v>
      </c>
      <c r="G98">
        <f t="shared" si="1"/>
        <v>2.315804</v>
      </c>
    </row>
    <row r="99" spans="1:12" x14ac:dyDescent="0.25">
      <c r="A99" t="s">
        <v>511</v>
      </c>
      <c r="B99" t="s">
        <v>567</v>
      </c>
      <c r="C99">
        <v>150</v>
      </c>
      <c r="D99">
        <v>15</v>
      </c>
      <c r="E99">
        <v>49035.8</v>
      </c>
      <c r="G99">
        <f t="shared" si="1"/>
        <v>5.7383640000000007</v>
      </c>
    </row>
    <row r="100" spans="1:12" x14ac:dyDescent="0.25">
      <c r="A100" t="s">
        <v>512</v>
      </c>
      <c r="B100" t="s">
        <v>568</v>
      </c>
      <c r="C100">
        <v>150</v>
      </c>
      <c r="D100">
        <v>15</v>
      </c>
      <c r="E100">
        <v>12711.6</v>
      </c>
      <c r="G100">
        <f t="shared" si="1"/>
        <v>2.8324280000000002</v>
      </c>
    </row>
    <row r="101" spans="1:12" x14ac:dyDescent="0.25">
      <c r="A101" t="s">
        <v>513</v>
      </c>
      <c r="B101" t="s">
        <v>569</v>
      </c>
      <c r="C101">
        <v>150</v>
      </c>
      <c r="D101">
        <v>15</v>
      </c>
      <c r="E101">
        <v>2411.1999999999998</v>
      </c>
      <c r="G101">
        <f t="shared" si="1"/>
        <v>2.0083959999999998</v>
      </c>
    </row>
    <row r="102" spans="1:12" x14ac:dyDescent="0.25">
      <c r="A102" t="s">
        <v>514</v>
      </c>
      <c r="B102" t="s">
        <v>13</v>
      </c>
      <c r="E102">
        <v>250587</v>
      </c>
      <c r="G102">
        <f t="shared" si="1"/>
        <v>21.862460000000002</v>
      </c>
      <c r="I102" t="s">
        <v>570</v>
      </c>
    </row>
    <row r="103" spans="1:12" x14ac:dyDescent="0.25">
      <c r="A103" t="s">
        <v>515</v>
      </c>
      <c r="B103" t="s">
        <v>13</v>
      </c>
      <c r="E103">
        <v>244640.5</v>
      </c>
      <c r="G103">
        <f t="shared" si="1"/>
        <v>21.386740000000003</v>
      </c>
    </row>
    <row r="104" spans="1:12" x14ac:dyDescent="0.25">
      <c r="A104" t="s">
        <v>516</v>
      </c>
      <c r="B104" t="s">
        <v>13</v>
      </c>
      <c r="E104">
        <v>234553.1</v>
      </c>
      <c r="G104">
        <f t="shared" si="1"/>
        <v>20.579748000000002</v>
      </c>
      <c r="I104" s="14">
        <v>44721</v>
      </c>
    </row>
    <row r="105" spans="1:12" x14ac:dyDescent="0.25">
      <c r="A105" s="1" t="s">
        <v>517</v>
      </c>
      <c r="B105" s="1" t="s">
        <v>9</v>
      </c>
      <c r="C105" s="1"/>
      <c r="D105" s="1"/>
      <c r="E105" s="1">
        <v>95850.8</v>
      </c>
      <c r="F105" s="1"/>
      <c r="G105">
        <f xml:space="preserve"> 0.00008*E105 + 1.8155</f>
        <v>9.4835640000000012</v>
      </c>
      <c r="H105" s="1"/>
      <c r="I105" s="1"/>
      <c r="J105" s="1"/>
      <c r="K105" s="1"/>
      <c r="L105" s="1"/>
    </row>
    <row r="106" spans="1:12" x14ac:dyDescent="0.25">
      <c r="A106" t="s">
        <v>518</v>
      </c>
      <c r="B106" s="3" t="s">
        <v>9</v>
      </c>
      <c r="E106" s="3">
        <v>94394.7</v>
      </c>
      <c r="G106">
        <f xml:space="preserve"> 0.00008*E106 + 1.8155</f>
        <v>9.3670760000000008</v>
      </c>
    </row>
    <row r="107" spans="1:12" x14ac:dyDescent="0.25">
      <c r="A107" t="s">
        <v>519</v>
      </c>
      <c r="B107" s="3" t="s">
        <v>9</v>
      </c>
      <c r="E107" s="3">
        <v>95858.2</v>
      </c>
      <c r="G107">
        <f t="shared" si="1"/>
        <v>9.4841560000000005</v>
      </c>
    </row>
    <row r="108" spans="1:12" x14ac:dyDescent="0.25">
      <c r="A108" t="s">
        <v>520</v>
      </c>
      <c r="B108" s="3" t="s">
        <v>134</v>
      </c>
      <c r="E108" s="3">
        <v>1197663.1000000001</v>
      </c>
      <c r="G108">
        <f t="shared" si="1"/>
        <v>97.628548000000009</v>
      </c>
    </row>
    <row r="109" spans="1:12" x14ac:dyDescent="0.25">
      <c r="A109" t="s">
        <v>521</v>
      </c>
      <c r="B109" s="3" t="s">
        <v>134</v>
      </c>
      <c r="E109" s="3">
        <v>1176809.3</v>
      </c>
      <c r="G109">
        <f t="shared" si="1"/>
        <v>95.960244000000017</v>
      </c>
    </row>
    <row r="110" spans="1:12" x14ac:dyDescent="0.25">
      <c r="A110" t="s">
        <v>522</v>
      </c>
      <c r="B110" s="3" t="s">
        <v>134</v>
      </c>
      <c r="E110" s="3">
        <v>1139450.8</v>
      </c>
      <c r="G110">
        <f t="shared" si="1"/>
        <v>92.971564000000015</v>
      </c>
      <c r="I110" t="s">
        <v>571</v>
      </c>
    </row>
    <row r="111" spans="1:12" x14ac:dyDescent="0.25">
      <c r="A111" t="s">
        <v>523</v>
      </c>
      <c r="B111" s="3" t="s">
        <v>572</v>
      </c>
      <c r="C111">
        <v>25</v>
      </c>
      <c r="D111">
        <v>5</v>
      </c>
      <c r="E111" s="3">
        <v>12991.6</v>
      </c>
      <c r="G111">
        <f t="shared" si="1"/>
        <v>2.8548279999999999</v>
      </c>
    </row>
    <row r="112" spans="1:12" x14ac:dyDescent="0.25">
      <c r="A112" t="s">
        <v>524</v>
      </c>
      <c r="B112" s="3" t="s">
        <v>573</v>
      </c>
      <c r="C112">
        <v>25</v>
      </c>
      <c r="D112">
        <v>15</v>
      </c>
      <c r="E112" s="3">
        <v>8703.9</v>
      </c>
      <c r="G112">
        <f t="shared" si="1"/>
        <v>2.5118119999999999</v>
      </c>
    </row>
    <row r="113" spans="1:7" x14ac:dyDescent="0.25">
      <c r="A113" t="s">
        <v>525</v>
      </c>
      <c r="B113" s="3" t="s">
        <v>574</v>
      </c>
      <c r="C113">
        <v>25</v>
      </c>
      <c r="D113">
        <v>5</v>
      </c>
      <c r="E113" s="3">
        <v>20338.8</v>
      </c>
      <c r="G113">
        <f t="shared" si="1"/>
        <v>3.4426040000000002</v>
      </c>
    </row>
    <row r="114" spans="1:7" x14ac:dyDescent="0.25">
      <c r="A114" t="s">
        <v>526</v>
      </c>
      <c r="B114" s="3" t="s">
        <v>575</v>
      </c>
      <c r="C114">
        <v>25</v>
      </c>
      <c r="D114">
        <v>5</v>
      </c>
      <c r="E114" s="3">
        <v>11152.2</v>
      </c>
      <c r="G114">
        <f t="shared" si="1"/>
        <v>2.7076760000000002</v>
      </c>
    </row>
    <row r="115" spans="1:7" x14ac:dyDescent="0.25">
      <c r="A115" t="s">
        <v>527</v>
      </c>
      <c r="B115" s="3" t="s">
        <v>576</v>
      </c>
      <c r="C115">
        <v>25</v>
      </c>
      <c r="D115">
        <v>5</v>
      </c>
      <c r="E115" s="3">
        <v>10428.700000000001</v>
      </c>
      <c r="G115">
        <f t="shared" si="1"/>
        <v>2.6497960000000003</v>
      </c>
    </row>
    <row r="116" spans="1:7" x14ac:dyDescent="0.25">
      <c r="A116" t="s">
        <v>528</v>
      </c>
      <c r="B116" s="3" t="s">
        <v>577</v>
      </c>
      <c r="C116">
        <v>25</v>
      </c>
      <c r="D116">
        <v>5</v>
      </c>
      <c r="E116" s="3">
        <v>10541</v>
      </c>
      <c r="G116">
        <f t="shared" si="1"/>
        <v>2.6587800000000001</v>
      </c>
    </row>
    <row r="117" spans="1:7" x14ac:dyDescent="0.25">
      <c r="A117" t="s">
        <v>529</v>
      </c>
      <c r="B117" s="3" t="s">
        <v>578</v>
      </c>
      <c r="C117">
        <v>25</v>
      </c>
      <c r="D117">
        <v>5</v>
      </c>
      <c r="E117" s="3">
        <v>0</v>
      </c>
      <c r="G117">
        <f t="shared" si="1"/>
        <v>1.8154999999999999</v>
      </c>
    </row>
    <row r="118" spans="1:7" x14ac:dyDescent="0.25">
      <c r="A118" t="s">
        <v>530</v>
      </c>
      <c r="B118" s="3" t="s">
        <v>572</v>
      </c>
      <c r="C118">
        <v>50</v>
      </c>
      <c r="D118">
        <v>5</v>
      </c>
      <c r="E118" s="3">
        <v>16637.400000000001</v>
      </c>
      <c r="G118">
        <f t="shared" si="1"/>
        <v>3.1464920000000003</v>
      </c>
    </row>
    <row r="119" spans="1:7" x14ac:dyDescent="0.25">
      <c r="A119" t="s">
        <v>531</v>
      </c>
      <c r="B119" s="3" t="s">
        <v>574</v>
      </c>
      <c r="C119">
        <v>50</v>
      </c>
      <c r="D119">
        <v>5</v>
      </c>
      <c r="E119" s="3">
        <v>3587.7</v>
      </c>
      <c r="G119">
        <f t="shared" si="1"/>
        <v>2.1025160000000001</v>
      </c>
    </row>
    <row r="120" spans="1:7" x14ac:dyDescent="0.25">
      <c r="A120" t="s">
        <v>532</v>
      </c>
      <c r="B120" s="3" t="s">
        <v>575</v>
      </c>
      <c r="C120">
        <v>50</v>
      </c>
      <c r="D120">
        <v>5</v>
      </c>
      <c r="E120" s="3">
        <v>12843.9</v>
      </c>
      <c r="G120">
        <f t="shared" si="1"/>
        <v>2.8430119999999999</v>
      </c>
    </row>
    <row r="121" spans="1:7" x14ac:dyDescent="0.25">
      <c r="A121" t="s">
        <v>533</v>
      </c>
      <c r="B121" s="3" t="s">
        <v>576</v>
      </c>
      <c r="C121">
        <v>50</v>
      </c>
      <c r="D121">
        <v>5</v>
      </c>
      <c r="E121" s="3">
        <v>10680.4</v>
      </c>
      <c r="G121">
        <f t="shared" si="1"/>
        <v>2.6699320000000002</v>
      </c>
    </row>
    <row r="122" spans="1:7" x14ac:dyDescent="0.25">
      <c r="A122" t="s">
        <v>534</v>
      </c>
      <c r="B122" s="3" t="s">
        <v>577</v>
      </c>
      <c r="C122">
        <v>50</v>
      </c>
      <c r="D122">
        <v>5</v>
      </c>
      <c r="E122" s="3">
        <v>13090.5</v>
      </c>
      <c r="G122">
        <f t="shared" si="1"/>
        <v>2.8627400000000001</v>
      </c>
    </row>
    <row r="123" spans="1:7" x14ac:dyDescent="0.25">
      <c r="A123" t="s">
        <v>535</v>
      </c>
      <c r="B123" s="3" t="s">
        <v>578</v>
      </c>
      <c r="C123">
        <v>50</v>
      </c>
      <c r="D123">
        <v>5</v>
      </c>
      <c r="E123" s="3">
        <v>0</v>
      </c>
      <c r="G123">
        <f t="shared" si="1"/>
        <v>1.8154999999999999</v>
      </c>
    </row>
    <row r="124" spans="1:7" x14ac:dyDescent="0.25">
      <c r="A124" t="s">
        <v>536</v>
      </c>
      <c r="B124" s="3" t="s">
        <v>572</v>
      </c>
      <c r="C124">
        <v>100</v>
      </c>
      <c r="D124">
        <v>5</v>
      </c>
      <c r="E124" s="3">
        <v>4669.8999999999996</v>
      </c>
      <c r="G124">
        <f t="shared" si="1"/>
        <v>2.189092</v>
      </c>
    </row>
    <row r="125" spans="1:7" x14ac:dyDescent="0.25">
      <c r="A125" t="s">
        <v>537</v>
      </c>
      <c r="B125" s="3" t="s">
        <v>574</v>
      </c>
      <c r="C125">
        <v>100</v>
      </c>
      <c r="D125">
        <v>5</v>
      </c>
      <c r="E125" s="3">
        <v>6637.5</v>
      </c>
      <c r="G125">
        <f t="shared" si="1"/>
        <v>2.3464999999999998</v>
      </c>
    </row>
    <row r="126" spans="1:7" x14ac:dyDescent="0.25">
      <c r="A126" t="s">
        <v>538</v>
      </c>
      <c r="B126" s="3" t="s">
        <v>575</v>
      </c>
      <c r="C126">
        <v>100</v>
      </c>
      <c r="D126">
        <v>5</v>
      </c>
      <c r="E126" s="3">
        <v>7261.1</v>
      </c>
      <c r="G126">
        <f t="shared" si="1"/>
        <v>2.396388</v>
      </c>
    </row>
    <row r="127" spans="1:7" x14ac:dyDescent="0.25">
      <c r="A127" t="s">
        <v>539</v>
      </c>
      <c r="B127" s="3" t="s">
        <v>576</v>
      </c>
      <c r="C127">
        <v>100</v>
      </c>
      <c r="D127">
        <v>5</v>
      </c>
      <c r="E127" s="3">
        <v>3497.9</v>
      </c>
      <c r="G127">
        <f t="shared" si="1"/>
        <v>2.095332</v>
      </c>
    </row>
    <row r="128" spans="1:7" x14ac:dyDescent="0.25">
      <c r="A128" t="s">
        <v>540</v>
      </c>
      <c r="B128" s="3" t="s">
        <v>577</v>
      </c>
      <c r="C128">
        <v>100</v>
      </c>
      <c r="D128">
        <v>5</v>
      </c>
      <c r="E128" s="3">
        <v>125985.7</v>
      </c>
      <c r="G128">
        <f t="shared" si="1"/>
        <v>11.894356</v>
      </c>
    </row>
    <row r="129" spans="1:7" x14ac:dyDescent="0.25">
      <c r="A129" t="s">
        <v>541</v>
      </c>
      <c r="B129" s="3" t="s">
        <v>578</v>
      </c>
      <c r="C129">
        <v>100</v>
      </c>
      <c r="D129">
        <v>5</v>
      </c>
      <c r="E129" s="3">
        <v>1929.5</v>
      </c>
      <c r="G129">
        <f t="shared" si="1"/>
        <v>1.9698599999999999</v>
      </c>
    </row>
    <row r="130" spans="1:7" x14ac:dyDescent="0.25">
      <c r="A130" t="s">
        <v>542</v>
      </c>
      <c r="B130" s="3" t="s">
        <v>572</v>
      </c>
      <c r="C130">
        <v>150</v>
      </c>
      <c r="D130">
        <v>5</v>
      </c>
      <c r="E130" s="3">
        <v>402320.5</v>
      </c>
      <c r="G130">
        <f t="shared" si="1"/>
        <v>34.001139999999999</v>
      </c>
    </row>
    <row r="131" spans="1:7" x14ac:dyDescent="0.25">
      <c r="A131" t="s">
        <v>543</v>
      </c>
      <c r="B131" s="3" t="s">
        <v>574</v>
      </c>
      <c r="C131">
        <v>150</v>
      </c>
      <c r="D131">
        <v>5</v>
      </c>
      <c r="E131" s="3">
        <v>21634.6</v>
      </c>
      <c r="G131">
        <f t="shared" si="1"/>
        <v>3.546268</v>
      </c>
    </row>
    <row r="132" spans="1:7" x14ac:dyDescent="0.25">
      <c r="A132" t="s">
        <v>544</v>
      </c>
      <c r="B132" s="3" t="s">
        <v>575</v>
      </c>
      <c r="C132">
        <v>150</v>
      </c>
      <c r="D132">
        <v>5</v>
      </c>
      <c r="E132" s="3">
        <v>7321.4</v>
      </c>
      <c r="G132">
        <f t="shared" si="1"/>
        <v>2.4012120000000001</v>
      </c>
    </row>
    <row r="133" spans="1:7" x14ac:dyDescent="0.25">
      <c r="A133" t="s">
        <v>545</v>
      </c>
      <c r="B133" s="3" t="s">
        <v>576</v>
      </c>
      <c r="C133">
        <v>150</v>
      </c>
      <c r="D133">
        <v>5</v>
      </c>
      <c r="E133" s="3">
        <v>10514.9</v>
      </c>
      <c r="G133">
        <f t="shared" si="1"/>
        <v>2.6566920000000001</v>
      </c>
    </row>
    <row r="134" spans="1:7" x14ac:dyDescent="0.25">
      <c r="A134" t="s">
        <v>546</v>
      </c>
      <c r="B134" s="3" t="s">
        <v>577</v>
      </c>
      <c r="C134">
        <v>150</v>
      </c>
      <c r="D134">
        <v>5</v>
      </c>
      <c r="E134" s="3">
        <v>16561.3</v>
      </c>
      <c r="G134">
        <f t="shared" si="1"/>
        <v>3.1404040000000002</v>
      </c>
    </row>
    <row r="135" spans="1:7" x14ac:dyDescent="0.25">
      <c r="A135" t="s">
        <v>547</v>
      </c>
      <c r="B135" s="3" t="s">
        <v>578</v>
      </c>
      <c r="C135">
        <v>150</v>
      </c>
      <c r="D135">
        <v>5</v>
      </c>
      <c r="E135" s="3">
        <v>0</v>
      </c>
      <c r="G135">
        <f t="shared" si="1"/>
        <v>1.8154999999999999</v>
      </c>
    </row>
    <row r="136" spans="1:7" x14ac:dyDescent="0.25">
      <c r="A136" t="s">
        <v>548</v>
      </c>
      <c r="B136" s="3" t="s">
        <v>9</v>
      </c>
      <c r="E136" s="3">
        <v>94588.800000000003</v>
      </c>
      <c r="G136">
        <f t="shared" si="1"/>
        <v>9.3826040000000006</v>
      </c>
    </row>
    <row r="137" spans="1:7" x14ac:dyDescent="0.25">
      <c r="A137" t="s">
        <v>549</v>
      </c>
      <c r="B137" s="3" t="s">
        <v>9</v>
      </c>
      <c r="E137" s="3">
        <v>92157</v>
      </c>
      <c r="G137">
        <f t="shared" si="1"/>
        <v>9.1880600000000001</v>
      </c>
    </row>
    <row r="138" spans="1:7" x14ac:dyDescent="0.25">
      <c r="A138" t="s">
        <v>550</v>
      </c>
      <c r="B138" s="3" t="s">
        <v>9</v>
      </c>
      <c r="E138" s="3">
        <v>86410.6</v>
      </c>
      <c r="G138">
        <f t="shared" si="1"/>
        <v>8.7283480000000004</v>
      </c>
    </row>
    <row r="139" spans="1:7" x14ac:dyDescent="0.25">
      <c r="A139" t="s">
        <v>551</v>
      </c>
      <c r="B139" s="3" t="s">
        <v>579</v>
      </c>
      <c r="C139">
        <v>25</v>
      </c>
      <c r="D139">
        <v>5</v>
      </c>
      <c r="E139" s="3">
        <v>7288.6</v>
      </c>
      <c r="G139">
        <f t="shared" si="1"/>
        <v>2.3985880000000002</v>
      </c>
    </row>
    <row r="140" spans="1:7" x14ac:dyDescent="0.25">
      <c r="A140" t="s">
        <v>552</v>
      </c>
      <c r="B140" s="3" t="s">
        <v>580</v>
      </c>
      <c r="C140">
        <v>25</v>
      </c>
      <c r="D140">
        <v>5</v>
      </c>
      <c r="E140" s="3">
        <v>10788.7</v>
      </c>
      <c r="G140">
        <f t="shared" si="1"/>
        <v>2.6785959999999998</v>
      </c>
    </row>
    <row r="141" spans="1:7" x14ac:dyDescent="0.25">
      <c r="A141" t="s">
        <v>553</v>
      </c>
      <c r="B141" s="3" t="s">
        <v>581</v>
      </c>
      <c r="C141">
        <v>25</v>
      </c>
      <c r="D141">
        <v>5</v>
      </c>
      <c r="E141" s="3">
        <v>8094.5</v>
      </c>
      <c r="G141">
        <f t="shared" si="1"/>
        <v>2.46306</v>
      </c>
    </row>
    <row r="142" spans="1:7" x14ac:dyDescent="0.25">
      <c r="A142" t="s">
        <v>554</v>
      </c>
      <c r="B142" s="3" t="s">
        <v>582</v>
      </c>
      <c r="C142">
        <v>25</v>
      </c>
      <c r="D142">
        <v>5</v>
      </c>
      <c r="E142" s="3">
        <v>19447.5</v>
      </c>
      <c r="G142">
        <f t="shared" si="1"/>
        <v>3.3712999999999997</v>
      </c>
    </row>
    <row r="143" spans="1:7" x14ac:dyDescent="0.25">
      <c r="A143" t="s">
        <v>555</v>
      </c>
      <c r="B143" s="3" t="s">
        <v>583</v>
      </c>
      <c r="C143">
        <v>25</v>
      </c>
      <c r="D143">
        <v>5</v>
      </c>
      <c r="E143" s="3">
        <v>4629</v>
      </c>
      <c r="G143">
        <f t="shared" si="1"/>
        <v>2.1858200000000001</v>
      </c>
    </row>
    <row r="144" spans="1:7" x14ac:dyDescent="0.25">
      <c r="A144" t="s">
        <v>556</v>
      </c>
      <c r="B144" s="3" t="s">
        <v>584</v>
      </c>
      <c r="C144">
        <v>25</v>
      </c>
      <c r="D144">
        <v>5</v>
      </c>
      <c r="E144" s="3">
        <v>0</v>
      </c>
      <c r="G144">
        <f t="shared" si="1"/>
        <v>1.8154999999999999</v>
      </c>
    </row>
    <row r="145" spans="1:7" x14ac:dyDescent="0.25">
      <c r="A145" t="s">
        <v>557</v>
      </c>
      <c r="B145" s="3" t="s">
        <v>579</v>
      </c>
      <c r="C145">
        <v>50</v>
      </c>
      <c r="D145">
        <v>5</v>
      </c>
      <c r="E145" s="3">
        <v>13864.6</v>
      </c>
      <c r="G145">
        <f t="shared" si="1"/>
        <v>2.924668</v>
      </c>
    </row>
    <row r="146" spans="1:7" x14ac:dyDescent="0.25">
      <c r="A146" t="s">
        <v>558</v>
      </c>
      <c r="B146" s="3" t="s">
        <v>580</v>
      </c>
      <c r="C146">
        <v>50</v>
      </c>
      <c r="D146">
        <v>5</v>
      </c>
      <c r="E146" s="3">
        <v>9517.6</v>
      </c>
      <c r="G146">
        <f t="shared" si="1"/>
        <v>2.576908</v>
      </c>
    </row>
    <row r="147" spans="1:7" x14ac:dyDescent="0.25">
      <c r="A147" t="s">
        <v>559</v>
      </c>
      <c r="B147" s="3" t="s">
        <v>581</v>
      </c>
      <c r="C147">
        <v>50</v>
      </c>
      <c r="D147">
        <v>5</v>
      </c>
      <c r="E147" s="3">
        <v>9652.7999999999993</v>
      </c>
      <c r="G147">
        <f t="shared" si="1"/>
        <v>2.5877239999999997</v>
      </c>
    </row>
    <row r="148" spans="1:7" x14ac:dyDescent="0.25">
      <c r="A148" t="s">
        <v>560</v>
      </c>
      <c r="B148" s="3" t="s">
        <v>582</v>
      </c>
      <c r="C148">
        <v>50</v>
      </c>
      <c r="D148">
        <v>5</v>
      </c>
      <c r="E148" s="3">
        <v>15645.1</v>
      </c>
      <c r="G148">
        <f t="shared" si="1"/>
        <v>3.0671080000000002</v>
      </c>
    </row>
    <row r="149" spans="1:7" x14ac:dyDescent="0.25">
      <c r="A149" t="s">
        <v>561</v>
      </c>
      <c r="B149" s="3" t="s">
        <v>583</v>
      </c>
      <c r="C149">
        <v>50</v>
      </c>
      <c r="D149">
        <v>5</v>
      </c>
      <c r="E149" s="3">
        <v>0</v>
      </c>
      <c r="G149">
        <f t="shared" si="1"/>
        <v>1.8154999999999999</v>
      </c>
    </row>
    <row r="150" spans="1:7" x14ac:dyDescent="0.25">
      <c r="A150" t="s">
        <v>562</v>
      </c>
      <c r="B150" s="3" t="s">
        <v>584</v>
      </c>
      <c r="C150">
        <v>50</v>
      </c>
      <c r="D150">
        <v>5</v>
      </c>
      <c r="E150" s="3">
        <v>0</v>
      </c>
      <c r="G150">
        <f t="shared" si="1"/>
        <v>1.8154999999999999</v>
      </c>
    </row>
    <row r="151" spans="1:7" x14ac:dyDescent="0.25">
      <c r="A151" t="s">
        <v>563</v>
      </c>
      <c r="B151" s="3" t="s">
        <v>585</v>
      </c>
      <c r="C151">
        <v>50</v>
      </c>
      <c r="D151">
        <v>5</v>
      </c>
      <c r="E151" s="3">
        <v>0</v>
      </c>
      <c r="G151">
        <f t="shared" si="1"/>
        <v>1.8154999999999999</v>
      </c>
    </row>
    <row r="152" spans="1:7" x14ac:dyDescent="0.25">
      <c r="A152" t="s">
        <v>586</v>
      </c>
      <c r="B152" s="3" t="s">
        <v>579</v>
      </c>
      <c r="C152">
        <v>100</v>
      </c>
      <c r="D152">
        <v>5</v>
      </c>
      <c r="E152" s="3">
        <v>26199.9</v>
      </c>
      <c r="G152">
        <f t="shared" si="1"/>
        <v>3.911492</v>
      </c>
    </row>
    <row r="153" spans="1:7" x14ac:dyDescent="0.25">
      <c r="A153" t="s">
        <v>587</v>
      </c>
      <c r="B153" s="3" t="s">
        <v>580</v>
      </c>
      <c r="C153">
        <v>100</v>
      </c>
      <c r="D153">
        <v>5</v>
      </c>
      <c r="E153" s="3">
        <v>9648.6</v>
      </c>
      <c r="G153">
        <f t="shared" si="1"/>
        <v>2.5873879999999998</v>
      </c>
    </row>
    <row r="154" spans="1:7" x14ac:dyDescent="0.25">
      <c r="A154" t="s">
        <v>588</v>
      </c>
      <c r="B154" s="3" t="s">
        <v>581</v>
      </c>
      <c r="C154">
        <v>100</v>
      </c>
      <c r="D154">
        <v>5</v>
      </c>
      <c r="E154">
        <v>5834.2</v>
      </c>
      <c r="G154">
        <f t="shared" si="1"/>
        <v>2.2822360000000002</v>
      </c>
    </row>
    <row r="155" spans="1:7" x14ac:dyDescent="0.25">
      <c r="A155" t="s">
        <v>589</v>
      </c>
      <c r="B155" s="3" t="s">
        <v>582</v>
      </c>
      <c r="C155">
        <v>100</v>
      </c>
      <c r="D155">
        <v>5</v>
      </c>
      <c r="E155">
        <v>22151.9</v>
      </c>
      <c r="G155">
        <f t="shared" ref="G155:G218" si="2" xml:space="preserve"> 0.00008*E155 + 1.8155</f>
        <v>3.5876520000000003</v>
      </c>
    </row>
    <row r="156" spans="1:7" x14ac:dyDescent="0.25">
      <c r="A156" t="s">
        <v>590</v>
      </c>
      <c r="B156" s="3" t="s">
        <v>584</v>
      </c>
      <c r="C156">
        <v>150</v>
      </c>
      <c r="D156">
        <v>5</v>
      </c>
      <c r="E156">
        <v>0</v>
      </c>
      <c r="G156">
        <f xml:space="preserve"> 0.00008*E156 + 1.8155</f>
        <v>1.8154999999999999</v>
      </c>
    </row>
    <row r="157" spans="1:7" x14ac:dyDescent="0.25">
      <c r="A157" t="s">
        <v>591</v>
      </c>
      <c r="B157" s="3" t="s">
        <v>583</v>
      </c>
      <c r="C157">
        <v>150</v>
      </c>
      <c r="D157">
        <v>5</v>
      </c>
      <c r="E157">
        <v>12830.8</v>
      </c>
      <c r="G157">
        <f t="shared" si="2"/>
        <v>2.8419639999999999</v>
      </c>
    </row>
    <row r="158" spans="1:7" x14ac:dyDescent="0.25">
      <c r="A158" t="s">
        <v>592</v>
      </c>
      <c r="B158" s="3" t="s">
        <v>582</v>
      </c>
      <c r="C158">
        <v>150</v>
      </c>
      <c r="D158">
        <v>5</v>
      </c>
      <c r="E158">
        <v>21220.5</v>
      </c>
      <c r="G158">
        <f t="shared" si="2"/>
        <v>3.5131399999999999</v>
      </c>
    </row>
    <row r="159" spans="1:7" x14ac:dyDescent="0.25">
      <c r="A159" t="s">
        <v>593</v>
      </c>
      <c r="B159" s="3" t="s">
        <v>581</v>
      </c>
      <c r="C159">
        <v>150</v>
      </c>
      <c r="D159">
        <v>5</v>
      </c>
      <c r="E159">
        <v>13337.7</v>
      </c>
      <c r="G159">
        <f t="shared" si="2"/>
        <v>2.8825159999999999</v>
      </c>
    </row>
    <row r="160" spans="1:7" x14ac:dyDescent="0.25">
      <c r="A160" t="s">
        <v>594</v>
      </c>
      <c r="B160" s="3" t="s">
        <v>580</v>
      </c>
      <c r="C160">
        <v>150</v>
      </c>
      <c r="D160">
        <v>5</v>
      </c>
      <c r="E160">
        <v>10937.1</v>
      </c>
      <c r="G160">
        <f t="shared" si="2"/>
        <v>2.6904680000000001</v>
      </c>
    </row>
    <row r="161" spans="1:8" x14ac:dyDescent="0.25">
      <c r="A161" t="s">
        <v>595</v>
      </c>
      <c r="B161" s="3" t="s">
        <v>579</v>
      </c>
      <c r="C161">
        <v>150</v>
      </c>
      <c r="D161">
        <v>5</v>
      </c>
      <c r="E161">
        <v>1107.5999999999999</v>
      </c>
      <c r="G161">
        <f xml:space="preserve"> 0.00008*E161 + 1.8155</f>
        <v>1.9041079999999999</v>
      </c>
    </row>
    <row r="162" spans="1:8" x14ac:dyDescent="0.25">
      <c r="A162" t="s">
        <v>596</v>
      </c>
      <c r="B162" s="3" t="s">
        <v>583</v>
      </c>
      <c r="C162">
        <v>100</v>
      </c>
      <c r="D162">
        <v>5</v>
      </c>
      <c r="E162">
        <v>8549.2000000000007</v>
      </c>
      <c r="G162">
        <f t="shared" si="2"/>
        <v>2.4994360000000002</v>
      </c>
    </row>
    <row r="163" spans="1:8" x14ac:dyDescent="0.25">
      <c r="A163" t="s">
        <v>597</v>
      </c>
      <c r="B163" s="3" t="s">
        <v>584</v>
      </c>
      <c r="C163">
        <v>100</v>
      </c>
      <c r="D163">
        <v>5</v>
      </c>
      <c r="E163">
        <v>53234.7</v>
      </c>
      <c r="G163">
        <f t="shared" si="2"/>
        <v>6.0742760000000002</v>
      </c>
    </row>
    <row r="164" spans="1:8" x14ac:dyDescent="0.25">
      <c r="A164" t="s">
        <v>598</v>
      </c>
      <c r="B164" s="3" t="s">
        <v>13</v>
      </c>
      <c r="E164">
        <v>160080.9</v>
      </c>
      <c r="G164">
        <f t="shared" si="2"/>
        <v>14.621972000000001</v>
      </c>
    </row>
    <row r="165" spans="1:8" x14ac:dyDescent="0.25">
      <c r="A165" t="s">
        <v>599</v>
      </c>
      <c r="B165" s="3" t="s">
        <v>13</v>
      </c>
      <c r="E165">
        <v>167942</v>
      </c>
      <c r="G165">
        <f t="shared" si="2"/>
        <v>15.250860000000001</v>
      </c>
    </row>
    <row r="166" spans="1:8" x14ac:dyDescent="0.25">
      <c r="A166" t="s">
        <v>600</v>
      </c>
      <c r="B166" s="3" t="s">
        <v>13</v>
      </c>
      <c r="E166">
        <v>166825</v>
      </c>
      <c r="G166">
        <f t="shared" si="2"/>
        <v>15.161500000000002</v>
      </c>
    </row>
    <row r="167" spans="1:8" x14ac:dyDescent="0.25">
      <c r="A167" t="s">
        <v>601</v>
      </c>
      <c r="B167" s="3" t="s">
        <v>662</v>
      </c>
      <c r="C167">
        <v>25</v>
      </c>
      <c r="D167">
        <v>15</v>
      </c>
      <c r="E167" s="9">
        <v>3279695.6</v>
      </c>
      <c r="F167" s="9"/>
      <c r="G167" s="9">
        <f t="shared" si="2"/>
        <v>264.191148</v>
      </c>
      <c r="H167" s="9"/>
    </row>
    <row r="168" spans="1:8" x14ac:dyDescent="0.25">
      <c r="A168" t="s">
        <v>602</v>
      </c>
      <c r="B168" s="3" t="s">
        <v>663</v>
      </c>
      <c r="C168">
        <v>25</v>
      </c>
      <c r="D168">
        <v>15</v>
      </c>
      <c r="E168">
        <v>613370.69999999995</v>
      </c>
      <c r="G168">
        <f t="shared" si="2"/>
        <v>50.885156000000002</v>
      </c>
    </row>
    <row r="169" spans="1:8" x14ac:dyDescent="0.25">
      <c r="A169" t="s">
        <v>603</v>
      </c>
      <c r="B169" s="3" t="s">
        <v>664</v>
      </c>
      <c r="C169">
        <v>25</v>
      </c>
      <c r="D169">
        <v>15</v>
      </c>
      <c r="E169">
        <v>47277.9</v>
      </c>
      <c r="G169">
        <f t="shared" si="2"/>
        <v>5.5977320000000006</v>
      </c>
    </row>
    <row r="170" spans="1:8" x14ac:dyDescent="0.25">
      <c r="A170" t="s">
        <v>604</v>
      </c>
      <c r="B170" s="3" t="s">
        <v>665</v>
      </c>
      <c r="C170">
        <v>25</v>
      </c>
      <c r="D170">
        <v>15</v>
      </c>
      <c r="E170">
        <v>304288.2</v>
      </c>
      <c r="G170">
        <f t="shared" si="2"/>
        <v>26.158556000000004</v>
      </c>
    </row>
    <row r="171" spans="1:8" x14ac:dyDescent="0.25">
      <c r="A171" t="s">
        <v>605</v>
      </c>
      <c r="B171" s="3" t="s">
        <v>666</v>
      </c>
      <c r="C171">
        <v>25</v>
      </c>
      <c r="D171">
        <v>15</v>
      </c>
      <c r="E171">
        <v>86154.4</v>
      </c>
      <c r="G171">
        <f t="shared" si="2"/>
        <v>8.707851999999999</v>
      </c>
    </row>
    <row r="172" spans="1:8" x14ac:dyDescent="0.25">
      <c r="A172" t="s">
        <v>606</v>
      </c>
      <c r="B172" s="3" t="s">
        <v>667</v>
      </c>
      <c r="C172">
        <v>25</v>
      </c>
      <c r="D172">
        <v>15</v>
      </c>
      <c r="E172">
        <v>3384.5</v>
      </c>
      <c r="G172">
        <f t="shared" si="2"/>
        <v>2.0862599999999998</v>
      </c>
    </row>
    <row r="173" spans="1:8" x14ac:dyDescent="0.25">
      <c r="A173" t="s">
        <v>607</v>
      </c>
      <c r="B173" s="3" t="s">
        <v>662</v>
      </c>
      <c r="C173">
        <v>50</v>
      </c>
      <c r="D173">
        <v>15</v>
      </c>
      <c r="E173" s="9">
        <v>21568780.800000001</v>
      </c>
      <c r="F173" s="9"/>
      <c r="G173" s="9">
        <f t="shared" si="2"/>
        <v>1727.3179640000001</v>
      </c>
      <c r="H173" s="9"/>
    </row>
    <row r="174" spans="1:8" x14ac:dyDescent="0.25">
      <c r="A174" t="s">
        <v>608</v>
      </c>
      <c r="B174" s="3" t="s">
        <v>663</v>
      </c>
      <c r="C174">
        <v>50</v>
      </c>
      <c r="D174">
        <v>15</v>
      </c>
      <c r="E174">
        <v>277491.40000000002</v>
      </c>
      <c r="G174">
        <f t="shared" si="2"/>
        <v>24.014812000000003</v>
      </c>
    </row>
    <row r="175" spans="1:8" x14ac:dyDescent="0.25">
      <c r="A175" t="s">
        <v>609</v>
      </c>
      <c r="B175" s="3" t="s">
        <v>664</v>
      </c>
      <c r="C175">
        <v>50</v>
      </c>
      <c r="D175">
        <v>15</v>
      </c>
      <c r="E175">
        <v>21229.5</v>
      </c>
      <c r="G175">
        <f t="shared" si="2"/>
        <v>3.5138600000000002</v>
      </c>
    </row>
    <row r="176" spans="1:8" x14ac:dyDescent="0.25">
      <c r="A176" t="s">
        <v>610</v>
      </c>
      <c r="B176" s="3" t="s">
        <v>665</v>
      </c>
      <c r="C176">
        <v>50</v>
      </c>
      <c r="D176">
        <v>15</v>
      </c>
      <c r="E176">
        <v>9457.7999999999993</v>
      </c>
      <c r="G176">
        <f t="shared" si="2"/>
        <v>2.5721239999999996</v>
      </c>
    </row>
    <row r="177" spans="1:7" x14ac:dyDescent="0.25">
      <c r="A177" t="s">
        <v>611</v>
      </c>
      <c r="B177" s="3" t="s">
        <v>666</v>
      </c>
      <c r="C177">
        <v>50</v>
      </c>
      <c r="D177">
        <v>15</v>
      </c>
      <c r="E177">
        <v>91391.4</v>
      </c>
      <c r="G177">
        <f t="shared" si="2"/>
        <v>9.1268119999999993</v>
      </c>
    </row>
    <row r="178" spans="1:7" x14ac:dyDescent="0.25">
      <c r="A178" t="s">
        <v>612</v>
      </c>
      <c r="B178" s="3" t="s">
        <v>667</v>
      </c>
      <c r="C178">
        <v>50</v>
      </c>
      <c r="D178">
        <v>15</v>
      </c>
      <c r="E178">
        <v>4996.2</v>
      </c>
      <c r="G178">
        <f t="shared" si="2"/>
        <v>2.2151959999999997</v>
      </c>
    </row>
    <row r="179" spans="1:7" x14ac:dyDescent="0.25">
      <c r="A179" t="s">
        <v>613</v>
      </c>
      <c r="B179" s="3" t="s">
        <v>662</v>
      </c>
      <c r="C179">
        <v>100</v>
      </c>
      <c r="D179">
        <v>15</v>
      </c>
      <c r="E179">
        <v>7187.5</v>
      </c>
      <c r="G179">
        <f t="shared" si="2"/>
        <v>2.3904999999999998</v>
      </c>
    </row>
    <row r="180" spans="1:7" x14ac:dyDescent="0.25">
      <c r="A180" t="s">
        <v>614</v>
      </c>
      <c r="B180" s="3" t="s">
        <v>663</v>
      </c>
      <c r="C180">
        <v>100</v>
      </c>
      <c r="D180">
        <v>15</v>
      </c>
      <c r="E180">
        <v>302681.8</v>
      </c>
      <c r="G180">
        <f t="shared" si="2"/>
        <v>26.030044</v>
      </c>
    </row>
    <row r="181" spans="1:7" x14ac:dyDescent="0.25">
      <c r="A181" t="s">
        <v>615</v>
      </c>
      <c r="B181" s="3" t="s">
        <v>664</v>
      </c>
      <c r="C181">
        <v>100</v>
      </c>
      <c r="D181">
        <v>15</v>
      </c>
      <c r="E181">
        <v>21494.799999999999</v>
      </c>
      <c r="G181">
        <f t="shared" si="2"/>
        <v>3.5350839999999999</v>
      </c>
    </row>
    <row r="182" spans="1:7" x14ac:dyDescent="0.25">
      <c r="A182" t="s">
        <v>616</v>
      </c>
      <c r="B182" s="3" t="s">
        <v>665</v>
      </c>
      <c r="C182">
        <v>100</v>
      </c>
      <c r="D182">
        <v>15</v>
      </c>
      <c r="E182">
        <v>6386.2</v>
      </c>
      <c r="G182">
        <f t="shared" si="2"/>
        <v>2.3263959999999999</v>
      </c>
    </row>
    <row r="183" spans="1:7" x14ac:dyDescent="0.25">
      <c r="A183" t="s">
        <v>617</v>
      </c>
      <c r="B183" s="3" t="s">
        <v>666</v>
      </c>
      <c r="C183">
        <v>100</v>
      </c>
      <c r="D183">
        <v>15</v>
      </c>
      <c r="E183">
        <v>31028.1</v>
      </c>
      <c r="G183">
        <f t="shared" si="2"/>
        <v>4.2977480000000003</v>
      </c>
    </row>
    <row r="184" spans="1:7" x14ac:dyDescent="0.25">
      <c r="A184" t="s">
        <v>618</v>
      </c>
      <c r="B184" s="3" t="s">
        <v>667</v>
      </c>
      <c r="C184">
        <v>100</v>
      </c>
      <c r="D184">
        <v>15</v>
      </c>
      <c r="E184">
        <v>3598</v>
      </c>
      <c r="G184">
        <f t="shared" si="2"/>
        <v>2.1033399999999998</v>
      </c>
    </row>
    <row r="185" spans="1:7" x14ac:dyDescent="0.25">
      <c r="A185" t="s">
        <v>619</v>
      </c>
      <c r="B185" s="3" t="s">
        <v>662</v>
      </c>
      <c r="C185">
        <v>150</v>
      </c>
      <c r="D185">
        <v>15</v>
      </c>
      <c r="E185">
        <v>430476.2</v>
      </c>
      <c r="G185">
        <f t="shared" si="2"/>
        <v>36.253596000000002</v>
      </c>
    </row>
    <row r="186" spans="1:7" x14ac:dyDescent="0.25">
      <c r="A186" t="s">
        <v>620</v>
      </c>
      <c r="B186" s="3" t="s">
        <v>663</v>
      </c>
      <c r="C186">
        <v>150</v>
      </c>
      <c r="D186">
        <v>15</v>
      </c>
      <c r="E186">
        <v>50871.3</v>
      </c>
      <c r="G186">
        <f t="shared" si="2"/>
        <v>5.8852040000000008</v>
      </c>
    </row>
    <row r="187" spans="1:7" x14ac:dyDescent="0.25">
      <c r="A187" t="s">
        <v>621</v>
      </c>
      <c r="B187" s="3" t="s">
        <v>664</v>
      </c>
      <c r="C187">
        <v>150</v>
      </c>
      <c r="D187">
        <v>15</v>
      </c>
      <c r="E187">
        <v>8694.1</v>
      </c>
      <c r="G187">
        <f t="shared" si="2"/>
        <v>2.511028</v>
      </c>
    </row>
    <row r="188" spans="1:7" x14ac:dyDescent="0.25">
      <c r="A188" t="s">
        <v>622</v>
      </c>
      <c r="B188" s="3" t="s">
        <v>665</v>
      </c>
      <c r="C188">
        <v>150</v>
      </c>
      <c r="D188">
        <v>15</v>
      </c>
      <c r="E188">
        <v>7362.9</v>
      </c>
      <c r="G188">
        <f t="shared" si="2"/>
        <v>2.4045319999999997</v>
      </c>
    </row>
    <row r="189" spans="1:7" x14ac:dyDescent="0.25">
      <c r="A189" t="s">
        <v>623</v>
      </c>
      <c r="B189" s="3" t="s">
        <v>666</v>
      </c>
      <c r="C189">
        <v>150</v>
      </c>
      <c r="D189">
        <v>15</v>
      </c>
      <c r="E189">
        <v>151942.39999999999</v>
      </c>
      <c r="G189">
        <f t="shared" si="2"/>
        <v>13.970892000000001</v>
      </c>
    </row>
    <row r="190" spans="1:7" x14ac:dyDescent="0.25">
      <c r="A190" t="s">
        <v>624</v>
      </c>
      <c r="B190" s="3" t="s">
        <v>667</v>
      </c>
      <c r="C190">
        <v>150</v>
      </c>
      <c r="D190">
        <v>15</v>
      </c>
      <c r="E190">
        <v>2263.9</v>
      </c>
      <c r="G190">
        <f t="shared" si="2"/>
        <v>1.9966119999999998</v>
      </c>
    </row>
    <row r="191" spans="1:7" x14ac:dyDescent="0.25">
      <c r="A191" t="s">
        <v>625</v>
      </c>
      <c r="B191" s="3" t="s">
        <v>445</v>
      </c>
      <c r="E191">
        <v>40193.199999999997</v>
      </c>
      <c r="G191">
        <f t="shared" si="2"/>
        <v>5.0309559999999998</v>
      </c>
    </row>
    <row r="192" spans="1:7" x14ac:dyDescent="0.25">
      <c r="A192" t="s">
        <v>626</v>
      </c>
      <c r="B192" s="3" t="s">
        <v>445</v>
      </c>
      <c r="E192">
        <v>41289.1</v>
      </c>
      <c r="G192">
        <f t="shared" si="2"/>
        <v>5.1186280000000002</v>
      </c>
    </row>
    <row r="193" spans="1:7" x14ac:dyDescent="0.25">
      <c r="A193" t="s">
        <v>627</v>
      </c>
      <c r="B193" s="3" t="s">
        <v>445</v>
      </c>
      <c r="E193">
        <v>40260.300000000003</v>
      </c>
      <c r="G193">
        <f t="shared" si="2"/>
        <v>5.0363240000000005</v>
      </c>
    </row>
    <row r="194" spans="1:7" x14ac:dyDescent="0.25">
      <c r="A194" t="s">
        <v>628</v>
      </c>
      <c r="B194" s="3" t="s">
        <v>668</v>
      </c>
      <c r="C194">
        <v>25</v>
      </c>
      <c r="D194">
        <v>15</v>
      </c>
      <c r="E194">
        <v>358240</v>
      </c>
      <c r="G194">
        <f t="shared" si="2"/>
        <v>30.474700000000002</v>
      </c>
    </row>
    <row r="195" spans="1:7" x14ac:dyDescent="0.25">
      <c r="A195" t="s">
        <v>629</v>
      </c>
      <c r="B195" s="3" t="s">
        <v>669</v>
      </c>
      <c r="C195">
        <v>25</v>
      </c>
      <c r="D195">
        <v>15</v>
      </c>
      <c r="E195">
        <v>13631.1</v>
      </c>
      <c r="G195">
        <f t="shared" si="2"/>
        <v>2.9059879999999998</v>
      </c>
    </row>
    <row r="196" spans="1:7" x14ac:dyDescent="0.25">
      <c r="A196" t="s">
        <v>630</v>
      </c>
      <c r="B196" s="3" t="s">
        <v>670</v>
      </c>
      <c r="C196">
        <v>25</v>
      </c>
      <c r="D196">
        <v>15</v>
      </c>
      <c r="E196">
        <v>288720.90000000002</v>
      </c>
      <c r="G196">
        <f t="shared" si="2"/>
        <v>24.913172000000003</v>
      </c>
    </row>
    <row r="197" spans="1:7" x14ac:dyDescent="0.25">
      <c r="A197" t="s">
        <v>631</v>
      </c>
      <c r="B197" s="3" t="s">
        <v>671</v>
      </c>
      <c r="C197">
        <v>25</v>
      </c>
      <c r="D197">
        <v>15</v>
      </c>
      <c r="E197">
        <v>16547.8</v>
      </c>
      <c r="G197">
        <f t="shared" si="2"/>
        <v>3.1393240000000002</v>
      </c>
    </row>
    <row r="198" spans="1:7" x14ac:dyDescent="0.25">
      <c r="A198" t="s">
        <v>632</v>
      </c>
      <c r="B198" s="3" t="s">
        <v>672</v>
      </c>
      <c r="C198">
        <v>25</v>
      </c>
      <c r="D198">
        <v>15</v>
      </c>
      <c r="E198">
        <v>1595.9</v>
      </c>
      <c r="G198">
        <f t="shared" si="2"/>
        <v>1.9431719999999999</v>
      </c>
    </row>
    <row r="199" spans="1:7" x14ac:dyDescent="0.25">
      <c r="A199" t="s">
        <v>633</v>
      </c>
      <c r="B199" s="3" t="s">
        <v>573</v>
      </c>
      <c r="C199">
        <v>50</v>
      </c>
      <c r="D199">
        <v>15</v>
      </c>
      <c r="E199">
        <v>15890.7</v>
      </c>
      <c r="G199">
        <f xml:space="preserve"> 0.00008*E199 + 1.8155</f>
        <v>3.0867560000000003</v>
      </c>
    </row>
    <row r="200" spans="1:7" x14ac:dyDescent="0.25">
      <c r="A200" t="s">
        <v>634</v>
      </c>
      <c r="B200" s="3" t="s">
        <v>668</v>
      </c>
      <c r="C200">
        <v>50</v>
      </c>
      <c r="D200">
        <v>15</v>
      </c>
      <c r="E200">
        <v>361838.8</v>
      </c>
      <c r="G200">
        <f xml:space="preserve"> 0.00008*E200 + 1.8155</f>
        <v>30.762604000000003</v>
      </c>
    </row>
    <row r="201" spans="1:7" x14ac:dyDescent="0.25">
      <c r="A201" t="s">
        <v>635</v>
      </c>
      <c r="B201" s="3" t="s">
        <v>669</v>
      </c>
      <c r="C201">
        <v>50</v>
      </c>
      <c r="D201">
        <v>15</v>
      </c>
      <c r="E201">
        <v>123909.9</v>
      </c>
      <c r="G201">
        <f t="shared" si="2"/>
        <v>11.728292</v>
      </c>
    </row>
    <row r="202" spans="1:7" x14ac:dyDescent="0.25">
      <c r="A202" t="s">
        <v>636</v>
      </c>
      <c r="B202" s="3" t="s">
        <v>670</v>
      </c>
      <c r="C202">
        <v>50</v>
      </c>
      <c r="D202">
        <v>15</v>
      </c>
      <c r="E202">
        <v>21236.6</v>
      </c>
      <c r="G202">
        <f t="shared" si="2"/>
        <v>3.5144279999999997</v>
      </c>
    </row>
    <row r="203" spans="1:7" x14ac:dyDescent="0.25">
      <c r="A203" t="s">
        <v>637</v>
      </c>
      <c r="B203" s="3" t="s">
        <v>671</v>
      </c>
      <c r="C203">
        <v>50</v>
      </c>
      <c r="D203">
        <v>15</v>
      </c>
      <c r="E203">
        <v>54073.7</v>
      </c>
      <c r="G203">
        <f t="shared" si="2"/>
        <v>6.1413960000000003</v>
      </c>
    </row>
    <row r="204" spans="1:7" x14ac:dyDescent="0.25">
      <c r="A204" t="s">
        <v>638</v>
      </c>
      <c r="B204" s="3" t="s">
        <v>672</v>
      </c>
      <c r="C204">
        <v>50</v>
      </c>
      <c r="D204">
        <v>15</v>
      </c>
      <c r="E204">
        <v>1240.4000000000001</v>
      </c>
      <c r="G204">
        <f t="shared" si="2"/>
        <v>1.9147319999999999</v>
      </c>
    </row>
    <row r="205" spans="1:7" x14ac:dyDescent="0.25">
      <c r="A205" t="s">
        <v>639</v>
      </c>
      <c r="B205" s="3" t="s">
        <v>573</v>
      </c>
      <c r="C205">
        <v>100</v>
      </c>
      <c r="D205">
        <v>15</v>
      </c>
      <c r="E205">
        <v>3151.5</v>
      </c>
      <c r="G205">
        <f t="shared" si="2"/>
        <v>2.0676199999999998</v>
      </c>
    </row>
    <row r="206" spans="1:7" x14ac:dyDescent="0.25">
      <c r="A206" t="s">
        <v>640</v>
      </c>
      <c r="B206" s="3" t="s">
        <v>668</v>
      </c>
      <c r="C206">
        <v>100</v>
      </c>
      <c r="D206">
        <v>15</v>
      </c>
      <c r="E206">
        <v>111689.7</v>
      </c>
      <c r="G206">
        <f t="shared" si="2"/>
        <v>10.750676</v>
      </c>
    </row>
    <row r="207" spans="1:7" x14ac:dyDescent="0.25">
      <c r="A207" t="s">
        <v>641</v>
      </c>
      <c r="B207" s="3" t="s">
        <v>669</v>
      </c>
      <c r="C207">
        <v>100</v>
      </c>
      <c r="D207">
        <v>15</v>
      </c>
      <c r="E207">
        <v>6641.6</v>
      </c>
      <c r="G207">
        <f t="shared" si="2"/>
        <v>2.3468279999999999</v>
      </c>
    </row>
    <row r="208" spans="1:7" x14ac:dyDescent="0.25">
      <c r="A208" t="s">
        <v>642</v>
      </c>
      <c r="B208" s="3" t="s">
        <v>670</v>
      </c>
      <c r="C208">
        <v>100</v>
      </c>
      <c r="D208">
        <v>15</v>
      </c>
      <c r="E208">
        <v>406553.59999999998</v>
      </c>
      <c r="G208">
        <f t="shared" si="2"/>
        <v>34.339787999999999</v>
      </c>
    </row>
    <row r="209" spans="1:7" x14ac:dyDescent="0.25">
      <c r="A209" t="s">
        <v>643</v>
      </c>
      <c r="B209" s="3" t="s">
        <v>671</v>
      </c>
      <c r="C209">
        <v>100</v>
      </c>
      <c r="D209">
        <v>15</v>
      </c>
      <c r="E209">
        <v>93891</v>
      </c>
      <c r="G209">
        <f t="shared" si="2"/>
        <v>9.3267799999999994</v>
      </c>
    </row>
    <row r="210" spans="1:7" x14ac:dyDescent="0.25">
      <c r="A210" t="s">
        <v>644</v>
      </c>
      <c r="B210" s="3" t="s">
        <v>672</v>
      </c>
      <c r="C210">
        <v>100</v>
      </c>
      <c r="D210">
        <v>15</v>
      </c>
      <c r="E210">
        <v>1861.4</v>
      </c>
      <c r="G210">
        <f t="shared" si="2"/>
        <v>1.9644119999999998</v>
      </c>
    </row>
    <row r="211" spans="1:7" x14ac:dyDescent="0.25">
      <c r="A211" t="s">
        <v>645</v>
      </c>
      <c r="B211" s="3" t="s">
        <v>573</v>
      </c>
      <c r="C211">
        <v>150</v>
      </c>
      <c r="D211">
        <v>15</v>
      </c>
      <c r="E211">
        <v>12095</v>
      </c>
      <c r="G211">
        <f t="shared" si="2"/>
        <v>2.7831000000000001</v>
      </c>
    </row>
    <row r="212" spans="1:7" x14ac:dyDescent="0.25">
      <c r="A212" t="s">
        <v>646</v>
      </c>
      <c r="B212" s="3" t="s">
        <v>668</v>
      </c>
      <c r="C212">
        <v>150</v>
      </c>
      <c r="D212">
        <v>15</v>
      </c>
      <c r="E212">
        <v>27182.3</v>
      </c>
      <c r="G212">
        <f t="shared" si="2"/>
        <v>3.9900840000000004</v>
      </c>
    </row>
    <row r="213" spans="1:7" x14ac:dyDescent="0.25">
      <c r="A213" t="s">
        <v>647</v>
      </c>
      <c r="B213" s="3" t="s">
        <v>669</v>
      </c>
      <c r="C213">
        <v>150</v>
      </c>
      <c r="D213">
        <v>15</v>
      </c>
      <c r="E213">
        <v>11794.7</v>
      </c>
      <c r="G213">
        <f t="shared" si="2"/>
        <v>2.7590759999999999</v>
      </c>
    </row>
    <row r="214" spans="1:7" x14ac:dyDescent="0.25">
      <c r="A214" t="s">
        <v>648</v>
      </c>
      <c r="B214" s="3" t="s">
        <v>670</v>
      </c>
      <c r="C214">
        <v>150</v>
      </c>
      <c r="D214">
        <v>15</v>
      </c>
      <c r="E214">
        <v>139561</v>
      </c>
      <c r="G214">
        <f t="shared" si="2"/>
        <v>12.98038</v>
      </c>
    </row>
    <row r="215" spans="1:7" x14ac:dyDescent="0.25">
      <c r="A215" t="s">
        <v>649</v>
      </c>
      <c r="B215" s="3" t="s">
        <v>671</v>
      </c>
      <c r="C215">
        <v>150</v>
      </c>
      <c r="D215">
        <v>15</v>
      </c>
      <c r="E215">
        <v>18533.8</v>
      </c>
      <c r="G215">
        <f t="shared" si="2"/>
        <v>3.2982040000000001</v>
      </c>
    </row>
    <row r="216" spans="1:7" x14ac:dyDescent="0.25">
      <c r="A216" t="s">
        <v>650</v>
      </c>
      <c r="B216" s="3" t="s">
        <v>672</v>
      </c>
      <c r="C216">
        <v>150</v>
      </c>
      <c r="D216">
        <v>15</v>
      </c>
      <c r="E216">
        <v>6273</v>
      </c>
      <c r="G216">
        <f t="shared" si="2"/>
        <v>2.3173399999999997</v>
      </c>
    </row>
    <row r="217" spans="1:7" x14ac:dyDescent="0.25">
      <c r="A217" t="s">
        <v>651</v>
      </c>
      <c r="B217" s="3" t="s">
        <v>134</v>
      </c>
      <c r="E217">
        <v>1215197.8999999999</v>
      </c>
      <c r="G217">
        <f t="shared" si="2"/>
        <v>99.031332000000006</v>
      </c>
    </row>
    <row r="218" spans="1:7" x14ac:dyDescent="0.25">
      <c r="A218" t="s">
        <v>652</v>
      </c>
      <c r="B218" s="3" t="s">
        <v>134</v>
      </c>
      <c r="E218">
        <v>1204984.5</v>
      </c>
      <c r="G218">
        <f t="shared" si="2"/>
        <v>98.21426000000001</v>
      </c>
    </row>
    <row r="219" spans="1:7" x14ac:dyDescent="0.25">
      <c r="A219" t="s">
        <v>653</v>
      </c>
      <c r="B219" s="3" t="s">
        <v>134</v>
      </c>
      <c r="E219">
        <v>1210233.8999999999</v>
      </c>
      <c r="G219">
        <f t="shared" ref="G219:G227" si="3" xml:space="preserve"> 0.00008*E219 + 1.8155</f>
        <v>98.634212000000005</v>
      </c>
    </row>
    <row r="220" spans="1:7" x14ac:dyDescent="0.25">
      <c r="A220" t="s">
        <v>654</v>
      </c>
      <c r="B220" s="3" t="s">
        <v>673</v>
      </c>
      <c r="E220">
        <v>14578.3</v>
      </c>
      <c r="G220">
        <f t="shared" si="3"/>
        <v>2.9817640000000001</v>
      </c>
    </row>
    <row r="221" spans="1:7" x14ac:dyDescent="0.25">
      <c r="A221" t="s">
        <v>655</v>
      </c>
      <c r="B221" s="3" t="s">
        <v>674</v>
      </c>
      <c r="E221">
        <v>11227.7</v>
      </c>
      <c r="G221">
        <f t="shared" si="3"/>
        <v>2.7137159999999998</v>
      </c>
    </row>
    <row r="222" spans="1:7" x14ac:dyDescent="0.25">
      <c r="A222" t="s">
        <v>656</v>
      </c>
      <c r="B222" s="3" t="s">
        <v>675</v>
      </c>
      <c r="C222">
        <v>25</v>
      </c>
      <c r="D222">
        <v>25</v>
      </c>
      <c r="E222">
        <v>569046.1</v>
      </c>
      <c r="G222">
        <f t="shared" si="3"/>
        <v>47.339188</v>
      </c>
    </row>
    <row r="223" spans="1:7" x14ac:dyDescent="0.25">
      <c r="A223" t="s">
        <v>657</v>
      </c>
      <c r="B223" s="3" t="s">
        <v>676</v>
      </c>
      <c r="C223">
        <v>25</v>
      </c>
      <c r="D223">
        <v>25</v>
      </c>
      <c r="E223">
        <v>25269.599999999999</v>
      </c>
      <c r="G223">
        <f t="shared" si="3"/>
        <v>3.8370680000000004</v>
      </c>
    </row>
    <row r="224" spans="1:7" x14ac:dyDescent="0.25">
      <c r="A224" t="s">
        <v>658</v>
      </c>
      <c r="B224" s="3" t="s">
        <v>677</v>
      </c>
      <c r="C224">
        <v>25</v>
      </c>
      <c r="D224">
        <v>25</v>
      </c>
      <c r="E224">
        <v>108534.3</v>
      </c>
      <c r="G224">
        <f xml:space="preserve"> 0.00008*E224 + 1.8155</f>
        <v>10.498244000000001</v>
      </c>
    </row>
    <row r="225" spans="1:7" x14ac:dyDescent="0.25">
      <c r="A225" t="s">
        <v>659</v>
      </c>
      <c r="B225" s="3" t="s">
        <v>678</v>
      </c>
      <c r="C225">
        <v>25</v>
      </c>
      <c r="D225">
        <v>25</v>
      </c>
      <c r="E225">
        <v>10754.5</v>
      </c>
      <c r="G225">
        <f t="shared" si="3"/>
        <v>2.6758600000000001</v>
      </c>
    </row>
    <row r="226" spans="1:7" x14ac:dyDescent="0.25">
      <c r="A226" t="s">
        <v>660</v>
      </c>
      <c r="B226" s="3" t="s">
        <v>679</v>
      </c>
      <c r="C226">
        <v>25</v>
      </c>
      <c r="D226">
        <v>25</v>
      </c>
      <c r="E226">
        <v>5881.4</v>
      </c>
      <c r="G226">
        <f t="shared" si="3"/>
        <v>2.2860119999999999</v>
      </c>
    </row>
    <row r="227" spans="1:7" x14ac:dyDescent="0.25">
      <c r="A227" t="s">
        <v>661</v>
      </c>
      <c r="B227" s="3" t="s">
        <v>680</v>
      </c>
      <c r="C227">
        <v>25</v>
      </c>
      <c r="D227">
        <v>25</v>
      </c>
      <c r="E227">
        <v>36266.199999999997</v>
      </c>
      <c r="G227">
        <f t="shared" si="3"/>
        <v>4.7167959999999995</v>
      </c>
    </row>
    <row r="228" spans="1:7" x14ac:dyDescent="0.25">
      <c r="B228" s="3"/>
    </row>
    <row r="229" spans="1:7" x14ac:dyDescent="0.25">
      <c r="B229" s="3"/>
    </row>
    <row r="230" spans="1:7" x14ac:dyDescent="0.25">
      <c r="B230" s="3"/>
    </row>
    <row r="231" spans="1:7" x14ac:dyDescent="0.25">
      <c r="B231" s="3"/>
    </row>
    <row r="232" spans="1:7" x14ac:dyDescent="0.25">
      <c r="B232" s="3"/>
    </row>
    <row r="233" spans="1:7" x14ac:dyDescent="0.25">
      <c r="B233" s="3"/>
    </row>
    <row r="234" spans="1:7" x14ac:dyDescent="0.25">
      <c r="B234" s="3"/>
    </row>
    <row r="235" spans="1:7" x14ac:dyDescent="0.25">
      <c r="B235" s="3"/>
    </row>
    <row r="236" spans="1:7" x14ac:dyDescent="0.25">
      <c r="B236" s="3"/>
    </row>
    <row r="237" spans="1:7" x14ac:dyDescent="0.25">
      <c r="B237" s="3"/>
    </row>
    <row r="238" spans="1:7" x14ac:dyDescent="0.25">
      <c r="B238" s="3"/>
    </row>
    <row r="239" spans="1:7" x14ac:dyDescent="0.25">
      <c r="B239" s="3"/>
    </row>
    <row r="240" spans="1:7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D109-FC50-45FD-9461-8A3F26E4E063}">
  <dimension ref="A1:I264"/>
  <sheetViews>
    <sheetView tabSelected="1" topLeftCell="A112" zoomScaleNormal="100" workbookViewId="0">
      <selection activeCell="A141" sqref="A141:XFD141"/>
    </sheetView>
  </sheetViews>
  <sheetFormatPr defaultRowHeight="15.75" x14ac:dyDescent="0.25"/>
  <cols>
    <col min="1" max="1" width="26.875" customWidth="1"/>
    <col min="2" max="2" width="18" customWidth="1"/>
    <col min="5" max="5" width="13.375" customWidth="1"/>
  </cols>
  <sheetData>
    <row r="1" spans="1:7" x14ac:dyDescent="0.25">
      <c r="A1" s="12" t="s">
        <v>0</v>
      </c>
      <c r="B1" s="12" t="s">
        <v>1</v>
      </c>
      <c r="C1" s="12" t="s">
        <v>449</v>
      </c>
      <c r="D1" s="12" t="s">
        <v>450</v>
      </c>
      <c r="E1" s="12" t="s">
        <v>2</v>
      </c>
      <c r="F1" s="12" t="s">
        <v>3</v>
      </c>
      <c r="G1" s="12" t="s">
        <v>460</v>
      </c>
    </row>
    <row r="2" spans="1:7" x14ac:dyDescent="0.25">
      <c r="A2" t="s">
        <v>687</v>
      </c>
      <c r="B2" t="s">
        <v>445</v>
      </c>
      <c r="E2">
        <v>40662.400000000001</v>
      </c>
      <c r="F2">
        <v>5</v>
      </c>
    </row>
    <row r="3" spans="1:7" x14ac:dyDescent="0.25">
      <c r="A3" t="s">
        <v>688</v>
      </c>
      <c r="B3" t="s">
        <v>445</v>
      </c>
      <c r="E3">
        <v>37722.300000000003</v>
      </c>
      <c r="F3">
        <v>5</v>
      </c>
    </row>
    <row r="4" spans="1:7" x14ac:dyDescent="0.25">
      <c r="A4" t="s">
        <v>689</v>
      </c>
      <c r="B4" t="s">
        <v>445</v>
      </c>
      <c r="E4">
        <v>39459.5</v>
      </c>
      <c r="F4">
        <v>5</v>
      </c>
    </row>
    <row r="5" spans="1:7" x14ac:dyDescent="0.25">
      <c r="A5" t="s">
        <v>690</v>
      </c>
      <c r="B5" t="s">
        <v>9</v>
      </c>
      <c r="E5">
        <v>102999.6</v>
      </c>
      <c r="F5">
        <v>10</v>
      </c>
    </row>
    <row r="6" spans="1:7" x14ac:dyDescent="0.25">
      <c r="A6" t="s">
        <v>691</v>
      </c>
      <c r="B6" t="s">
        <v>9</v>
      </c>
      <c r="E6">
        <v>101360.1</v>
      </c>
      <c r="F6">
        <v>10</v>
      </c>
    </row>
    <row r="7" spans="1:7" x14ac:dyDescent="0.25">
      <c r="A7" t="s">
        <v>692</v>
      </c>
      <c r="B7" t="s">
        <v>9</v>
      </c>
      <c r="E7">
        <v>99911.8</v>
      </c>
      <c r="F7">
        <v>10</v>
      </c>
    </row>
    <row r="8" spans="1:7" x14ac:dyDescent="0.25">
      <c r="A8" t="s">
        <v>693</v>
      </c>
      <c r="B8" t="s">
        <v>13</v>
      </c>
      <c r="E8">
        <v>272506.5</v>
      </c>
      <c r="F8">
        <v>25</v>
      </c>
    </row>
    <row r="9" spans="1:7" x14ac:dyDescent="0.25">
      <c r="A9" t="s">
        <v>694</v>
      </c>
      <c r="B9" t="s">
        <v>13</v>
      </c>
      <c r="E9">
        <v>260876.7</v>
      </c>
      <c r="F9">
        <v>25</v>
      </c>
    </row>
    <row r="10" spans="1:7" x14ac:dyDescent="0.25">
      <c r="A10" t="s">
        <v>695</v>
      </c>
      <c r="B10" t="s">
        <v>13</v>
      </c>
      <c r="E10">
        <v>267243.8</v>
      </c>
      <c r="F10">
        <v>25</v>
      </c>
    </row>
    <row r="11" spans="1:7" x14ac:dyDescent="0.25">
      <c r="A11" t="s">
        <v>696</v>
      </c>
      <c r="B11" t="s">
        <v>134</v>
      </c>
      <c r="E11">
        <v>1039643.2</v>
      </c>
      <c r="F11">
        <v>100</v>
      </c>
    </row>
    <row r="12" spans="1:7" x14ac:dyDescent="0.25">
      <c r="A12" t="s">
        <v>697</v>
      </c>
      <c r="B12" t="s">
        <v>134</v>
      </c>
      <c r="E12">
        <v>1029560.5</v>
      </c>
      <c r="F12">
        <v>100</v>
      </c>
    </row>
    <row r="13" spans="1:7" x14ac:dyDescent="0.25">
      <c r="A13" t="s">
        <v>698</v>
      </c>
      <c r="B13" t="s">
        <v>134</v>
      </c>
      <c r="E13">
        <v>1039635.5</v>
      </c>
      <c r="F13">
        <v>100</v>
      </c>
    </row>
    <row r="14" spans="1:7" x14ac:dyDescent="0.25">
      <c r="A14" t="s">
        <v>699</v>
      </c>
      <c r="B14" s="3" t="s">
        <v>675</v>
      </c>
      <c r="C14">
        <v>50</v>
      </c>
      <c r="D14">
        <v>25</v>
      </c>
      <c r="E14">
        <v>25876</v>
      </c>
      <c r="G14">
        <f xml:space="preserve"> 0.0001*E14 + 0.3818</f>
        <v>2.9694000000000003</v>
      </c>
    </row>
    <row r="15" spans="1:7" x14ac:dyDescent="0.25">
      <c r="A15" t="s">
        <v>700</v>
      </c>
      <c r="B15" s="3" t="s">
        <v>676</v>
      </c>
      <c r="C15">
        <v>50</v>
      </c>
      <c r="D15">
        <v>25</v>
      </c>
      <c r="E15">
        <v>19526.7</v>
      </c>
      <c r="G15">
        <f t="shared" ref="G15:G78" si="0" xml:space="preserve"> 0.0001*E15 + 0.3818</f>
        <v>2.33447</v>
      </c>
    </row>
    <row r="16" spans="1:7" x14ac:dyDescent="0.25">
      <c r="A16" t="s">
        <v>701</v>
      </c>
      <c r="B16" s="3" t="s">
        <v>677</v>
      </c>
      <c r="C16">
        <v>50</v>
      </c>
      <c r="D16">
        <v>25</v>
      </c>
      <c r="E16">
        <v>14263.2</v>
      </c>
      <c r="G16">
        <f t="shared" si="0"/>
        <v>1.8081199999999999</v>
      </c>
    </row>
    <row r="17" spans="1:9" x14ac:dyDescent="0.25">
      <c r="A17" t="s">
        <v>702</v>
      </c>
      <c r="B17" s="3" t="s">
        <v>678</v>
      </c>
      <c r="C17">
        <v>50</v>
      </c>
      <c r="D17">
        <v>25</v>
      </c>
      <c r="E17">
        <v>64431.7</v>
      </c>
      <c r="G17">
        <f t="shared" si="0"/>
        <v>6.8249700000000004</v>
      </c>
    </row>
    <row r="18" spans="1:9" x14ac:dyDescent="0.25">
      <c r="A18" t="s">
        <v>703</v>
      </c>
      <c r="B18" s="3" t="s">
        <v>679</v>
      </c>
      <c r="C18">
        <v>50</v>
      </c>
      <c r="D18">
        <v>25</v>
      </c>
      <c r="E18">
        <v>24124.799999999999</v>
      </c>
      <c r="G18">
        <f t="shared" si="0"/>
        <v>2.7942800000000001</v>
      </c>
    </row>
    <row r="19" spans="1:9" x14ac:dyDescent="0.25">
      <c r="A19" t="s">
        <v>704</v>
      </c>
      <c r="B19" s="3" t="s">
        <v>680</v>
      </c>
      <c r="C19">
        <v>50</v>
      </c>
      <c r="D19">
        <v>25</v>
      </c>
      <c r="E19">
        <v>2182.1999999999998</v>
      </c>
      <c r="G19">
        <f t="shared" si="0"/>
        <v>0.60002</v>
      </c>
    </row>
    <row r="20" spans="1:9" x14ac:dyDescent="0.25">
      <c r="A20" t="s">
        <v>705</v>
      </c>
      <c r="B20" s="3" t="s">
        <v>675</v>
      </c>
      <c r="C20">
        <v>100</v>
      </c>
      <c r="D20">
        <v>25</v>
      </c>
      <c r="E20">
        <v>16830.7</v>
      </c>
      <c r="G20">
        <f t="shared" si="0"/>
        <v>2.06487</v>
      </c>
    </row>
    <row r="21" spans="1:9" x14ac:dyDescent="0.25">
      <c r="A21" t="s">
        <v>706</v>
      </c>
      <c r="B21" s="3" t="s">
        <v>676</v>
      </c>
      <c r="C21">
        <v>100</v>
      </c>
      <c r="D21">
        <v>25</v>
      </c>
      <c r="E21">
        <v>13570.6</v>
      </c>
      <c r="G21">
        <f t="shared" si="0"/>
        <v>1.7388600000000001</v>
      </c>
    </row>
    <row r="22" spans="1:9" x14ac:dyDescent="0.25">
      <c r="A22" t="s">
        <v>707</v>
      </c>
      <c r="B22" s="3" t="s">
        <v>677</v>
      </c>
      <c r="C22">
        <v>100</v>
      </c>
      <c r="D22">
        <v>25</v>
      </c>
      <c r="E22">
        <v>13395.1</v>
      </c>
      <c r="G22">
        <f t="shared" si="0"/>
        <v>1.7213100000000001</v>
      </c>
    </row>
    <row r="23" spans="1:9" x14ac:dyDescent="0.25">
      <c r="A23" t="s">
        <v>708</v>
      </c>
      <c r="B23" s="3" t="s">
        <v>678</v>
      </c>
      <c r="C23">
        <v>100</v>
      </c>
      <c r="D23">
        <v>25</v>
      </c>
      <c r="E23" s="10">
        <v>392541.2</v>
      </c>
      <c r="F23" s="10"/>
      <c r="G23" s="10">
        <f t="shared" si="0"/>
        <v>39.635919999999999</v>
      </c>
      <c r="H23" s="10"/>
      <c r="I23" s="10"/>
    </row>
    <row r="24" spans="1:9" x14ac:dyDescent="0.25">
      <c r="A24" t="s">
        <v>709</v>
      </c>
      <c r="B24" s="3" t="s">
        <v>679</v>
      </c>
      <c r="C24">
        <v>100</v>
      </c>
      <c r="D24">
        <v>25</v>
      </c>
      <c r="E24" s="10">
        <v>20829.400000000001</v>
      </c>
      <c r="F24" s="10"/>
      <c r="G24" s="10">
        <f t="shared" si="0"/>
        <v>2.4647400000000004</v>
      </c>
      <c r="H24" s="10"/>
      <c r="I24" s="10"/>
    </row>
    <row r="25" spans="1:9" x14ac:dyDescent="0.25">
      <c r="A25" t="s">
        <v>710</v>
      </c>
      <c r="B25" s="3" t="s">
        <v>680</v>
      </c>
      <c r="C25">
        <v>100</v>
      </c>
      <c r="D25">
        <v>25</v>
      </c>
      <c r="E25" s="10">
        <v>1535.3</v>
      </c>
      <c r="F25" s="10"/>
      <c r="G25" s="10">
        <f t="shared" si="0"/>
        <v>0.53532999999999997</v>
      </c>
      <c r="H25" s="10"/>
      <c r="I25" s="10"/>
    </row>
    <row r="26" spans="1:9" x14ac:dyDescent="0.25">
      <c r="A26" t="s">
        <v>711</v>
      </c>
      <c r="B26" s="3" t="s">
        <v>675</v>
      </c>
      <c r="C26">
        <v>150</v>
      </c>
      <c r="D26">
        <v>25</v>
      </c>
      <c r="E26" s="10">
        <v>23348.3</v>
      </c>
      <c r="F26" s="10"/>
      <c r="G26" s="10">
        <f t="shared" si="0"/>
        <v>2.7166300000000003</v>
      </c>
      <c r="H26" s="10"/>
      <c r="I26" s="10"/>
    </row>
    <row r="27" spans="1:9" x14ac:dyDescent="0.25">
      <c r="A27" t="s">
        <v>712</v>
      </c>
      <c r="B27" s="3" t="s">
        <v>676</v>
      </c>
      <c r="C27">
        <v>150</v>
      </c>
      <c r="D27">
        <v>25</v>
      </c>
      <c r="E27" s="10">
        <v>19737.400000000001</v>
      </c>
      <c r="F27" s="10"/>
      <c r="G27" s="10">
        <f t="shared" si="0"/>
        <v>2.3555400000000004</v>
      </c>
      <c r="H27" s="10"/>
      <c r="I27" s="10"/>
    </row>
    <row r="28" spans="1:9" x14ac:dyDescent="0.25">
      <c r="A28" t="s">
        <v>713</v>
      </c>
      <c r="B28" s="3" t="s">
        <v>677</v>
      </c>
      <c r="C28">
        <v>150</v>
      </c>
      <c r="D28">
        <v>25</v>
      </c>
      <c r="E28" s="10">
        <v>29323.8</v>
      </c>
      <c r="F28" s="10"/>
      <c r="G28" s="10">
        <f t="shared" si="0"/>
        <v>3.3141800000000003</v>
      </c>
      <c r="H28" s="10"/>
      <c r="I28" s="10"/>
    </row>
    <row r="29" spans="1:9" x14ac:dyDescent="0.25">
      <c r="A29" t="s">
        <v>714</v>
      </c>
      <c r="B29" s="3" t="s">
        <v>678</v>
      </c>
      <c r="C29">
        <v>150</v>
      </c>
      <c r="D29">
        <v>25</v>
      </c>
      <c r="E29" s="10">
        <v>60996.7</v>
      </c>
      <c r="F29" s="10"/>
      <c r="G29" s="10">
        <f t="shared" si="0"/>
        <v>6.4814699999999998</v>
      </c>
      <c r="H29" s="10"/>
      <c r="I29" s="10"/>
    </row>
    <row r="30" spans="1:9" x14ac:dyDescent="0.25">
      <c r="A30" t="s">
        <v>715</v>
      </c>
      <c r="B30" s="3" t="s">
        <v>679</v>
      </c>
      <c r="C30">
        <v>150</v>
      </c>
      <c r="D30">
        <v>25</v>
      </c>
      <c r="E30" s="10">
        <v>906847.1</v>
      </c>
      <c r="F30" s="10"/>
      <c r="G30" s="10">
        <f t="shared" si="0"/>
        <v>91.066509999999994</v>
      </c>
      <c r="H30" s="10"/>
      <c r="I30" s="10"/>
    </row>
    <row r="31" spans="1:9" x14ac:dyDescent="0.25">
      <c r="A31" t="s">
        <v>716</v>
      </c>
      <c r="B31" s="3" t="s">
        <v>680</v>
      </c>
      <c r="C31">
        <v>150</v>
      </c>
      <c r="D31">
        <v>25</v>
      </c>
      <c r="E31">
        <v>85971.199999999997</v>
      </c>
      <c r="G31">
        <f t="shared" si="0"/>
        <v>8.9789200000000005</v>
      </c>
    </row>
    <row r="32" spans="1:9" x14ac:dyDescent="0.25">
      <c r="A32" t="s">
        <v>717</v>
      </c>
      <c r="B32" s="3" t="s">
        <v>9</v>
      </c>
      <c r="E32">
        <v>112108.2</v>
      </c>
      <c r="F32">
        <v>10</v>
      </c>
      <c r="G32">
        <f t="shared" si="0"/>
        <v>11.59262</v>
      </c>
    </row>
    <row r="33" spans="1:9" x14ac:dyDescent="0.25">
      <c r="A33" t="s">
        <v>718</v>
      </c>
      <c r="B33" s="3" t="s">
        <v>9</v>
      </c>
      <c r="E33">
        <v>107867.4</v>
      </c>
      <c r="F33">
        <v>10</v>
      </c>
      <c r="G33">
        <f t="shared" si="0"/>
        <v>11.16854</v>
      </c>
    </row>
    <row r="34" spans="1:9" x14ac:dyDescent="0.25">
      <c r="A34" t="s">
        <v>719</v>
      </c>
      <c r="B34" s="3" t="s">
        <v>9</v>
      </c>
      <c r="E34">
        <v>100069.2</v>
      </c>
      <c r="F34">
        <v>10</v>
      </c>
      <c r="G34">
        <f t="shared" si="0"/>
        <v>10.388720000000001</v>
      </c>
    </row>
    <row r="35" spans="1:9" x14ac:dyDescent="0.25">
      <c r="A35" t="s">
        <v>720</v>
      </c>
      <c r="B35" t="s">
        <v>681</v>
      </c>
      <c r="C35">
        <v>25</v>
      </c>
      <c r="D35">
        <v>35</v>
      </c>
      <c r="E35">
        <v>24222.1</v>
      </c>
      <c r="G35">
        <f t="shared" si="0"/>
        <v>2.8040099999999999</v>
      </c>
    </row>
    <row r="36" spans="1:9" x14ac:dyDescent="0.25">
      <c r="A36" t="s">
        <v>721</v>
      </c>
      <c r="B36" t="s">
        <v>682</v>
      </c>
      <c r="C36">
        <v>25</v>
      </c>
      <c r="D36">
        <v>35</v>
      </c>
      <c r="E36">
        <v>352792.6</v>
      </c>
      <c r="G36">
        <f t="shared" si="0"/>
        <v>35.661059999999999</v>
      </c>
    </row>
    <row r="37" spans="1:9" x14ac:dyDescent="0.25">
      <c r="A37" t="s">
        <v>722</v>
      </c>
      <c r="B37" t="s">
        <v>683</v>
      </c>
      <c r="C37">
        <v>25</v>
      </c>
      <c r="D37">
        <v>35</v>
      </c>
      <c r="E37">
        <v>37936</v>
      </c>
      <c r="G37">
        <f t="shared" si="0"/>
        <v>4.1753999999999998</v>
      </c>
    </row>
    <row r="38" spans="1:9" x14ac:dyDescent="0.25">
      <c r="A38" t="s">
        <v>723</v>
      </c>
      <c r="B38" t="s">
        <v>684</v>
      </c>
      <c r="C38">
        <v>25</v>
      </c>
      <c r="D38">
        <v>35</v>
      </c>
      <c r="E38">
        <v>31111.8</v>
      </c>
      <c r="G38">
        <f t="shared" si="0"/>
        <v>3.4929800000000002</v>
      </c>
    </row>
    <row r="39" spans="1:9" x14ac:dyDescent="0.25">
      <c r="A39" t="s">
        <v>724</v>
      </c>
      <c r="B39" t="s">
        <v>685</v>
      </c>
      <c r="C39">
        <v>25</v>
      </c>
      <c r="D39">
        <v>35</v>
      </c>
      <c r="E39">
        <v>11017.5</v>
      </c>
      <c r="G39">
        <f t="shared" si="0"/>
        <v>1.4835499999999999</v>
      </c>
    </row>
    <row r="40" spans="1:9" x14ac:dyDescent="0.25">
      <c r="A40" t="s">
        <v>725</v>
      </c>
      <c r="B40" t="s">
        <v>686</v>
      </c>
      <c r="C40">
        <v>25</v>
      </c>
      <c r="D40">
        <v>35</v>
      </c>
      <c r="E40">
        <v>4232.5</v>
      </c>
      <c r="G40">
        <f t="shared" si="0"/>
        <v>0.80505000000000004</v>
      </c>
    </row>
    <row r="41" spans="1:9" x14ac:dyDescent="0.25">
      <c r="A41" t="s">
        <v>726</v>
      </c>
      <c r="B41" t="s">
        <v>681</v>
      </c>
      <c r="C41">
        <v>50</v>
      </c>
      <c r="D41">
        <v>35</v>
      </c>
      <c r="E41">
        <v>0</v>
      </c>
      <c r="G41">
        <f t="shared" si="0"/>
        <v>0.38179999999999997</v>
      </c>
      <c r="I41" t="s">
        <v>837</v>
      </c>
    </row>
    <row r="42" spans="1:9" x14ac:dyDescent="0.25">
      <c r="A42" t="s">
        <v>727</v>
      </c>
      <c r="B42" t="s">
        <v>682</v>
      </c>
      <c r="C42">
        <v>50</v>
      </c>
      <c r="D42">
        <v>35</v>
      </c>
      <c r="E42">
        <v>25647.5</v>
      </c>
      <c r="G42">
        <f t="shared" si="0"/>
        <v>2.9465500000000002</v>
      </c>
    </row>
    <row r="43" spans="1:9" x14ac:dyDescent="0.25">
      <c r="A43" t="s">
        <v>728</v>
      </c>
      <c r="B43" t="s">
        <v>683</v>
      </c>
      <c r="C43">
        <v>50</v>
      </c>
      <c r="D43">
        <v>35</v>
      </c>
      <c r="E43">
        <v>15008.2</v>
      </c>
      <c r="G43">
        <f t="shared" si="0"/>
        <v>1.88262</v>
      </c>
    </row>
    <row r="44" spans="1:9" x14ac:dyDescent="0.25">
      <c r="A44" t="s">
        <v>729</v>
      </c>
      <c r="B44" t="s">
        <v>684</v>
      </c>
      <c r="C44">
        <v>50</v>
      </c>
      <c r="D44">
        <v>35</v>
      </c>
      <c r="E44">
        <v>157364</v>
      </c>
      <c r="G44">
        <f t="shared" si="0"/>
        <v>16.118200000000002</v>
      </c>
    </row>
    <row r="45" spans="1:9" x14ac:dyDescent="0.25">
      <c r="A45" t="s">
        <v>730</v>
      </c>
      <c r="B45" t="s">
        <v>685</v>
      </c>
      <c r="C45">
        <v>50</v>
      </c>
      <c r="D45">
        <v>35</v>
      </c>
      <c r="E45">
        <v>7057.4</v>
      </c>
      <c r="G45">
        <f t="shared" si="0"/>
        <v>1.08754</v>
      </c>
    </row>
    <row r="46" spans="1:9" x14ac:dyDescent="0.25">
      <c r="A46" t="s">
        <v>731</v>
      </c>
      <c r="B46" t="s">
        <v>686</v>
      </c>
      <c r="C46">
        <v>50</v>
      </c>
      <c r="D46">
        <v>35</v>
      </c>
      <c r="E46">
        <v>3345.7</v>
      </c>
      <c r="G46">
        <f t="shared" si="0"/>
        <v>0.71636999999999995</v>
      </c>
    </row>
    <row r="47" spans="1:9" x14ac:dyDescent="0.25">
      <c r="A47" t="s">
        <v>732</v>
      </c>
      <c r="B47" t="s">
        <v>681</v>
      </c>
      <c r="C47">
        <v>100</v>
      </c>
      <c r="D47">
        <v>35</v>
      </c>
      <c r="E47">
        <v>14649.8</v>
      </c>
      <c r="G47">
        <f t="shared" si="0"/>
        <v>1.8467799999999999</v>
      </c>
    </row>
    <row r="48" spans="1:9" x14ac:dyDescent="0.25">
      <c r="A48" t="s">
        <v>733</v>
      </c>
      <c r="B48" t="s">
        <v>682</v>
      </c>
      <c r="C48">
        <v>100</v>
      </c>
      <c r="D48">
        <v>35</v>
      </c>
      <c r="E48">
        <v>19373.5</v>
      </c>
      <c r="G48">
        <f t="shared" si="0"/>
        <v>2.31915</v>
      </c>
    </row>
    <row r="49" spans="1:7" x14ac:dyDescent="0.25">
      <c r="A49" t="s">
        <v>734</v>
      </c>
      <c r="B49" t="s">
        <v>683</v>
      </c>
      <c r="C49">
        <v>100</v>
      </c>
      <c r="D49">
        <v>35</v>
      </c>
      <c r="E49">
        <v>80548</v>
      </c>
      <c r="G49">
        <f t="shared" si="0"/>
        <v>8.4366000000000003</v>
      </c>
    </row>
    <row r="50" spans="1:7" x14ac:dyDescent="0.25">
      <c r="A50" t="s">
        <v>735</v>
      </c>
      <c r="B50" t="s">
        <v>684</v>
      </c>
      <c r="C50">
        <v>100</v>
      </c>
      <c r="D50">
        <v>35</v>
      </c>
      <c r="E50">
        <v>17714.8</v>
      </c>
      <c r="G50">
        <f t="shared" si="0"/>
        <v>2.1532800000000001</v>
      </c>
    </row>
    <row r="51" spans="1:7" x14ac:dyDescent="0.25">
      <c r="A51" t="s">
        <v>736</v>
      </c>
      <c r="B51" t="s">
        <v>685</v>
      </c>
      <c r="C51">
        <v>100</v>
      </c>
      <c r="D51">
        <v>35</v>
      </c>
      <c r="E51">
        <v>32421.200000000001</v>
      </c>
      <c r="G51">
        <f t="shared" si="0"/>
        <v>3.6239200000000005</v>
      </c>
    </row>
    <row r="52" spans="1:7" x14ac:dyDescent="0.25">
      <c r="A52" t="s">
        <v>737</v>
      </c>
      <c r="B52" t="s">
        <v>686</v>
      </c>
      <c r="C52">
        <v>100</v>
      </c>
      <c r="D52">
        <v>35</v>
      </c>
      <c r="E52">
        <v>9174.7000000000007</v>
      </c>
      <c r="G52">
        <f t="shared" si="0"/>
        <v>1.2992700000000001</v>
      </c>
    </row>
    <row r="53" spans="1:7" x14ac:dyDescent="0.25">
      <c r="A53" t="s">
        <v>738</v>
      </c>
      <c r="B53" t="s">
        <v>681</v>
      </c>
      <c r="C53">
        <v>150</v>
      </c>
      <c r="D53">
        <v>35</v>
      </c>
      <c r="E53">
        <v>32448.799999999999</v>
      </c>
      <c r="G53">
        <f t="shared" si="0"/>
        <v>3.6266800000000003</v>
      </c>
    </row>
    <row r="54" spans="1:7" x14ac:dyDescent="0.25">
      <c r="A54" t="s">
        <v>739</v>
      </c>
      <c r="B54" t="s">
        <v>682</v>
      </c>
      <c r="C54">
        <v>150</v>
      </c>
      <c r="D54">
        <v>35</v>
      </c>
      <c r="E54">
        <v>33813.1</v>
      </c>
      <c r="G54">
        <f t="shared" si="0"/>
        <v>3.7631100000000002</v>
      </c>
    </row>
    <row r="55" spans="1:7" x14ac:dyDescent="0.25">
      <c r="A55" t="s">
        <v>740</v>
      </c>
      <c r="B55" t="s">
        <v>683</v>
      </c>
      <c r="C55">
        <v>150</v>
      </c>
      <c r="D55">
        <v>35</v>
      </c>
      <c r="E55">
        <v>93845.6</v>
      </c>
      <c r="G55">
        <f t="shared" si="0"/>
        <v>9.7663600000000006</v>
      </c>
    </row>
    <row r="56" spans="1:7" x14ac:dyDescent="0.25">
      <c r="A56" t="s">
        <v>741</v>
      </c>
      <c r="B56" t="s">
        <v>684</v>
      </c>
      <c r="C56">
        <v>150</v>
      </c>
      <c r="D56">
        <v>35</v>
      </c>
      <c r="E56">
        <v>20508.400000000001</v>
      </c>
      <c r="G56">
        <f t="shared" si="0"/>
        <v>2.4326400000000006</v>
      </c>
    </row>
    <row r="57" spans="1:7" x14ac:dyDescent="0.25">
      <c r="A57" t="s">
        <v>742</v>
      </c>
      <c r="B57" t="s">
        <v>685</v>
      </c>
      <c r="C57">
        <v>150</v>
      </c>
      <c r="D57">
        <v>35</v>
      </c>
      <c r="E57">
        <v>74901.100000000006</v>
      </c>
      <c r="G57">
        <f t="shared" si="0"/>
        <v>7.8719100000000015</v>
      </c>
    </row>
    <row r="58" spans="1:7" x14ac:dyDescent="0.25">
      <c r="A58" t="s">
        <v>743</v>
      </c>
      <c r="B58" t="s">
        <v>686</v>
      </c>
      <c r="C58">
        <v>150</v>
      </c>
      <c r="D58">
        <v>35</v>
      </c>
      <c r="E58">
        <v>13604.4</v>
      </c>
      <c r="G58">
        <f t="shared" si="0"/>
        <v>1.74224</v>
      </c>
    </row>
    <row r="59" spans="1:7" x14ac:dyDescent="0.25">
      <c r="A59" t="s">
        <v>744</v>
      </c>
      <c r="B59" t="s">
        <v>13</v>
      </c>
      <c r="E59">
        <v>285853.90000000002</v>
      </c>
      <c r="F59">
        <v>25</v>
      </c>
      <c r="G59">
        <f t="shared" si="0"/>
        <v>28.967190000000002</v>
      </c>
    </row>
    <row r="60" spans="1:7" x14ac:dyDescent="0.25">
      <c r="A60" t="s">
        <v>745</v>
      </c>
      <c r="B60" t="s">
        <v>13</v>
      </c>
      <c r="E60">
        <v>281714.3</v>
      </c>
      <c r="F60">
        <v>25</v>
      </c>
      <c r="G60">
        <f t="shared" si="0"/>
        <v>28.553229999999999</v>
      </c>
    </row>
    <row r="61" spans="1:7" x14ac:dyDescent="0.25">
      <c r="A61" t="s">
        <v>746</v>
      </c>
      <c r="B61" t="s">
        <v>13</v>
      </c>
      <c r="E61">
        <v>266941.8</v>
      </c>
      <c r="F61">
        <v>25</v>
      </c>
      <c r="G61">
        <f t="shared" si="0"/>
        <v>27.075979999999998</v>
      </c>
    </row>
    <row r="62" spans="1:7" x14ac:dyDescent="0.25">
      <c r="A62" t="s">
        <v>747</v>
      </c>
      <c r="B62" t="s">
        <v>838</v>
      </c>
      <c r="C62">
        <v>25</v>
      </c>
      <c r="D62">
        <v>15</v>
      </c>
      <c r="E62">
        <v>17219</v>
      </c>
      <c r="G62">
        <f t="shared" si="0"/>
        <v>2.1036999999999999</v>
      </c>
    </row>
    <row r="63" spans="1:7" x14ac:dyDescent="0.25">
      <c r="A63" t="s">
        <v>748</v>
      </c>
      <c r="B63" t="s">
        <v>839</v>
      </c>
      <c r="C63">
        <v>25</v>
      </c>
      <c r="D63">
        <v>15</v>
      </c>
      <c r="E63">
        <v>11577.4</v>
      </c>
      <c r="G63">
        <f t="shared" si="0"/>
        <v>1.5395399999999999</v>
      </c>
    </row>
    <row r="64" spans="1:7" x14ac:dyDescent="0.25">
      <c r="A64" t="s">
        <v>749</v>
      </c>
      <c r="B64" t="s">
        <v>840</v>
      </c>
      <c r="C64">
        <v>25</v>
      </c>
      <c r="D64">
        <v>15</v>
      </c>
      <c r="E64">
        <v>14325.3</v>
      </c>
      <c r="G64">
        <f t="shared" si="0"/>
        <v>1.81433</v>
      </c>
    </row>
    <row r="65" spans="1:7" x14ac:dyDescent="0.25">
      <c r="A65" t="s">
        <v>750</v>
      </c>
      <c r="B65" t="s">
        <v>841</v>
      </c>
      <c r="C65">
        <v>25</v>
      </c>
      <c r="D65">
        <v>15</v>
      </c>
      <c r="E65">
        <v>24618.3</v>
      </c>
      <c r="G65">
        <f t="shared" si="0"/>
        <v>2.8436300000000001</v>
      </c>
    </row>
    <row r="66" spans="1:7" x14ac:dyDescent="0.25">
      <c r="A66" t="s">
        <v>751</v>
      </c>
      <c r="B66" t="s">
        <v>842</v>
      </c>
      <c r="C66">
        <v>25</v>
      </c>
      <c r="D66">
        <v>15</v>
      </c>
      <c r="E66">
        <v>1253.3</v>
      </c>
      <c r="G66">
        <f t="shared" si="0"/>
        <v>0.50712999999999997</v>
      </c>
    </row>
    <row r="67" spans="1:7" x14ac:dyDescent="0.25">
      <c r="A67" t="s">
        <v>752</v>
      </c>
      <c r="B67" t="s">
        <v>843</v>
      </c>
      <c r="C67">
        <v>25</v>
      </c>
      <c r="D67">
        <v>15</v>
      </c>
      <c r="E67">
        <v>3643</v>
      </c>
      <c r="G67">
        <f t="shared" si="0"/>
        <v>0.74609999999999999</v>
      </c>
    </row>
    <row r="68" spans="1:7" x14ac:dyDescent="0.25">
      <c r="A68" t="s">
        <v>753</v>
      </c>
      <c r="B68" t="s">
        <v>838</v>
      </c>
      <c r="C68">
        <v>50</v>
      </c>
      <c r="D68">
        <v>15</v>
      </c>
      <c r="E68">
        <v>32129.5</v>
      </c>
      <c r="G68">
        <f t="shared" si="0"/>
        <v>3.5947500000000003</v>
      </c>
    </row>
    <row r="69" spans="1:7" x14ac:dyDescent="0.25">
      <c r="A69" t="s">
        <v>754</v>
      </c>
      <c r="B69" t="s">
        <v>839</v>
      </c>
      <c r="C69">
        <v>50</v>
      </c>
      <c r="D69">
        <v>15</v>
      </c>
      <c r="E69">
        <v>17242.400000000001</v>
      </c>
      <c r="G69">
        <f t="shared" si="0"/>
        <v>2.1060400000000001</v>
      </c>
    </row>
    <row r="70" spans="1:7" x14ac:dyDescent="0.25">
      <c r="A70" t="s">
        <v>755</v>
      </c>
      <c r="B70" t="s">
        <v>840</v>
      </c>
      <c r="C70">
        <v>50</v>
      </c>
      <c r="D70">
        <v>15</v>
      </c>
      <c r="E70">
        <v>54479.5</v>
      </c>
      <c r="G70">
        <f t="shared" si="0"/>
        <v>5.8297500000000007</v>
      </c>
    </row>
    <row r="71" spans="1:7" x14ac:dyDescent="0.25">
      <c r="A71" t="s">
        <v>756</v>
      </c>
      <c r="B71" t="s">
        <v>841</v>
      </c>
      <c r="C71">
        <v>50</v>
      </c>
      <c r="D71">
        <v>15</v>
      </c>
      <c r="E71">
        <v>33059.4</v>
      </c>
      <c r="G71">
        <f t="shared" si="0"/>
        <v>3.6877400000000002</v>
      </c>
    </row>
    <row r="72" spans="1:7" x14ac:dyDescent="0.25">
      <c r="A72" t="s">
        <v>757</v>
      </c>
      <c r="B72" t="s">
        <v>842</v>
      </c>
      <c r="C72">
        <v>50</v>
      </c>
      <c r="D72">
        <v>15</v>
      </c>
      <c r="E72">
        <v>11022</v>
      </c>
      <c r="G72">
        <f t="shared" si="0"/>
        <v>1.484</v>
      </c>
    </row>
    <row r="73" spans="1:7" x14ac:dyDescent="0.25">
      <c r="A73" t="s">
        <v>758</v>
      </c>
      <c r="B73" t="s">
        <v>843</v>
      </c>
      <c r="C73">
        <v>50</v>
      </c>
      <c r="D73">
        <v>15</v>
      </c>
      <c r="E73">
        <v>0</v>
      </c>
      <c r="G73">
        <f t="shared" si="0"/>
        <v>0.38179999999999997</v>
      </c>
    </row>
    <row r="74" spans="1:7" x14ac:dyDescent="0.25">
      <c r="A74" t="s">
        <v>759</v>
      </c>
      <c r="B74" t="s">
        <v>838</v>
      </c>
      <c r="C74">
        <v>100</v>
      </c>
      <c r="D74">
        <v>15</v>
      </c>
      <c r="E74">
        <v>20659.900000000001</v>
      </c>
      <c r="G74">
        <f t="shared" si="0"/>
        <v>2.4477900000000004</v>
      </c>
    </row>
    <row r="75" spans="1:7" x14ac:dyDescent="0.25">
      <c r="A75" t="s">
        <v>760</v>
      </c>
      <c r="B75" t="s">
        <v>839</v>
      </c>
      <c r="C75">
        <v>100</v>
      </c>
      <c r="D75">
        <v>15</v>
      </c>
      <c r="E75">
        <v>13828.8</v>
      </c>
      <c r="G75">
        <f t="shared" si="0"/>
        <v>1.7646799999999998</v>
      </c>
    </row>
    <row r="76" spans="1:7" x14ac:dyDescent="0.25">
      <c r="A76" t="s">
        <v>761</v>
      </c>
      <c r="B76" t="s">
        <v>840</v>
      </c>
      <c r="C76">
        <v>100</v>
      </c>
      <c r="D76">
        <v>15</v>
      </c>
      <c r="E76">
        <v>10749.4</v>
      </c>
      <c r="G76">
        <f t="shared" si="0"/>
        <v>1.4567399999999999</v>
      </c>
    </row>
    <row r="77" spans="1:7" x14ac:dyDescent="0.25">
      <c r="A77" t="s">
        <v>762</v>
      </c>
      <c r="B77" t="s">
        <v>841</v>
      </c>
      <c r="C77">
        <v>100</v>
      </c>
      <c r="D77">
        <v>15</v>
      </c>
      <c r="E77">
        <v>19550.5</v>
      </c>
      <c r="G77">
        <f t="shared" si="0"/>
        <v>2.3368500000000001</v>
      </c>
    </row>
    <row r="78" spans="1:7" x14ac:dyDescent="0.25">
      <c r="A78" t="s">
        <v>763</v>
      </c>
      <c r="B78" t="s">
        <v>842</v>
      </c>
      <c r="C78">
        <v>100</v>
      </c>
      <c r="D78">
        <v>15</v>
      </c>
      <c r="E78">
        <v>8116.4</v>
      </c>
      <c r="G78">
        <f t="shared" si="0"/>
        <v>1.1934400000000001</v>
      </c>
    </row>
    <row r="79" spans="1:7" x14ac:dyDescent="0.25">
      <c r="A79" t="s">
        <v>764</v>
      </c>
      <c r="B79" t="s">
        <v>843</v>
      </c>
      <c r="C79">
        <v>100</v>
      </c>
      <c r="D79">
        <v>15</v>
      </c>
      <c r="E79">
        <v>0</v>
      </c>
      <c r="G79">
        <f t="shared" ref="G79:G142" si="1" xml:space="preserve"> 0.0001*E79 + 0.3818</f>
        <v>0.38179999999999997</v>
      </c>
    </row>
    <row r="80" spans="1:7" x14ac:dyDescent="0.25">
      <c r="A80" t="s">
        <v>765</v>
      </c>
      <c r="B80" t="s">
        <v>838</v>
      </c>
      <c r="C80">
        <v>150</v>
      </c>
      <c r="D80">
        <v>15</v>
      </c>
      <c r="E80">
        <v>204306.5</v>
      </c>
      <c r="G80">
        <f t="shared" si="1"/>
        <v>20.812449999999998</v>
      </c>
    </row>
    <row r="81" spans="1:9" x14ac:dyDescent="0.25">
      <c r="A81" t="s">
        <v>766</v>
      </c>
      <c r="B81" t="s">
        <v>839</v>
      </c>
      <c r="C81">
        <v>150</v>
      </c>
      <c r="D81">
        <v>15</v>
      </c>
      <c r="E81">
        <v>8282.1</v>
      </c>
      <c r="G81">
        <f t="shared" si="1"/>
        <v>1.21001</v>
      </c>
    </row>
    <row r="82" spans="1:9" x14ac:dyDescent="0.25">
      <c r="A82" t="s">
        <v>767</v>
      </c>
      <c r="B82" t="s">
        <v>840</v>
      </c>
      <c r="C82">
        <v>150</v>
      </c>
      <c r="D82">
        <v>15</v>
      </c>
      <c r="E82">
        <v>17209.599999999999</v>
      </c>
      <c r="G82">
        <f t="shared" si="1"/>
        <v>2.10276</v>
      </c>
    </row>
    <row r="83" spans="1:9" x14ac:dyDescent="0.25">
      <c r="A83" t="s">
        <v>768</v>
      </c>
      <c r="B83" t="s">
        <v>841</v>
      </c>
      <c r="C83">
        <v>150</v>
      </c>
      <c r="D83">
        <v>15</v>
      </c>
      <c r="E83">
        <v>14971</v>
      </c>
      <c r="G83">
        <f t="shared" si="1"/>
        <v>1.8789</v>
      </c>
    </row>
    <row r="84" spans="1:9" x14ac:dyDescent="0.25">
      <c r="A84" t="s">
        <v>769</v>
      </c>
      <c r="B84" t="s">
        <v>842</v>
      </c>
      <c r="C84">
        <v>150</v>
      </c>
      <c r="D84">
        <v>15</v>
      </c>
      <c r="E84">
        <v>37254.6</v>
      </c>
      <c r="G84">
        <f t="shared" si="1"/>
        <v>4.1072600000000001</v>
      </c>
    </row>
    <row r="85" spans="1:9" x14ac:dyDescent="0.25">
      <c r="A85" t="s">
        <v>770</v>
      </c>
      <c r="B85" t="s">
        <v>843</v>
      </c>
      <c r="C85">
        <v>150</v>
      </c>
      <c r="D85">
        <v>15</v>
      </c>
      <c r="E85">
        <v>1218.5</v>
      </c>
      <c r="G85">
        <f t="shared" si="1"/>
        <v>0.50364999999999993</v>
      </c>
    </row>
    <row r="86" spans="1:9" x14ac:dyDescent="0.25">
      <c r="A86" t="s">
        <v>771</v>
      </c>
      <c r="B86" t="s">
        <v>445</v>
      </c>
      <c r="E86">
        <v>39747.5</v>
      </c>
      <c r="F86">
        <v>5</v>
      </c>
      <c r="G86">
        <f t="shared" si="1"/>
        <v>4.3565500000000004</v>
      </c>
    </row>
    <row r="87" spans="1:9" x14ac:dyDescent="0.25">
      <c r="A87" t="s">
        <v>772</v>
      </c>
      <c r="B87" t="s">
        <v>445</v>
      </c>
      <c r="E87">
        <v>46910.3</v>
      </c>
      <c r="F87">
        <v>5</v>
      </c>
      <c r="G87">
        <f t="shared" si="1"/>
        <v>5.0728300000000006</v>
      </c>
    </row>
    <row r="88" spans="1:9" x14ac:dyDescent="0.25">
      <c r="A88" t="s">
        <v>773</v>
      </c>
      <c r="B88" t="s">
        <v>445</v>
      </c>
      <c r="E88">
        <v>40136.1</v>
      </c>
      <c r="F88">
        <v>5</v>
      </c>
      <c r="G88">
        <f t="shared" si="1"/>
        <v>4.39541</v>
      </c>
    </row>
    <row r="89" spans="1:9" x14ac:dyDescent="0.25">
      <c r="A89" t="s">
        <v>774</v>
      </c>
      <c r="B89" t="s">
        <v>844</v>
      </c>
      <c r="E89">
        <v>51367.8</v>
      </c>
      <c r="G89">
        <f t="shared" si="1"/>
        <v>5.5185800000000009</v>
      </c>
    </row>
    <row r="90" spans="1:9" x14ac:dyDescent="0.25">
      <c r="A90" t="s">
        <v>775</v>
      </c>
      <c r="B90" t="s">
        <v>845</v>
      </c>
      <c r="E90">
        <v>13805.2</v>
      </c>
      <c r="G90">
        <f t="shared" si="1"/>
        <v>1.7623200000000001</v>
      </c>
    </row>
    <row r="91" spans="1:9" x14ac:dyDescent="0.25">
      <c r="A91" s="1" t="s">
        <v>776</v>
      </c>
      <c r="B91" s="1" t="s">
        <v>9</v>
      </c>
      <c r="C91" s="1"/>
      <c r="D91" s="1"/>
      <c r="E91" s="1">
        <v>105278.1</v>
      </c>
      <c r="F91" s="1">
        <v>10</v>
      </c>
      <c r="G91" s="1">
        <f t="shared" si="1"/>
        <v>10.909610000000001</v>
      </c>
      <c r="H91" s="7"/>
      <c r="I91" s="15" t="s">
        <v>846</v>
      </c>
    </row>
    <row r="92" spans="1:9" x14ac:dyDescent="0.25">
      <c r="A92" t="s">
        <v>777</v>
      </c>
      <c r="B92" s="3" t="s">
        <v>9</v>
      </c>
      <c r="E92" s="3">
        <v>100323</v>
      </c>
      <c r="F92" s="3">
        <v>10</v>
      </c>
      <c r="G92">
        <f xml:space="preserve"> 0.0001*E92 + 0.3818</f>
        <v>10.414100000000001</v>
      </c>
    </row>
    <row r="93" spans="1:9" x14ac:dyDescent="0.25">
      <c r="A93" t="s">
        <v>778</v>
      </c>
      <c r="B93" s="3" t="s">
        <v>9</v>
      </c>
      <c r="E93" s="3">
        <v>100721.9</v>
      </c>
      <c r="F93" s="3">
        <v>10</v>
      </c>
      <c r="G93">
        <f t="shared" si="1"/>
        <v>10.453989999999999</v>
      </c>
    </row>
    <row r="94" spans="1:9" x14ac:dyDescent="0.25">
      <c r="A94" t="s">
        <v>779</v>
      </c>
      <c r="B94" s="3" t="s">
        <v>847</v>
      </c>
      <c r="C94">
        <v>25</v>
      </c>
      <c r="D94">
        <v>15</v>
      </c>
      <c r="E94" s="3">
        <v>0</v>
      </c>
      <c r="G94">
        <f t="shared" si="1"/>
        <v>0.38179999999999997</v>
      </c>
    </row>
    <row r="95" spans="1:9" x14ac:dyDescent="0.25">
      <c r="A95" t="s">
        <v>780</v>
      </c>
      <c r="B95" s="3" t="s">
        <v>848</v>
      </c>
      <c r="C95">
        <v>25</v>
      </c>
      <c r="D95">
        <v>15</v>
      </c>
      <c r="E95" s="3">
        <v>50980.6</v>
      </c>
      <c r="G95">
        <f t="shared" si="1"/>
        <v>5.4798600000000004</v>
      </c>
    </row>
    <row r="96" spans="1:9" x14ac:dyDescent="0.25">
      <c r="A96" t="s">
        <v>781</v>
      </c>
      <c r="B96" s="3" t="s">
        <v>849</v>
      </c>
      <c r="C96">
        <v>25</v>
      </c>
      <c r="D96">
        <v>15</v>
      </c>
      <c r="E96" s="3">
        <v>15536.9</v>
      </c>
      <c r="G96">
        <f t="shared" si="1"/>
        <v>1.9354899999999999</v>
      </c>
    </row>
    <row r="97" spans="1:7" x14ac:dyDescent="0.25">
      <c r="A97" t="s">
        <v>782</v>
      </c>
      <c r="B97" s="3" t="s">
        <v>850</v>
      </c>
      <c r="C97">
        <v>25</v>
      </c>
      <c r="D97">
        <v>15</v>
      </c>
      <c r="E97" s="3">
        <v>94654.7</v>
      </c>
      <c r="G97">
        <f t="shared" si="1"/>
        <v>9.84727</v>
      </c>
    </row>
    <row r="98" spans="1:7" x14ac:dyDescent="0.25">
      <c r="A98" t="s">
        <v>783</v>
      </c>
      <c r="B98" s="3" t="s">
        <v>851</v>
      </c>
      <c r="C98">
        <v>25</v>
      </c>
      <c r="D98">
        <v>15</v>
      </c>
      <c r="E98" s="3">
        <v>13124.1</v>
      </c>
      <c r="G98">
        <f t="shared" si="1"/>
        <v>1.69421</v>
      </c>
    </row>
    <row r="99" spans="1:7" x14ac:dyDescent="0.25">
      <c r="A99" t="s">
        <v>784</v>
      </c>
      <c r="B99" s="3" t="s">
        <v>852</v>
      </c>
      <c r="C99">
        <v>25</v>
      </c>
      <c r="D99">
        <v>15</v>
      </c>
      <c r="E99" s="3">
        <v>0</v>
      </c>
      <c r="G99">
        <f t="shared" si="1"/>
        <v>0.38179999999999997</v>
      </c>
    </row>
    <row r="100" spans="1:7" x14ac:dyDescent="0.25">
      <c r="A100" t="s">
        <v>785</v>
      </c>
      <c r="B100" s="3" t="s">
        <v>847</v>
      </c>
      <c r="C100">
        <v>50</v>
      </c>
      <c r="D100">
        <v>15</v>
      </c>
      <c r="E100" s="3">
        <v>58447.6</v>
      </c>
      <c r="G100">
        <f t="shared" si="1"/>
        <v>6.2265600000000001</v>
      </c>
    </row>
    <row r="101" spans="1:7" x14ac:dyDescent="0.25">
      <c r="A101" t="s">
        <v>786</v>
      </c>
      <c r="B101" s="3" t="s">
        <v>848</v>
      </c>
      <c r="C101">
        <v>50</v>
      </c>
      <c r="D101">
        <v>15</v>
      </c>
      <c r="E101" s="3">
        <v>139084.1</v>
      </c>
      <c r="G101">
        <f t="shared" si="1"/>
        <v>14.290210000000002</v>
      </c>
    </row>
    <row r="102" spans="1:7" x14ac:dyDescent="0.25">
      <c r="A102" t="s">
        <v>787</v>
      </c>
      <c r="B102" s="3" t="s">
        <v>849</v>
      </c>
      <c r="C102">
        <v>50</v>
      </c>
      <c r="D102">
        <v>15</v>
      </c>
      <c r="E102" s="3">
        <v>174966.1</v>
      </c>
      <c r="G102">
        <f t="shared" si="1"/>
        <v>17.878409999999999</v>
      </c>
    </row>
    <row r="103" spans="1:7" x14ac:dyDescent="0.25">
      <c r="A103" t="s">
        <v>788</v>
      </c>
      <c r="B103" s="3" t="s">
        <v>850</v>
      </c>
      <c r="C103">
        <v>50</v>
      </c>
      <c r="D103">
        <v>15</v>
      </c>
      <c r="E103" s="3">
        <v>21106.3</v>
      </c>
      <c r="G103">
        <f t="shared" si="1"/>
        <v>2.4924300000000001</v>
      </c>
    </row>
    <row r="104" spans="1:7" x14ac:dyDescent="0.25">
      <c r="A104" t="s">
        <v>789</v>
      </c>
      <c r="B104" s="3" t="s">
        <v>851</v>
      </c>
      <c r="C104">
        <v>50</v>
      </c>
      <c r="D104">
        <v>15</v>
      </c>
      <c r="E104" s="3">
        <v>30910.3</v>
      </c>
      <c r="G104">
        <f t="shared" si="1"/>
        <v>3.4728300000000001</v>
      </c>
    </row>
    <row r="105" spans="1:7" x14ac:dyDescent="0.25">
      <c r="A105" t="s">
        <v>790</v>
      </c>
      <c r="B105" s="3" t="s">
        <v>852</v>
      </c>
      <c r="C105">
        <v>50</v>
      </c>
      <c r="D105">
        <v>15</v>
      </c>
      <c r="E105" s="3">
        <v>0</v>
      </c>
      <c r="G105">
        <f t="shared" si="1"/>
        <v>0.38179999999999997</v>
      </c>
    </row>
    <row r="106" spans="1:7" x14ac:dyDescent="0.25">
      <c r="A106" t="s">
        <v>791</v>
      </c>
      <c r="B106" s="3" t="s">
        <v>847</v>
      </c>
      <c r="C106">
        <v>100</v>
      </c>
      <c r="D106">
        <v>15</v>
      </c>
      <c r="E106" s="3">
        <v>2514.3000000000002</v>
      </c>
      <c r="G106">
        <f t="shared" si="1"/>
        <v>0.63322999999999996</v>
      </c>
    </row>
    <row r="107" spans="1:7" x14ac:dyDescent="0.25">
      <c r="A107" t="s">
        <v>792</v>
      </c>
      <c r="B107" s="3" t="s">
        <v>848</v>
      </c>
      <c r="C107">
        <v>100</v>
      </c>
      <c r="D107">
        <v>15</v>
      </c>
      <c r="E107" s="3">
        <v>17981.599999999999</v>
      </c>
      <c r="G107">
        <f t="shared" si="1"/>
        <v>2.1799599999999999</v>
      </c>
    </row>
    <row r="108" spans="1:7" x14ac:dyDescent="0.25">
      <c r="A108" t="s">
        <v>793</v>
      </c>
      <c r="B108" s="3" t="s">
        <v>849</v>
      </c>
      <c r="C108">
        <v>100</v>
      </c>
      <c r="D108">
        <v>15</v>
      </c>
      <c r="E108" s="3">
        <v>8057.1</v>
      </c>
      <c r="G108">
        <f t="shared" si="1"/>
        <v>1.1875100000000001</v>
      </c>
    </row>
    <row r="109" spans="1:7" x14ac:dyDescent="0.25">
      <c r="A109" t="s">
        <v>794</v>
      </c>
      <c r="B109" s="3" t="s">
        <v>850</v>
      </c>
      <c r="C109">
        <v>100</v>
      </c>
      <c r="D109">
        <v>15</v>
      </c>
      <c r="E109" s="3">
        <v>61449.3</v>
      </c>
      <c r="G109">
        <f t="shared" si="1"/>
        <v>6.5267300000000006</v>
      </c>
    </row>
    <row r="110" spans="1:7" x14ac:dyDescent="0.25">
      <c r="A110" t="s">
        <v>795</v>
      </c>
      <c r="B110" s="3" t="s">
        <v>851</v>
      </c>
      <c r="C110">
        <v>100</v>
      </c>
      <c r="D110">
        <v>15</v>
      </c>
      <c r="E110" s="3">
        <v>35615.9</v>
      </c>
      <c r="G110">
        <f t="shared" si="1"/>
        <v>3.9433900000000004</v>
      </c>
    </row>
    <row r="111" spans="1:7" x14ac:dyDescent="0.25">
      <c r="A111" t="s">
        <v>796</v>
      </c>
      <c r="B111" s="3" t="s">
        <v>852</v>
      </c>
      <c r="C111">
        <v>100</v>
      </c>
      <c r="D111">
        <v>15</v>
      </c>
      <c r="E111" s="3">
        <v>0</v>
      </c>
      <c r="G111">
        <f t="shared" si="1"/>
        <v>0.38179999999999997</v>
      </c>
    </row>
    <row r="112" spans="1:7" x14ac:dyDescent="0.25">
      <c r="A112" t="s">
        <v>797</v>
      </c>
      <c r="B112" s="3" t="s">
        <v>847</v>
      </c>
      <c r="C112">
        <v>150</v>
      </c>
      <c r="D112">
        <v>15</v>
      </c>
      <c r="E112" s="3">
        <v>15352.3</v>
      </c>
      <c r="G112">
        <f t="shared" si="1"/>
        <v>1.91703</v>
      </c>
    </row>
    <row r="113" spans="1:7" x14ac:dyDescent="0.25">
      <c r="A113" t="s">
        <v>798</v>
      </c>
      <c r="B113" s="3" t="s">
        <v>848</v>
      </c>
      <c r="C113">
        <v>150</v>
      </c>
      <c r="D113">
        <v>15</v>
      </c>
      <c r="E113" s="3">
        <v>9100</v>
      </c>
      <c r="G113">
        <f t="shared" si="1"/>
        <v>1.2918000000000001</v>
      </c>
    </row>
    <row r="114" spans="1:7" x14ac:dyDescent="0.25">
      <c r="A114" t="s">
        <v>799</v>
      </c>
      <c r="B114" s="3" t="s">
        <v>849</v>
      </c>
      <c r="C114">
        <v>150</v>
      </c>
      <c r="D114">
        <v>15</v>
      </c>
      <c r="E114" s="3">
        <v>8677.2000000000007</v>
      </c>
      <c r="G114">
        <f t="shared" si="1"/>
        <v>1.2495200000000002</v>
      </c>
    </row>
    <row r="115" spans="1:7" x14ac:dyDescent="0.25">
      <c r="A115" t="s">
        <v>800</v>
      </c>
      <c r="B115" s="3" t="s">
        <v>850</v>
      </c>
      <c r="C115">
        <v>150</v>
      </c>
      <c r="D115">
        <v>15</v>
      </c>
      <c r="E115" s="3">
        <v>6911</v>
      </c>
      <c r="G115">
        <f t="shared" si="1"/>
        <v>1.0729</v>
      </c>
    </row>
    <row r="116" spans="1:7" x14ac:dyDescent="0.25">
      <c r="A116" t="s">
        <v>801</v>
      </c>
      <c r="B116" s="3" t="s">
        <v>851</v>
      </c>
      <c r="C116">
        <v>150</v>
      </c>
      <c r="D116">
        <v>15</v>
      </c>
      <c r="E116" s="3">
        <v>14220.1</v>
      </c>
      <c r="G116">
        <f t="shared" si="1"/>
        <v>1.8038099999999999</v>
      </c>
    </row>
    <row r="117" spans="1:7" x14ac:dyDescent="0.25">
      <c r="A117" t="s">
        <v>802</v>
      </c>
      <c r="B117" s="3" t="s">
        <v>852</v>
      </c>
      <c r="C117">
        <v>150</v>
      </c>
      <c r="D117">
        <v>15</v>
      </c>
      <c r="E117" s="3">
        <v>1089.2</v>
      </c>
      <c r="G117">
        <f t="shared" si="1"/>
        <v>0.49071999999999999</v>
      </c>
    </row>
    <row r="118" spans="1:7" x14ac:dyDescent="0.25">
      <c r="A118" t="s">
        <v>803</v>
      </c>
      <c r="B118" s="3" t="s">
        <v>13</v>
      </c>
      <c r="E118" s="3">
        <v>256674</v>
      </c>
      <c r="F118">
        <v>25</v>
      </c>
      <c r="G118">
        <f t="shared" si="1"/>
        <v>26.049199999999999</v>
      </c>
    </row>
    <row r="119" spans="1:7" x14ac:dyDescent="0.25">
      <c r="A119" t="s">
        <v>804</v>
      </c>
      <c r="B119" s="3" t="s">
        <v>13</v>
      </c>
      <c r="E119" s="3">
        <v>258789.3</v>
      </c>
      <c r="F119">
        <v>25</v>
      </c>
      <c r="G119">
        <f t="shared" si="1"/>
        <v>26.260729999999999</v>
      </c>
    </row>
    <row r="120" spans="1:7" x14ac:dyDescent="0.25">
      <c r="A120" t="s">
        <v>805</v>
      </c>
      <c r="B120" s="3" t="s">
        <v>13</v>
      </c>
      <c r="E120" s="3">
        <v>267504.59999999998</v>
      </c>
      <c r="F120">
        <v>25</v>
      </c>
      <c r="G120">
        <f t="shared" si="1"/>
        <v>27.132259999999999</v>
      </c>
    </row>
    <row r="121" spans="1:7" x14ac:dyDescent="0.25">
      <c r="A121" t="s">
        <v>806</v>
      </c>
      <c r="B121" s="3" t="s">
        <v>853</v>
      </c>
      <c r="C121">
        <v>25</v>
      </c>
      <c r="D121">
        <v>25</v>
      </c>
      <c r="E121" s="3">
        <v>4198.3999999999996</v>
      </c>
      <c r="G121">
        <f t="shared" si="1"/>
        <v>0.80163999999999991</v>
      </c>
    </row>
    <row r="122" spans="1:7" x14ac:dyDescent="0.25">
      <c r="A122" t="s">
        <v>807</v>
      </c>
      <c r="B122" s="3" t="s">
        <v>854</v>
      </c>
      <c r="C122">
        <v>25</v>
      </c>
      <c r="D122">
        <v>25</v>
      </c>
      <c r="E122" s="3">
        <v>30614</v>
      </c>
      <c r="G122">
        <f t="shared" si="1"/>
        <v>3.4432000000000005</v>
      </c>
    </row>
    <row r="123" spans="1:7" x14ac:dyDescent="0.25">
      <c r="A123" t="s">
        <v>808</v>
      </c>
      <c r="B123" s="3" t="s">
        <v>855</v>
      </c>
      <c r="C123">
        <v>25</v>
      </c>
      <c r="D123">
        <v>25</v>
      </c>
      <c r="E123" s="3">
        <v>71949.8</v>
      </c>
      <c r="G123">
        <f t="shared" si="1"/>
        <v>7.5767800000000012</v>
      </c>
    </row>
    <row r="124" spans="1:7" x14ac:dyDescent="0.25">
      <c r="A124" t="s">
        <v>809</v>
      </c>
      <c r="B124" s="3" t="s">
        <v>856</v>
      </c>
      <c r="C124">
        <v>25</v>
      </c>
      <c r="D124">
        <v>25</v>
      </c>
      <c r="E124" s="3">
        <v>267845.3</v>
      </c>
      <c r="G124">
        <f t="shared" si="1"/>
        <v>27.166329999999999</v>
      </c>
    </row>
    <row r="125" spans="1:7" x14ac:dyDescent="0.25">
      <c r="A125" t="s">
        <v>810</v>
      </c>
      <c r="B125" s="3" t="s">
        <v>857</v>
      </c>
      <c r="C125">
        <v>25</v>
      </c>
      <c r="D125">
        <v>25</v>
      </c>
      <c r="E125" s="3">
        <v>65078.7</v>
      </c>
      <c r="G125">
        <f t="shared" si="1"/>
        <v>6.8896699999999997</v>
      </c>
    </row>
    <row r="126" spans="1:7" x14ac:dyDescent="0.25">
      <c r="A126" t="s">
        <v>811</v>
      </c>
      <c r="B126" s="3" t="s">
        <v>858</v>
      </c>
      <c r="C126">
        <v>25</v>
      </c>
      <c r="D126">
        <v>25</v>
      </c>
      <c r="E126" s="3">
        <v>5276.3</v>
      </c>
      <c r="G126">
        <f t="shared" si="1"/>
        <v>0.90942999999999996</v>
      </c>
    </row>
    <row r="127" spans="1:7" x14ac:dyDescent="0.25">
      <c r="A127" t="s">
        <v>812</v>
      </c>
      <c r="B127" s="3" t="s">
        <v>853</v>
      </c>
      <c r="C127">
        <v>50</v>
      </c>
      <c r="D127">
        <v>25</v>
      </c>
      <c r="E127" s="3">
        <v>17892</v>
      </c>
      <c r="G127">
        <f t="shared" si="1"/>
        <v>2.1710000000000003</v>
      </c>
    </row>
    <row r="128" spans="1:7" x14ac:dyDescent="0.25">
      <c r="A128" t="s">
        <v>813</v>
      </c>
      <c r="B128" s="3" t="s">
        <v>854</v>
      </c>
      <c r="C128">
        <v>50</v>
      </c>
      <c r="D128">
        <v>25</v>
      </c>
      <c r="E128" s="3">
        <v>5387.1</v>
      </c>
      <c r="G128">
        <f t="shared" si="1"/>
        <v>0.92050999999999994</v>
      </c>
    </row>
    <row r="129" spans="1:7" x14ac:dyDescent="0.25">
      <c r="A129" t="s">
        <v>814</v>
      </c>
      <c r="B129" s="3" t="s">
        <v>855</v>
      </c>
      <c r="C129">
        <v>50</v>
      </c>
      <c r="D129">
        <v>25</v>
      </c>
      <c r="E129" s="3">
        <v>70680.899999999994</v>
      </c>
      <c r="G129">
        <f t="shared" si="1"/>
        <v>7.4498899999999999</v>
      </c>
    </row>
    <row r="130" spans="1:7" x14ac:dyDescent="0.25">
      <c r="A130" t="s">
        <v>815</v>
      </c>
      <c r="B130" s="3" t="s">
        <v>856</v>
      </c>
      <c r="C130">
        <v>50</v>
      </c>
      <c r="D130">
        <v>25</v>
      </c>
      <c r="E130" s="3">
        <v>119813.7</v>
      </c>
      <c r="G130">
        <f t="shared" si="1"/>
        <v>12.36317</v>
      </c>
    </row>
    <row r="131" spans="1:7" x14ac:dyDescent="0.25">
      <c r="A131" t="s">
        <v>816</v>
      </c>
      <c r="B131" s="3" t="s">
        <v>857</v>
      </c>
      <c r="C131">
        <v>50</v>
      </c>
      <c r="D131">
        <v>25</v>
      </c>
      <c r="E131" s="3">
        <v>41375.300000000003</v>
      </c>
      <c r="G131">
        <f t="shared" si="1"/>
        <v>4.519330000000001</v>
      </c>
    </row>
    <row r="132" spans="1:7" x14ac:dyDescent="0.25">
      <c r="A132" t="s">
        <v>817</v>
      </c>
      <c r="B132" s="3" t="s">
        <v>858</v>
      </c>
      <c r="C132">
        <v>50</v>
      </c>
      <c r="D132">
        <v>25</v>
      </c>
      <c r="E132" s="3">
        <v>3689.9</v>
      </c>
      <c r="G132">
        <f t="shared" si="1"/>
        <v>0.75079000000000007</v>
      </c>
    </row>
    <row r="133" spans="1:7" x14ac:dyDescent="0.25">
      <c r="A133" t="s">
        <v>818</v>
      </c>
      <c r="B133" s="3" t="s">
        <v>855</v>
      </c>
      <c r="C133">
        <v>150</v>
      </c>
      <c r="D133">
        <v>25</v>
      </c>
      <c r="E133" s="3">
        <v>175535.4</v>
      </c>
      <c r="G133">
        <f t="shared" si="1"/>
        <v>17.93534</v>
      </c>
    </row>
    <row r="134" spans="1:7" x14ac:dyDescent="0.25">
      <c r="A134" t="s">
        <v>819</v>
      </c>
      <c r="B134" s="3" t="s">
        <v>854</v>
      </c>
      <c r="C134">
        <v>150</v>
      </c>
      <c r="D134">
        <v>25</v>
      </c>
      <c r="E134" s="3">
        <v>20503.599999999999</v>
      </c>
      <c r="G134">
        <f t="shared" si="1"/>
        <v>2.4321600000000001</v>
      </c>
    </row>
    <row r="135" spans="1:7" x14ac:dyDescent="0.25">
      <c r="A135" t="s">
        <v>820</v>
      </c>
      <c r="B135" s="3" t="s">
        <v>853</v>
      </c>
      <c r="C135">
        <v>150</v>
      </c>
      <c r="D135">
        <v>25</v>
      </c>
      <c r="E135" s="3">
        <v>90690.9</v>
      </c>
      <c r="G135">
        <f t="shared" si="1"/>
        <v>9.4508899999999993</v>
      </c>
    </row>
    <row r="136" spans="1:7" x14ac:dyDescent="0.25">
      <c r="A136" t="s">
        <v>821</v>
      </c>
      <c r="B136" s="3" t="s">
        <v>853</v>
      </c>
      <c r="C136">
        <v>100</v>
      </c>
      <c r="D136">
        <v>25</v>
      </c>
      <c r="E136" s="3">
        <v>1458.3</v>
      </c>
      <c r="G136">
        <f t="shared" si="1"/>
        <v>0.52763000000000004</v>
      </c>
    </row>
    <row r="137" spans="1:7" x14ac:dyDescent="0.25">
      <c r="A137" t="s">
        <v>822</v>
      </c>
      <c r="B137" s="3" t="s">
        <v>854</v>
      </c>
      <c r="C137">
        <v>100</v>
      </c>
      <c r="D137">
        <v>25</v>
      </c>
      <c r="E137" s="3">
        <v>173989.5</v>
      </c>
      <c r="G137">
        <f t="shared" si="1"/>
        <v>17.780749999999998</v>
      </c>
    </row>
    <row r="138" spans="1:7" x14ac:dyDescent="0.25">
      <c r="A138" t="s">
        <v>823</v>
      </c>
      <c r="B138" s="3" t="s">
        <v>855</v>
      </c>
      <c r="C138">
        <v>100</v>
      </c>
      <c r="D138">
        <v>25</v>
      </c>
      <c r="E138" s="3">
        <v>236228.2</v>
      </c>
      <c r="G138">
        <f t="shared" si="1"/>
        <v>24.004619999999999</v>
      </c>
    </row>
    <row r="139" spans="1:7" x14ac:dyDescent="0.25">
      <c r="A139" t="s">
        <v>824</v>
      </c>
      <c r="B139" s="3" t="s">
        <v>856</v>
      </c>
      <c r="C139">
        <v>100</v>
      </c>
      <c r="D139">
        <v>25</v>
      </c>
      <c r="E139" s="3">
        <v>210290</v>
      </c>
      <c r="G139">
        <f t="shared" si="1"/>
        <v>21.410799999999998</v>
      </c>
    </row>
    <row r="140" spans="1:7" x14ac:dyDescent="0.25">
      <c r="A140" t="s">
        <v>825</v>
      </c>
      <c r="B140" s="3" t="s">
        <v>857</v>
      </c>
      <c r="C140">
        <v>100</v>
      </c>
      <c r="D140">
        <v>25</v>
      </c>
      <c r="E140" s="3">
        <v>210706.6</v>
      </c>
      <c r="G140">
        <f t="shared" si="1"/>
        <v>21.452459999999999</v>
      </c>
    </row>
    <row r="141" spans="1:7" x14ac:dyDescent="0.25">
      <c r="A141" t="s">
        <v>826</v>
      </c>
      <c r="B141" s="3" t="s">
        <v>855</v>
      </c>
      <c r="C141">
        <v>150</v>
      </c>
      <c r="D141">
        <v>25</v>
      </c>
      <c r="E141" s="3">
        <v>44051.7</v>
      </c>
      <c r="G141">
        <f t="shared" si="1"/>
        <v>4.7869700000000002</v>
      </c>
    </row>
    <row r="142" spans="1:7" x14ac:dyDescent="0.25">
      <c r="A142" t="s">
        <v>827</v>
      </c>
      <c r="B142" s="3" t="s">
        <v>856</v>
      </c>
      <c r="C142">
        <v>150</v>
      </c>
      <c r="D142">
        <v>25</v>
      </c>
      <c r="E142" s="3">
        <v>8238.2000000000007</v>
      </c>
      <c r="G142">
        <f t="shared" si="1"/>
        <v>1.2056200000000001</v>
      </c>
    </row>
    <row r="143" spans="1:7" x14ac:dyDescent="0.25">
      <c r="A143" t="s">
        <v>828</v>
      </c>
      <c r="B143" s="3" t="s">
        <v>857</v>
      </c>
      <c r="C143">
        <v>150</v>
      </c>
      <c r="D143">
        <v>25</v>
      </c>
      <c r="E143" s="3">
        <v>224501.7</v>
      </c>
      <c r="G143">
        <f t="shared" ref="G143:G202" si="2" xml:space="preserve"> 0.0001*E143 + 0.3818</f>
        <v>22.831970000000002</v>
      </c>
    </row>
    <row r="144" spans="1:7" x14ac:dyDescent="0.25">
      <c r="A144" t="s">
        <v>829</v>
      </c>
      <c r="B144" s="3" t="s">
        <v>858</v>
      </c>
      <c r="C144">
        <v>150</v>
      </c>
      <c r="D144">
        <v>25</v>
      </c>
      <c r="E144" s="3">
        <v>4122</v>
      </c>
      <c r="G144">
        <f t="shared" si="2"/>
        <v>0.79400000000000004</v>
      </c>
    </row>
    <row r="145" spans="1:7" x14ac:dyDescent="0.25">
      <c r="A145" t="s">
        <v>830</v>
      </c>
      <c r="B145" s="3" t="s">
        <v>445</v>
      </c>
      <c r="E145" s="3">
        <v>38715.1</v>
      </c>
      <c r="F145">
        <v>5</v>
      </c>
      <c r="G145">
        <f t="shared" si="2"/>
        <v>4.2533099999999999</v>
      </c>
    </row>
    <row r="146" spans="1:7" x14ac:dyDescent="0.25">
      <c r="A146" t="s">
        <v>831</v>
      </c>
      <c r="B146" s="3" t="s">
        <v>445</v>
      </c>
      <c r="E146" s="3">
        <v>39424.400000000001</v>
      </c>
      <c r="F146">
        <v>5</v>
      </c>
      <c r="G146">
        <f t="shared" si="2"/>
        <v>4.3242400000000005</v>
      </c>
    </row>
    <row r="147" spans="1:7" x14ac:dyDescent="0.25">
      <c r="A147" t="s">
        <v>832</v>
      </c>
      <c r="B147" s="3" t="s">
        <v>445</v>
      </c>
      <c r="E147" s="3">
        <v>38666.199999999997</v>
      </c>
      <c r="F147">
        <v>5</v>
      </c>
      <c r="G147">
        <f t="shared" si="2"/>
        <v>4.2484199999999994</v>
      </c>
    </row>
    <row r="148" spans="1:7" x14ac:dyDescent="0.25">
      <c r="A148" t="s">
        <v>833</v>
      </c>
      <c r="B148" s="3" t="s">
        <v>859</v>
      </c>
      <c r="C148">
        <v>25</v>
      </c>
      <c r="D148">
        <v>35</v>
      </c>
      <c r="E148" s="3">
        <v>38033.4</v>
      </c>
      <c r="G148">
        <f t="shared" si="2"/>
        <v>4.1851400000000005</v>
      </c>
    </row>
    <row r="149" spans="1:7" x14ac:dyDescent="0.25">
      <c r="A149" t="s">
        <v>834</v>
      </c>
      <c r="B149" s="3" t="s">
        <v>860</v>
      </c>
      <c r="C149">
        <v>25</v>
      </c>
      <c r="D149">
        <v>35</v>
      </c>
      <c r="E149" s="3">
        <v>7076.5</v>
      </c>
      <c r="G149">
        <f t="shared" si="2"/>
        <v>1.08945</v>
      </c>
    </row>
    <row r="150" spans="1:7" x14ac:dyDescent="0.25">
      <c r="A150" t="s">
        <v>835</v>
      </c>
      <c r="B150" s="3" t="s">
        <v>861</v>
      </c>
      <c r="C150">
        <v>25</v>
      </c>
      <c r="D150">
        <v>35</v>
      </c>
      <c r="E150" s="3">
        <v>130932.8</v>
      </c>
      <c r="G150">
        <f t="shared" si="2"/>
        <v>13.475080000000002</v>
      </c>
    </row>
    <row r="151" spans="1:7" x14ac:dyDescent="0.25">
      <c r="A151" s="17" t="s">
        <v>836</v>
      </c>
      <c r="B151" s="18" t="s">
        <v>862</v>
      </c>
      <c r="C151" s="17">
        <v>25</v>
      </c>
      <c r="D151" s="17">
        <v>35</v>
      </c>
      <c r="E151" s="17">
        <v>451841.9</v>
      </c>
      <c r="F151" s="17"/>
      <c r="G151" s="17">
        <f t="shared" si="2"/>
        <v>45.565989999999999</v>
      </c>
    </row>
    <row r="152" spans="1:7" x14ac:dyDescent="0.25">
      <c r="A152" t="s">
        <v>863</v>
      </c>
      <c r="B152" s="3" t="s">
        <v>923</v>
      </c>
      <c r="C152">
        <v>25</v>
      </c>
      <c r="D152">
        <v>35</v>
      </c>
      <c r="E152" s="3">
        <v>14911.6</v>
      </c>
      <c r="G152">
        <f t="shared" si="2"/>
        <v>1.87296</v>
      </c>
    </row>
    <row r="153" spans="1:7" x14ac:dyDescent="0.25">
      <c r="A153" t="s">
        <v>864</v>
      </c>
      <c r="B153" s="3" t="s">
        <v>924</v>
      </c>
      <c r="C153">
        <v>25</v>
      </c>
      <c r="D153">
        <v>35</v>
      </c>
      <c r="E153" s="3">
        <v>4193.5</v>
      </c>
      <c r="G153" s="16">
        <f t="shared" si="2"/>
        <v>0.80115000000000003</v>
      </c>
    </row>
    <row r="154" spans="1:7" x14ac:dyDescent="0.25">
      <c r="A154" t="s">
        <v>865</v>
      </c>
      <c r="B154" s="3" t="s">
        <v>859</v>
      </c>
      <c r="C154">
        <v>50</v>
      </c>
      <c r="D154">
        <v>35</v>
      </c>
      <c r="E154" s="3">
        <v>740068.2</v>
      </c>
      <c r="G154" s="16">
        <f t="shared" si="2"/>
        <v>74.388620000000003</v>
      </c>
    </row>
    <row r="155" spans="1:7" x14ac:dyDescent="0.25">
      <c r="A155" t="s">
        <v>866</v>
      </c>
      <c r="B155" s="3" t="s">
        <v>860</v>
      </c>
      <c r="C155">
        <v>50</v>
      </c>
      <c r="D155">
        <v>35</v>
      </c>
      <c r="E155" s="3">
        <v>159783.79999999999</v>
      </c>
      <c r="G155" s="16">
        <f t="shared" si="2"/>
        <v>16.36018</v>
      </c>
    </row>
    <row r="156" spans="1:7" x14ac:dyDescent="0.25">
      <c r="A156" t="s">
        <v>867</v>
      </c>
      <c r="B156" s="3" t="s">
        <v>861</v>
      </c>
      <c r="C156">
        <v>50</v>
      </c>
      <c r="D156">
        <v>35</v>
      </c>
      <c r="E156" s="3">
        <v>11494.2</v>
      </c>
      <c r="G156" s="16">
        <f t="shared" si="2"/>
        <v>1.53122</v>
      </c>
    </row>
    <row r="157" spans="1:7" x14ac:dyDescent="0.25">
      <c r="A157" t="s">
        <v>868</v>
      </c>
      <c r="B157" s="3" t="s">
        <v>862</v>
      </c>
      <c r="C157">
        <v>50</v>
      </c>
      <c r="D157">
        <v>35</v>
      </c>
      <c r="E157" s="3">
        <v>195686.5</v>
      </c>
      <c r="G157" s="16">
        <f t="shared" si="2"/>
        <v>19.95045</v>
      </c>
    </row>
    <row r="158" spans="1:7" x14ac:dyDescent="0.25">
      <c r="A158" t="s">
        <v>869</v>
      </c>
      <c r="B158" s="3" t="s">
        <v>923</v>
      </c>
      <c r="C158">
        <v>50</v>
      </c>
      <c r="D158">
        <v>35</v>
      </c>
      <c r="E158" s="3">
        <v>488207.1</v>
      </c>
      <c r="G158" s="16">
        <f t="shared" si="2"/>
        <v>49.202509999999997</v>
      </c>
    </row>
    <row r="159" spans="1:7" x14ac:dyDescent="0.25">
      <c r="A159" t="s">
        <v>870</v>
      </c>
      <c r="B159" s="3" t="s">
        <v>924</v>
      </c>
      <c r="C159">
        <v>50</v>
      </c>
      <c r="D159">
        <v>35</v>
      </c>
      <c r="E159" s="3">
        <v>9829.4</v>
      </c>
      <c r="G159" s="16">
        <f t="shared" si="2"/>
        <v>1.3647400000000001</v>
      </c>
    </row>
    <row r="160" spans="1:7" x14ac:dyDescent="0.25">
      <c r="A160" t="s">
        <v>871</v>
      </c>
      <c r="B160" s="3" t="s">
        <v>859</v>
      </c>
      <c r="C160">
        <v>100</v>
      </c>
      <c r="D160">
        <v>35</v>
      </c>
      <c r="E160" s="3">
        <v>19857.400000000001</v>
      </c>
      <c r="G160" s="16">
        <f t="shared" si="2"/>
        <v>2.3675400000000004</v>
      </c>
    </row>
    <row r="161" spans="1:7" x14ac:dyDescent="0.25">
      <c r="A161" t="s">
        <v>872</v>
      </c>
      <c r="B161" s="3" t="s">
        <v>860</v>
      </c>
      <c r="C161">
        <v>100</v>
      </c>
      <c r="D161">
        <v>35</v>
      </c>
      <c r="E161" s="3">
        <v>88846.3</v>
      </c>
      <c r="G161" s="16">
        <f t="shared" si="2"/>
        <v>9.2664300000000015</v>
      </c>
    </row>
    <row r="162" spans="1:7" x14ac:dyDescent="0.25">
      <c r="A162" t="s">
        <v>873</v>
      </c>
      <c r="B162" s="3" t="s">
        <v>861</v>
      </c>
      <c r="C162">
        <v>100</v>
      </c>
      <c r="D162">
        <v>35</v>
      </c>
      <c r="E162" s="3">
        <v>99534.6</v>
      </c>
      <c r="G162" s="16">
        <f t="shared" si="2"/>
        <v>10.335260000000002</v>
      </c>
    </row>
    <row r="163" spans="1:7" x14ac:dyDescent="0.25">
      <c r="A163" t="s">
        <v>874</v>
      </c>
      <c r="B163" s="3" t="s">
        <v>862</v>
      </c>
      <c r="C163">
        <v>100</v>
      </c>
      <c r="D163">
        <v>35</v>
      </c>
      <c r="E163" s="3">
        <v>293343.7</v>
      </c>
      <c r="G163" s="16">
        <f t="shared" si="2"/>
        <v>29.716170000000002</v>
      </c>
    </row>
    <row r="164" spans="1:7" x14ac:dyDescent="0.25">
      <c r="A164" t="s">
        <v>875</v>
      </c>
      <c r="B164" s="3" t="s">
        <v>923</v>
      </c>
      <c r="C164">
        <v>100</v>
      </c>
      <c r="D164">
        <v>35</v>
      </c>
      <c r="E164" s="3">
        <v>38834</v>
      </c>
      <c r="G164" s="16">
        <f t="shared" si="2"/>
        <v>4.2652000000000001</v>
      </c>
    </row>
    <row r="165" spans="1:7" x14ac:dyDescent="0.25">
      <c r="A165" t="s">
        <v>876</v>
      </c>
      <c r="B165" s="3" t="s">
        <v>924</v>
      </c>
      <c r="C165">
        <v>100</v>
      </c>
      <c r="D165">
        <v>35</v>
      </c>
      <c r="E165" s="3">
        <v>5838.2</v>
      </c>
      <c r="G165" s="16">
        <f t="shared" si="2"/>
        <v>0.96561999999999992</v>
      </c>
    </row>
    <row r="166" spans="1:7" x14ac:dyDescent="0.25">
      <c r="A166" t="s">
        <v>877</v>
      </c>
      <c r="B166" s="3" t="s">
        <v>859</v>
      </c>
      <c r="C166">
        <v>150</v>
      </c>
      <c r="D166">
        <v>35</v>
      </c>
      <c r="E166" s="3">
        <v>15783.6</v>
      </c>
      <c r="G166" s="16">
        <f t="shared" si="2"/>
        <v>1.9601600000000001</v>
      </c>
    </row>
    <row r="167" spans="1:7" x14ac:dyDescent="0.25">
      <c r="A167" t="s">
        <v>878</v>
      </c>
      <c r="B167" s="3" t="s">
        <v>860</v>
      </c>
      <c r="C167">
        <v>150</v>
      </c>
      <c r="D167">
        <v>35</v>
      </c>
      <c r="E167" s="3">
        <v>109863.2</v>
      </c>
      <c r="G167" s="16">
        <f t="shared" si="2"/>
        <v>11.368120000000001</v>
      </c>
    </row>
    <row r="168" spans="1:7" x14ac:dyDescent="0.25">
      <c r="A168" t="s">
        <v>879</v>
      </c>
      <c r="B168" s="3" t="s">
        <v>861</v>
      </c>
      <c r="C168">
        <v>150</v>
      </c>
      <c r="D168">
        <v>35</v>
      </c>
      <c r="E168" s="3">
        <v>43733.2</v>
      </c>
      <c r="G168" s="16">
        <f t="shared" si="2"/>
        <v>4.7551199999999998</v>
      </c>
    </row>
    <row r="169" spans="1:7" x14ac:dyDescent="0.25">
      <c r="A169" t="s">
        <v>880</v>
      </c>
      <c r="B169" s="3" t="s">
        <v>862</v>
      </c>
      <c r="C169">
        <v>150</v>
      </c>
      <c r="D169">
        <v>35</v>
      </c>
      <c r="E169" s="3">
        <v>238956.6</v>
      </c>
      <c r="G169" s="16">
        <f t="shared" si="2"/>
        <v>24.277460000000001</v>
      </c>
    </row>
    <row r="170" spans="1:7" x14ac:dyDescent="0.25">
      <c r="A170" t="s">
        <v>881</v>
      </c>
      <c r="B170" s="3" t="s">
        <v>923</v>
      </c>
      <c r="C170">
        <v>150</v>
      </c>
      <c r="D170">
        <v>35</v>
      </c>
      <c r="E170" s="3">
        <v>388488.8</v>
      </c>
      <c r="G170" s="16">
        <f t="shared" si="2"/>
        <v>39.23068</v>
      </c>
    </row>
    <row r="171" spans="1:7" x14ac:dyDescent="0.25">
      <c r="A171" t="s">
        <v>882</v>
      </c>
      <c r="B171" s="3" t="s">
        <v>924</v>
      </c>
      <c r="C171">
        <v>150</v>
      </c>
      <c r="D171">
        <v>35</v>
      </c>
      <c r="E171" s="3">
        <v>47181.2</v>
      </c>
      <c r="G171" s="16">
        <f t="shared" si="2"/>
        <v>5.09992</v>
      </c>
    </row>
    <row r="172" spans="1:7" x14ac:dyDescent="0.25">
      <c r="A172" t="s">
        <v>883</v>
      </c>
      <c r="B172" s="3" t="s">
        <v>445</v>
      </c>
      <c r="E172" s="3">
        <v>35064.9</v>
      </c>
      <c r="F172">
        <v>5</v>
      </c>
      <c r="G172" s="16">
        <f t="shared" si="2"/>
        <v>3.8882900000000005</v>
      </c>
    </row>
    <row r="173" spans="1:7" x14ac:dyDescent="0.25">
      <c r="A173" t="s">
        <v>884</v>
      </c>
      <c r="B173" s="3" t="s">
        <v>445</v>
      </c>
      <c r="E173" s="3">
        <v>37046</v>
      </c>
      <c r="F173">
        <v>5</v>
      </c>
      <c r="G173" s="16">
        <f t="shared" si="2"/>
        <v>4.0864000000000003</v>
      </c>
    </row>
    <row r="174" spans="1:7" x14ac:dyDescent="0.25">
      <c r="A174" t="s">
        <v>885</v>
      </c>
      <c r="B174" s="3" t="s">
        <v>445</v>
      </c>
      <c r="E174" s="3">
        <v>30941.200000000001</v>
      </c>
      <c r="F174">
        <v>5</v>
      </c>
      <c r="G174" s="16">
        <f t="shared" si="2"/>
        <v>3.4759200000000003</v>
      </c>
    </row>
    <row r="175" spans="1:7" x14ac:dyDescent="0.25">
      <c r="A175" t="s">
        <v>886</v>
      </c>
      <c r="B175" s="3" t="s">
        <v>925</v>
      </c>
      <c r="C175">
        <v>25</v>
      </c>
      <c r="D175">
        <v>25</v>
      </c>
      <c r="E175" s="3">
        <v>34906.199999999997</v>
      </c>
      <c r="G175" s="16">
        <f t="shared" si="2"/>
        <v>3.87242</v>
      </c>
    </row>
    <row r="176" spans="1:7" x14ac:dyDescent="0.25">
      <c r="A176" t="s">
        <v>887</v>
      </c>
      <c r="B176" s="3" t="s">
        <v>926</v>
      </c>
      <c r="C176">
        <v>25</v>
      </c>
      <c r="D176">
        <v>25</v>
      </c>
      <c r="E176" s="3">
        <v>15657.4</v>
      </c>
      <c r="G176" s="16">
        <f t="shared" si="2"/>
        <v>1.94754</v>
      </c>
    </row>
    <row r="177" spans="1:7" x14ac:dyDescent="0.25">
      <c r="A177" t="s">
        <v>888</v>
      </c>
      <c r="B177" s="3" t="s">
        <v>927</v>
      </c>
      <c r="C177">
        <v>25</v>
      </c>
      <c r="D177">
        <v>25</v>
      </c>
      <c r="E177" s="3">
        <v>19675.3</v>
      </c>
      <c r="G177" s="16">
        <f t="shared" si="2"/>
        <v>2.3493300000000001</v>
      </c>
    </row>
    <row r="178" spans="1:7" x14ac:dyDescent="0.25">
      <c r="A178" t="s">
        <v>889</v>
      </c>
      <c r="B178" s="3" t="s">
        <v>928</v>
      </c>
      <c r="C178" s="16">
        <v>25</v>
      </c>
      <c r="D178">
        <v>25</v>
      </c>
      <c r="E178" s="3">
        <v>7553.8</v>
      </c>
      <c r="G178" s="16">
        <f t="shared" si="2"/>
        <v>1.1371800000000001</v>
      </c>
    </row>
    <row r="179" spans="1:7" x14ac:dyDescent="0.25">
      <c r="A179" t="s">
        <v>890</v>
      </c>
      <c r="B179" s="3" t="s">
        <v>929</v>
      </c>
      <c r="C179" s="16">
        <v>25</v>
      </c>
      <c r="D179">
        <v>25</v>
      </c>
      <c r="E179" s="3">
        <v>79383.8</v>
      </c>
      <c r="G179" s="16">
        <f t="shared" si="2"/>
        <v>8.3201800000000006</v>
      </c>
    </row>
    <row r="180" spans="1:7" x14ac:dyDescent="0.25">
      <c r="A180" t="s">
        <v>891</v>
      </c>
      <c r="B180" s="3" t="s">
        <v>930</v>
      </c>
      <c r="C180">
        <v>25</v>
      </c>
      <c r="D180">
        <v>25</v>
      </c>
      <c r="E180" s="3">
        <v>2905.3</v>
      </c>
      <c r="G180" s="16">
        <f xml:space="preserve"> 0.0001*E180 + 0.3818</f>
        <v>0.67232999999999998</v>
      </c>
    </row>
    <row r="181" spans="1:7" x14ac:dyDescent="0.25">
      <c r="A181" t="s">
        <v>892</v>
      </c>
      <c r="B181" s="3" t="s">
        <v>925</v>
      </c>
      <c r="C181">
        <v>50</v>
      </c>
      <c r="D181">
        <v>25</v>
      </c>
      <c r="E181" s="3">
        <v>212422.9</v>
      </c>
      <c r="G181" s="16">
        <f xml:space="preserve"> 0.0001*E181 + 0.3818</f>
        <v>21.624089999999999</v>
      </c>
    </row>
    <row r="182" spans="1:7" x14ac:dyDescent="0.25">
      <c r="A182" t="s">
        <v>893</v>
      </c>
      <c r="B182" s="3" t="s">
        <v>926</v>
      </c>
      <c r="C182">
        <v>50</v>
      </c>
      <c r="D182">
        <v>25</v>
      </c>
      <c r="E182" s="3">
        <v>29112.6</v>
      </c>
      <c r="G182" s="16">
        <f t="shared" si="2"/>
        <v>3.2930600000000001</v>
      </c>
    </row>
    <row r="183" spans="1:7" x14ac:dyDescent="0.25">
      <c r="A183" t="s">
        <v>894</v>
      </c>
      <c r="B183" s="3" t="s">
        <v>927</v>
      </c>
      <c r="C183">
        <v>50</v>
      </c>
      <c r="D183">
        <v>25</v>
      </c>
      <c r="E183" s="3">
        <v>17482.400000000001</v>
      </c>
      <c r="G183" s="16">
        <f t="shared" si="2"/>
        <v>2.1300400000000002</v>
      </c>
    </row>
    <row r="184" spans="1:7" x14ac:dyDescent="0.25">
      <c r="A184" t="s">
        <v>895</v>
      </c>
      <c r="B184" s="3" t="s">
        <v>928</v>
      </c>
      <c r="C184">
        <v>50</v>
      </c>
      <c r="D184">
        <v>25</v>
      </c>
      <c r="E184" s="3">
        <v>23221.1</v>
      </c>
      <c r="G184" s="16">
        <f t="shared" si="2"/>
        <v>2.70391</v>
      </c>
    </row>
    <row r="185" spans="1:7" x14ac:dyDescent="0.25">
      <c r="A185" t="s">
        <v>896</v>
      </c>
      <c r="B185" s="3" t="s">
        <v>929</v>
      </c>
      <c r="C185">
        <v>50</v>
      </c>
      <c r="D185">
        <v>25</v>
      </c>
      <c r="E185" s="3">
        <v>2958.7</v>
      </c>
      <c r="G185" s="16">
        <f t="shared" si="2"/>
        <v>0.67766999999999999</v>
      </c>
    </row>
    <row r="186" spans="1:7" x14ac:dyDescent="0.25">
      <c r="A186" t="s">
        <v>897</v>
      </c>
      <c r="B186" s="3" t="s">
        <v>930</v>
      </c>
      <c r="C186">
        <v>50</v>
      </c>
      <c r="D186">
        <v>25</v>
      </c>
      <c r="E186" s="3">
        <v>16625.099999999999</v>
      </c>
      <c r="G186" s="16">
        <f t="shared" si="2"/>
        <v>2.0443099999999998</v>
      </c>
    </row>
    <row r="187" spans="1:7" x14ac:dyDescent="0.25">
      <c r="A187" t="s">
        <v>898</v>
      </c>
      <c r="B187" s="3" t="s">
        <v>925</v>
      </c>
      <c r="C187">
        <v>100</v>
      </c>
      <c r="D187">
        <v>25</v>
      </c>
      <c r="E187" s="3">
        <v>28565.599999999999</v>
      </c>
      <c r="G187" s="16">
        <f t="shared" si="2"/>
        <v>3.2383600000000001</v>
      </c>
    </row>
    <row r="188" spans="1:7" x14ac:dyDescent="0.25">
      <c r="A188" t="s">
        <v>899</v>
      </c>
      <c r="B188" s="3" t="s">
        <v>926</v>
      </c>
      <c r="C188">
        <v>100</v>
      </c>
      <c r="D188">
        <v>25</v>
      </c>
      <c r="E188" s="3">
        <v>21038.799999999999</v>
      </c>
      <c r="G188" s="16">
        <f t="shared" si="2"/>
        <v>2.4856800000000003</v>
      </c>
    </row>
    <row r="189" spans="1:7" x14ac:dyDescent="0.25">
      <c r="A189" t="s">
        <v>900</v>
      </c>
      <c r="B189" s="3" t="s">
        <v>927</v>
      </c>
      <c r="C189">
        <v>100</v>
      </c>
      <c r="D189">
        <v>25</v>
      </c>
      <c r="E189" s="3">
        <v>19058.2</v>
      </c>
      <c r="G189" s="16">
        <f t="shared" si="2"/>
        <v>2.28762</v>
      </c>
    </row>
    <row r="190" spans="1:7" x14ac:dyDescent="0.25">
      <c r="A190" t="s">
        <v>901</v>
      </c>
      <c r="B190" s="3" t="s">
        <v>928</v>
      </c>
      <c r="C190">
        <v>100</v>
      </c>
      <c r="D190">
        <v>25</v>
      </c>
      <c r="E190" s="3">
        <v>3586.8</v>
      </c>
      <c r="G190" s="16">
        <f t="shared" ref="G190:G195" si="3" xml:space="preserve"> 0.0001*E191 + 0.3818</f>
        <v>10.013530000000001</v>
      </c>
    </row>
    <row r="191" spans="1:7" x14ac:dyDescent="0.25">
      <c r="A191" t="s">
        <v>902</v>
      </c>
      <c r="B191" s="3" t="s">
        <v>929</v>
      </c>
      <c r="C191">
        <v>100</v>
      </c>
      <c r="D191">
        <v>25</v>
      </c>
      <c r="E191" s="3">
        <v>96317.3</v>
      </c>
      <c r="G191" s="16">
        <f t="shared" si="3"/>
        <v>0.50442999999999993</v>
      </c>
    </row>
    <row r="192" spans="1:7" x14ac:dyDescent="0.25">
      <c r="A192" t="s">
        <v>903</v>
      </c>
      <c r="B192" s="3" t="s">
        <v>930</v>
      </c>
      <c r="C192">
        <v>100</v>
      </c>
      <c r="D192">
        <v>25</v>
      </c>
      <c r="E192" s="3">
        <v>1226.3</v>
      </c>
      <c r="G192" s="16">
        <f t="shared" si="3"/>
        <v>1.7720499999999999</v>
      </c>
    </row>
    <row r="193" spans="1:7" x14ac:dyDescent="0.25">
      <c r="A193" t="s">
        <v>904</v>
      </c>
      <c r="B193" s="3" t="s">
        <v>925</v>
      </c>
      <c r="C193">
        <v>150</v>
      </c>
      <c r="D193">
        <v>25</v>
      </c>
      <c r="E193" s="3">
        <v>13902.5</v>
      </c>
      <c r="G193" s="16">
        <f t="shared" si="3"/>
        <v>0.74048000000000003</v>
      </c>
    </row>
    <row r="194" spans="1:7" x14ac:dyDescent="0.25">
      <c r="A194" t="s">
        <v>905</v>
      </c>
      <c r="B194" s="3" t="s">
        <v>926</v>
      </c>
      <c r="C194">
        <v>150</v>
      </c>
      <c r="D194">
        <v>25</v>
      </c>
      <c r="E194" s="3">
        <v>3586.8</v>
      </c>
      <c r="G194" s="16">
        <f t="shared" si="3"/>
        <v>2.4880800000000001</v>
      </c>
    </row>
    <row r="195" spans="1:7" x14ac:dyDescent="0.25">
      <c r="A195" t="s">
        <v>906</v>
      </c>
      <c r="B195" s="3" t="s">
        <v>927</v>
      </c>
      <c r="C195">
        <v>150</v>
      </c>
      <c r="D195">
        <v>25</v>
      </c>
      <c r="E195" s="3">
        <v>21062.799999999999</v>
      </c>
      <c r="G195" s="16">
        <f t="shared" si="3"/>
        <v>1.8043499999999999</v>
      </c>
    </row>
    <row r="196" spans="1:7" x14ac:dyDescent="0.25">
      <c r="A196" t="s">
        <v>907</v>
      </c>
      <c r="B196" s="3" t="s">
        <v>928</v>
      </c>
      <c r="C196">
        <v>150</v>
      </c>
      <c r="D196">
        <v>25</v>
      </c>
      <c r="E196" s="3">
        <v>14225.5</v>
      </c>
      <c r="G196" s="16">
        <f t="shared" si="2"/>
        <v>1.8043499999999999</v>
      </c>
    </row>
    <row r="197" spans="1:7" x14ac:dyDescent="0.25">
      <c r="A197" t="s">
        <v>908</v>
      </c>
      <c r="B197" s="3" t="s">
        <v>929</v>
      </c>
      <c r="C197">
        <v>150</v>
      </c>
      <c r="D197">
        <v>25</v>
      </c>
      <c r="E197" s="3">
        <v>29564.799999999999</v>
      </c>
      <c r="G197" s="16">
        <f t="shared" si="2"/>
        <v>3.3382800000000001</v>
      </c>
    </row>
    <row r="198" spans="1:7" x14ac:dyDescent="0.25">
      <c r="A198" t="s">
        <v>909</v>
      </c>
      <c r="B198" s="3" t="s">
        <v>930</v>
      </c>
      <c r="C198">
        <v>150</v>
      </c>
      <c r="D198">
        <v>25</v>
      </c>
      <c r="E198" s="3">
        <v>4851.2</v>
      </c>
      <c r="G198" s="16">
        <f t="shared" si="2"/>
        <v>0.86691999999999991</v>
      </c>
    </row>
    <row r="199" spans="1:7" x14ac:dyDescent="0.25">
      <c r="A199" t="s">
        <v>910</v>
      </c>
      <c r="B199" s="3" t="s">
        <v>9</v>
      </c>
      <c r="E199" s="3">
        <v>87951</v>
      </c>
      <c r="F199">
        <v>10</v>
      </c>
      <c r="G199" s="16">
        <f t="shared" si="2"/>
        <v>9.1768999999999998</v>
      </c>
    </row>
    <row r="200" spans="1:7" x14ac:dyDescent="0.25">
      <c r="A200" t="s">
        <v>911</v>
      </c>
      <c r="B200" s="3" t="s">
        <v>9</v>
      </c>
      <c r="E200" s="3">
        <v>89831.1</v>
      </c>
      <c r="F200">
        <v>10</v>
      </c>
      <c r="G200" s="16">
        <f t="shared" si="2"/>
        <v>9.3649100000000018</v>
      </c>
    </row>
    <row r="201" spans="1:7" x14ac:dyDescent="0.25">
      <c r="A201" t="s">
        <v>912</v>
      </c>
      <c r="B201" t="s">
        <v>931</v>
      </c>
      <c r="C201">
        <v>25</v>
      </c>
      <c r="D201">
        <v>35</v>
      </c>
      <c r="E201" s="3">
        <v>18354.3</v>
      </c>
      <c r="G201" s="16">
        <f t="shared" si="2"/>
        <v>2.2172300000000003</v>
      </c>
    </row>
    <row r="202" spans="1:7" x14ac:dyDescent="0.25">
      <c r="A202" t="s">
        <v>913</v>
      </c>
      <c r="B202" t="s">
        <v>932</v>
      </c>
      <c r="C202">
        <v>25</v>
      </c>
      <c r="D202">
        <v>35</v>
      </c>
      <c r="E202" s="3">
        <v>20946.7</v>
      </c>
      <c r="G202" s="16">
        <f t="shared" si="2"/>
        <v>2.4764700000000004</v>
      </c>
    </row>
    <row r="203" spans="1:7" x14ac:dyDescent="0.25">
      <c r="A203" t="s">
        <v>914</v>
      </c>
      <c r="B203" t="s">
        <v>933</v>
      </c>
      <c r="C203">
        <v>25</v>
      </c>
      <c r="D203">
        <v>35</v>
      </c>
      <c r="E203" s="3">
        <v>2380.5</v>
      </c>
      <c r="G203" s="16">
        <f t="shared" ref="G203:G211" si="4" xml:space="preserve"> 0.0001*E203 + 0.3818</f>
        <v>0.61985000000000001</v>
      </c>
    </row>
    <row r="204" spans="1:7" x14ac:dyDescent="0.25">
      <c r="A204" t="s">
        <v>915</v>
      </c>
      <c r="B204" t="s">
        <v>934</v>
      </c>
      <c r="C204" s="16">
        <v>25</v>
      </c>
      <c r="D204">
        <v>35</v>
      </c>
      <c r="E204" s="3">
        <v>9477.1</v>
      </c>
      <c r="G204" s="16">
        <f t="shared" si="4"/>
        <v>1.32951</v>
      </c>
    </row>
    <row r="205" spans="1:7" x14ac:dyDescent="0.25">
      <c r="A205" t="s">
        <v>916</v>
      </c>
      <c r="B205" t="s">
        <v>935</v>
      </c>
      <c r="C205" s="16">
        <v>25</v>
      </c>
      <c r="D205">
        <v>35</v>
      </c>
      <c r="E205" s="3">
        <v>40367.599999999999</v>
      </c>
      <c r="G205" s="16">
        <f t="shared" si="4"/>
        <v>4.4185600000000003</v>
      </c>
    </row>
    <row r="206" spans="1:7" x14ac:dyDescent="0.25">
      <c r="A206" t="s">
        <v>917</v>
      </c>
      <c r="B206" t="s">
        <v>936</v>
      </c>
      <c r="C206">
        <v>25</v>
      </c>
      <c r="D206">
        <v>35</v>
      </c>
      <c r="E206" s="3">
        <v>6832.5</v>
      </c>
      <c r="G206" s="16">
        <f t="shared" si="4"/>
        <v>1.0650500000000001</v>
      </c>
    </row>
    <row r="207" spans="1:7" x14ac:dyDescent="0.25">
      <c r="A207" t="s">
        <v>918</v>
      </c>
      <c r="B207" t="s">
        <v>931</v>
      </c>
      <c r="C207">
        <v>50</v>
      </c>
      <c r="D207">
        <v>35</v>
      </c>
      <c r="E207" s="3">
        <v>24007.5</v>
      </c>
      <c r="G207" s="16">
        <f t="shared" si="4"/>
        <v>2.7825500000000001</v>
      </c>
    </row>
    <row r="208" spans="1:7" x14ac:dyDescent="0.25">
      <c r="A208" t="s">
        <v>919</v>
      </c>
      <c r="B208" t="s">
        <v>932</v>
      </c>
      <c r="C208">
        <v>50</v>
      </c>
      <c r="D208">
        <v>35</v>
      </c>
      <c r="E208" s="3">
        <v>19702.5</v>
      </c>
      <c r="G208" s="16">
        <f t="shared" si="4"/>
        <v>2.3520500000000002</v>
      </c>
    </row>
    <row r="209" spans="1:7" x14ac:dyDescent="0.25">
      <c r="A209" t="s">
        <v>920</v>
      </c>
      <c r="B209" t="s">
        <v>933</v>
      </c>
      <c r="C209">
        <v>50</v>
      </c>
      <c r="D209">
        <v>35</v>
      </c>
      <c r="E209" s="3">
        <v>32470.400000000001</v>
      </c>
      <c r="G209" s="16">
        <f t="shared" si="4"/>
        <v>3.6288400000000003</v>
      </c>
    </row>
    <row r="210" spans="1:7" x14ac:dyDescent="0.25">
      <c r="A210" t="s">
        <v>921</v>
      </c>
      <c r="B210" t="s">
        <v>934</v>
      </c>
      <c r="C210">
        <v>50</v>
      </c>
      <c r="D210">
        <v>35</v>
      </c>
      <c r="E210" s="3">
        <v>29870.1</v>
      </c>
      <c r="G210" s="16">
        <f t="shared" si="4"/>
        <v>3.3688100000000003</v>
      </c>
    </row>
    <row r="211" spans="1:7" x14ac:dyDescent="0.25">
      <c r="A211" t="s">
        <v>922</v>
      </c>
      <c r="B211" t="s">
        <v>935</v>
      </c>
      <c r="C211">
        <v>50</v>
      </c>
      <c r="D211">
        <v>35</v>
      </c>
      <c r="E211" s="3">
        <v>16246.5</v>
      </c>
      <c r="G211" s="16">
        <f t="shared" si="4"/>
        <v>2.0064500000000001</v>
      </c>
    </row>
    <row r="212" spans="1:7" x14ac:dyDescent="0.25">
      <c r="G212" s="16"/>
    </row>
    <row r="213" spans="1:7" x14ac:dyDescent="0.25">
      <c r="G213" s="16"/>
    </row>
    <row r="214" spans="1:7" x14ac:dyDescent="0.25">
      <c r="G214" s="16"/>
    </row>
    <row r="215" spans="1:7" x14ac:dyDescent="0.25">
      <c r="G215" s="16"/>
    </row>
    <row r="216" spans="1:7" x14ac:dyDescent="0.25">
      <c r="G216" s="16"/>
    </row>
    <row r="217" spans="1:7" x14ac:dyDescent="0.25">
      <c r="G217" s="16"/>
    </row>
    <row r="218" spans="1:7" x14ac:dyDescent="0.25">
      <c r="G218" s="16"/>
    </row>
    <row r="219" spans="1:7" x14ac:dyDescent="0.25">
      <c r="G219" s="16"/>
    </row>
    <row r="220" spans="1:7" x14ac:dyDescent="0.25">
      <c r="G220" s="16"/>
    </row>
    <row r="221" spans="1:7" x14ac:dyDescent="0.25">
      <c r="G221" s="16"/>
    </row>
    <row r="222" spans="1:7" x14ac:dyDescent="0.25">
      <c r="G222" s="16"/>
    </row>
    <row r="223" spans="1:7" x14ac:dyDescent="0.25">
      <c r="G223" s="16"/>
    </row>
    <row r="224" spans="1:7" x14ac:dyDescent="0.25">
      <c r="G224" s="16"/>
    </row>
    <row r="225" spans="7:7" x14ac:dyDescent="0.25">
      <c r="G225" s="16"/>
    </row>
    <row r="226" spans="7:7" x14ac:dyDescent="0.25">
      <c r="G226" s="16"/>
    </row>
    <row r="227" spans="7:7" x14ac:dyDescent="0.25">
      <c r="G227" s="16"/>
    </row>
    <row r="228" spans="7:7" x14ac:dyDescent="0.25">
      <c r="G228" s="16"/>
    </row>
    <row r="230" spans="7:7" x14ac:dyDescent="0.25">
      <c r="G230" s="16"/>
    </row>
    <row r="231" spans="7:7" x14ac:dyDescent="0.25">
      <c r="G231" s="16"/>
    </row>
    <row r="232" spans="7:7" x14ac:dyDescent="0.25">
      <c r="G232" s="16"/>
    </row>
    <row r="233" spans="7:7" x14ac:dyDescent="0.25">
      <c r="G233" s="16"/>
    </row>
    <row r="234" spans="7:7" x14ac:dyDescent="0.25">
      <c r="G234" s="16"/>
    </row>
    <row r="235" spans="7:7" x14ac:dyDescent="0.25">
      <c r="G235" s="16"/>
    </row>
    <row r="236" spans="7:7" x14ac:dyDescent="0.25">
      <c r="G236" s="16"/>
    </row>
    <row r="237" spans="7:7" x14ac:dyDescent="0.25">
      <c r="G237" s="16"/>
    </row>
    <row r="238" spans="7:7" x14ac:dyDescent="0.25">
      <c r="G238" s="16"/>
    </row>
    <row r="239" spans="7:7" x14ac:dyDescent="0.25">
      <c r="G239" s="16"/>
    </row>
    <row r="240" spans="7:7" x14ac:dyDescent="0.25">
      <c r="G240" s="16"/>
    </row>
    <row r="241" spans="7:7" x14ac:dyDescent="0.25">
      <c r="G241" s="16"/>
    </row>
    <row r="242" spans="7:7" x14ac:dyDescent="0.25">
      <c r="G242" s="16"/>
    </row>
    <row r="243" spans="7:7" x14ac:dyDescent="0.25">
      <c r="G243" s="16"/>
    </row>
    <row r="244" spans="7:7" x14ac:dyDescent="0.25">
      <c r="G244" s="16"/>
    </row>
    <row r="245" spans="7:7" x14ac:dyDescent="0.25">
      <c r="G245" s="16"/>
    </row>
    <row r="246" spans="7:7" x14ac:dyDescent="0.25">
      <c r="G246" s="16"/>
    </row>
    <row r="247" spans="7:7" x14ac:dyDescent="0.25">
      <c r="G247" s="16"/>
    </row>
    <row r="248" spans="7:7" x14ac:dyDescent="0.25">
      <c r="G248" s="16"/>
    </row>
    <row r="249" spans="7:7" x14ac:dyDescent="0.25">
      <c r="G249" s="16"/>
    </row>
    <row r="250" spans="7:7" x14ac:dyDescent="0.25">
      <c r="G250" s="16"/>
    </row>
    <row r="251" spans="7:7" x14ac:dyDescent="0.25">
      <c r="G251" s="16"/>
    </row>
    <row r="252" spans="7:7" x14ac:dyDescent="0.25">
      <c r="G252" s="16"/>
    </row>
    <row r="253" spans="7:7" x14ac:dyDescent="0.25">
      <c r="G253" s="16"/>
    </row>
    <row r="254" spans="7:7" x14ac:dyDescent="0.25">
      <c r="G254" s="16"/>
    </row>
    <row r="255" spans="7:7" x14ac:dyDescent="0.25">
      <c r="G255" s="16"/>
    </row>
    <row r="256" spans="7:7" x14ac:dyDescent="0.25">
      <c r="G256" s="16"/>
    </row>
    <row r="257" spans="7:7" x14ac:dyDescent="0.25">
      <c r="G257" s="16"/>
    </row>
    <row r="258" spans="7:7" x14ac:dyDescent="0.25">
      <c r="G258" s="16"/>
    </row>
    <row r="259" spans="7:7" x14ac:dyDescent="0.25">
      <c r="G259" s="16"/>
    </row>
    <row r="260" spans="7:7" x14ac:dyDescent="0.25">
      <c r="G260" s="16"/>
    </row>
    <row r="261" spans="7:7" x14ac:dyDescent="0.25">
      <c r="G261" s="16"/>
    </row>
    <row r="262" spans="7:7" x14ac:dyDescent="0.25">
      <c r="G262" s="16"/>
    </row>
    <row r="263" spans="7:7" x14ac:dyDescent="0.25">
      <c r="G263" s="16"/>
    </row>
    <row r="264" spans="7:7" x14ac:dyDescent="0.25">
      <c r="G264" s="16"/>
    </row>
  </sheetData>
  <phoneticPr fontId="1" type="noConversion"/>
  <pageMargins left="0.7" right="0.7" top="0.75" bottom="0.75" header="0.3" footer="0.3"/>
  <pageSetup orientation="portrait" r:id="rId1"/>
  <ignoredErrors>
    <ignoredError sqref="I91" twoDigitTextYear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B704-432B-425D-8995-1C4A85C6295C}">
  <dimension ref="A1:H151"/>
  <sheetViews>
    <sheetView topLeftCell="A19" workbookViewId="0">
      <selection activeCell="A14" sqref="A14:G134"/>
    </sheetView>
  </sheetViews>
  <sheetFormatPr defaultRowHeight="15.75" x14ac:dyDescent="0.25"/>
  <cols>
    <col min="1" max="1" width="30.625" customWidth="1"/>
    <col min="5" max="5" width="13.875" customWidth="1"/>
  </cols>
  <sheetData>
    <row r="1" spans="1:7" x14ac:dyDescent="0.25">
      <c r="A1" s="12" t="s">
        <v>0</v>
      </c>
      <c r="B1" s="12" t="s">
        <v>1</v>
      </c>
      <c r="C1" s="12" t="s">
        <v>449</v>
      </c>
      <c r="D1" s="12" t="s">
        <v>450</v>
      </c>
      <c r="E1" s="12" t="s">
        <v>2</v>
      </c>
      <c r="F1" s="12" t="s">
        <v>3</v>
      </c>
      <c r="G1" s="12" t="s">
        <v>460</v>
      </c>
    </row>
    <row r="2" spans="1:7" x14ac:dyDescent="0.25">
      <c r="A2" t="s">
        <v>937</v>
      </c>
      <c r="B2" t="s">
        <v>445</v>
      </c>
      <c r="E2">
        <v>47274.1</v>
      </c>
      <c r="F2">
        <v>5</v>
      </c>
    </row>
    <row r="3" spans="1:7" x14ac:dyDescent="0.25">
      <c r="A3" t="s">
        <v>938</v>
      </c>
      <c r="B3" t="s">
        <v>445</v>
      </c>
      <c r="E3">
        <v>43335.4</v>
      </c>
      <c r="F3">
        <v>5</v>
      </c>
    </row>
    <row r="4" spans="1:7" x14ac:dyDescent="0.25">
      <c r="A4" t="s">
        <v>939</v>
      </c>
      <c r="B4" t="s">
        <v>445</v>
      </c>
      <c r="E4">
        <v>44906.8</v>
      </c>
      <c r="F4">
        <v>5</v>
      </c>
    </row>
    <row r="5" spans="1:7" x14ac:dyDescent="0.25">
      <c r="A5" t="s">
        <v>940</v>
      </c>
      <c r="B5" t="s">
        <v>9</v>
      </c>
      <c r="E5">
        <v>107472.9</v>
      </c>
      <c r="F5">
        <v>10</v>
      </c>
    </row>
    <row r="6" spans="1:7" x14ac:dyDescent="0.25">
      <c r="A6" t="s">
        <v>941</v>
      </c>
      <c r="B6" t="s">
        <v>9</v>
      </c>
      <c r="E6">
        <v>105353.7</v>
      </c>
      <c r="F6">
        <v>10</v>
      </c>
    </row>
    <row r="7" spans="1:7" x14ac:dyDescent="0.25">
      <c r="A7" t="s">
        <v>942</v>
      </c>
      <c r="B7" t="s">
        <v>9</v>
      </c>
      <c r="E7">
        <v>103995.9</v>
      </c>
      <c r="F7">
        <v>10</v>
      </c>
    </row>
    <row r="8" spans="1:7" x14ac:dyDescent="0.25">
      <c r="A8" t="s">
        <v>943</v>
      </c>
      <c r="B8" t="s">
        <v>13</v>
      </c>
      <c r="E8">
        <v>266463.09999999998</v>
      </c>
      <c r="F8">
        <v>25</v>
      </c>
    </row>
    <row r="9" spans="1:7" x14ac:dyDescent="0.25">
      <c r="A9" t="s">
        <v>944</v>
      </c>
      <c r="B9" t="s">
        <v>13</v>
      </c>
      <c r="E9">
        <v>280321.3</v>
      </c>
      <c r="F9">
        <v>25</v>
      </c>
    </row>
    <row r="10" spans="1:7" x14ac:dyDescent="0.25">
      <c r="A10" t="s">
        <v>945</v>
      </c>
      <c r="B10" t="s">
        <v>13</v>
      </c>
      <c r="E10">
        <v>278656.90000000002</v>
      </c>
      <c r="F10">
        <v>25</v>
      </c>
    </row>
    <row r="11" spans="1:7" x14ac:dyDescent="0.25">
      <c r="A11" t="s">
        <v>946</v>
      </c>
      <c r="B11" t="s">
        <v>134</v>
      </c>
      <c r="E11">
        <v>1165066.6000000001</v>
      </c>
      <c r="F11">
        <v>100</v>
      </c>
    </row>
    <row r="12" spans="1:7" x14ac:dyDescent="0.25">
      <c r="A12" t="s">
        <v>947</v>
      </c>
      <c r="B12" t="s">
        <v>134</v>
      </c>
      <c r="E12">
        <v>1187962.8</v>
      </c>
      <c r="F12">
        <v>100</v>
      </c>
    </row>
    <row r="13" spans="1:7" x14ac:dyDescent="0.25">
      <c r="A13" t="s">
        <v>948</v>
      </c>
      <c r="B13" t="s">
        <v>134</v>
      </c>
      <c r="E13">
        <v>1160551</v>
      </c>
      <c r="F13">
        <v>100</v>
      </c>
    </row>
    <row r="14" spans="1:7" x14ac:dyDescent="0.25">
      <c r="A14" t="s">
        <v>949</v>
      </c>
      <c r="B14" t="s">
        <v>936</v>
      </c>
      <c r="C14">
        <v>50</v>
      </c>
      <c r="D14">
        <v>35</v>
      </c>
      <c r="E14">
        <v>7089.6</v>
      </c>
      <c r="G14">
        <f xml:space="preserve"> 0.00008*E14 + 1.3432</f>
        <v>1.9103680000000001</v>
      </c>
    </row>
    <row r="15" spans="1:7" x14ac:dyDescent="0.25">
      <c r="A15" t="s">
        <v>950</v>
      </c>
      <c r="B15" t="s">
        <v>931</v>
      </c>
      <c r="C15">
        <v>100</v>
      </c>
      <c r="D15">
        <v>35</v>
      </c>
      <c r="E15">
        <v>15208</v>
      </c>
      <c r="G15">
        <f t="shared" ref="G15:G78" si="0" xml:space="preserve"> 0.00008*E15 + 1.3432</f>
        <v>2.5598400000000003</v>
      </c>
    </row>
    <row r="16" spans="1:7" x14ac:dyDescent="0.25">
      <c r="A16" t="s">
        <v>951</v>
      </c>
      <c r="B16" t="s">
        <v>932</v>
      </c>
      <c r="C16">
        <v>100</v>
      </c>
      <c r="D16">
        <v>35</v>
      </c>
      <c r="E16">
        <v>34946.5</v>
      </c>
      <c r="G16">
        <f t="shared" si="0"/>
        <v>4.1389200000000006</v>
      </c>
    </row>
    <row r="17" spans="1:7" x14ac:dyDescent="0.25">
      <c r="A17" t="s">
        <v>952</v>
      </c>
      <c r="B17" t="s">
        <v>933</v>
      </c>
      <c r="C17">
        <v>100</v>
      </c>
      <c r="D17">
        <v>35</v>
      </c>
      <c r="E17">
        <v>9254.6</v>
      </c>
      <c r="G17">
        <f t="shared" si="0"/>
        <v>2.0835680000000001</v>
      </c>
    </row>
    <row r="18" spans="1:7" x14ac:dyDescent="0.25">
      <c r="A18" t="s">
        <v>953</v>
      </c>
      <c r="B18" t="s">
        <v>934</v>
      </c>
      <c r="C18">
        <v>100</v>
      </c>
      <c r="D18">
        <v>35</v>
      </c>
      <c r="E18">
        <v>32296.3</v>
      </c>
      <c r="G18">
        <f t="shared" si="0"/>
        <v>3.926904</v>
      </c>
    </row>
    <row r="19" spans="1:7" x14ac:dyDescent="0.25">
      <c r="A19" t="s">
        <v>954</v>
      </c>
      <c r="B19" t="s">
        <v>935</v>
      </c>
      <c r="C19">
        <v>100</v>
      </c>
      <c r="D19">
        <v>35</v>
      </c>
      <c r="E19">
        <v>10562.9</v>
      </c>
      <c r="G19">
        <f t="shared" si="0"/>
        <v>2.1882320000000002</v>
      </c>
    </row>
    <row r="20" spans="1:7" x14ac:dyDescent="0.25">
      <c r="A20" t="s">
        <v>955</v>
      </c>
      <c r="B20" t="s">
        <v>936</v>
      </c>
      <c r="C20">
        <v>100</v>
      </c>
      <c r="D20">
        <v>35</v>
      </c>
      <c r="E20">
        <v>1382.7</v>
      </c>
      <c r="G20">
        <f t="shared" si="0"/>
        <v>1.453816</v>
      </c>
    </row>
    <row r="21" spans="1:7" x14ac:dyDescent="0.25">
      <c r="A21" t="s">
        <v>956</v>
      </c>
      <c r="B21" t="s">
        <v>931</v>
      </c>
      <c r="C21">
        <v>150</v>
      </c>
      <c r="D21">
        <v>35</v>
      </c>
      <c r="E21">
        <v>2086.5</v>
      </c>
      <c r="G21">
        <f t="shared" si="0"/>
        <v>1.5101199999999999</v>
      </c>
    </row>
    <row r="22" spans="1:7" x14ac:dyDescent="0.25">
      <c r="A22" t="s">
        <v>957</v>
      </c>
      <c r="B22" t="s">
        <v>932</v>
      </c>
      <c r="C22">
        <v>150</v>
      </c>
      <c r="D22">
        <v>35</v>
      </c>
      <c r="E22">
        <v>26853.200000000001</v>
      </c>
      <c r="G22">
        <f t="shared" si="0"/>
        <v>3.4914560000000003</v>
      </c>
    </row>
    <row r="23" spans="1:7" x14ac:dyDescent="0.25">
      <c r="A23" t="s">
        <v>958</v>
      </c>
      <c r="B23" t="s">
        <v>933</v>
      </c>
      <c r="C23">
        <v>150</v>
      </c>
      <c r="D23">
        <v>35</v>
      </c>
      <c r="E23">
        <v>7971.4</v>
      </c>
      <c r="G23">
        <f t="shared" si="0"/>
        <v>1.980912</v>
      </c>
    </row>
    <row r="24" spans="1:7" x14ac:dyDescent="0.25">
      <c r="A24" t="s">
        <v>959</v>
      </c>
      <c r="B24" t="s">
        <v>934</v>
      </c>
      <c r="C24">
        <v>150</v>
      </c>
      <c r="D24">
        <v>35</v>
      </c>
      <c r="E24">
        <v>21977.9</v>
      </c>
      <c r="G24">
        <f t="shared" si="0"/>
        <v>3.101432</v>
      </c>
    </row>
    <row r="25" spans="1:7" x14ac:dyDescent="0.25">
      <c r="A25" t="s">
        <v>960</v>
      </c>
      <c r="B25" t="s">
        <v>935</v>
      </c>
      <c r="C25">
        <v>150</v>
      </c>
      <c r="D25">
        <v>35</v>
      </c>
      <c r="E25">
        <v>29268.6</v>
      </c>
      <c r="G25">
        <f t="shared" si="0"/>
        <v>3.684688</v>
      </c>
    </row>
    <row r="26" spans="1:7" x14ac:dyDescent="0.25">
      <c r="A26" t="s">
        <v>961</v>
      </c>
      <c r="B26" t="s">
        <v>936</v>
      </c>
      <c r="C26">
        <v>150</v>
      </c>
      <c r="D26">
        <v>35</v>
      </c>
      <c r="E26">
        <v>1045.9000000000001</v>
      </c>
      <c r="G26">
        <f t="shared" si="0"/>
        <v>1.4268719999999999</v>
      </c>
    </row>
    <row r="27" spans="1:7" x14ac:dyDescent="0.25">
      <c r="A27" t="s">
        <v>962</v>
      </c>
      <c r="B27" t="s">
        <v>134</v>
      </c>
      <c r="E27">
        <v>1209764.2</v>
      </c>
      <c r="F27">
        <v>100</v>
      </c>
      <c r="G27">
        <f t="shared" si="0"/>
        <v>98.124336</v>
      </c>
    </row>
    <row r="28" spans="1:7" x14ac:dyDescent="0.25">
      <c r="A28" t="s">
        <v>963</v>
      </c>
      <c r="B28" t="s">
        <v>134</v>
      </c>
      <c r="E28">
        <v>1175636.3</v>
      </c>
      <c r="F28">
        <v>100</v>
      </c>
      <c r="G28">
        <f t="shared" si="0"/>
        <v>95.394104000000013</v>
      </c>
    </row>
    <row r="29" spans="1:7" x14ac:dyDescent="0.25">
      <c r="A29" t="s">
        <v>964</v>
      </c>
      <c r="B29" t="s">
        <v>134</v>
      </c>
      <c r="E29">
        <v>1226142.8999999999</v>
      </c>
      <c r="F29">
        <v>100</v>
      </c>
      <c r="G29">
        <f t="shared" si="0"/>
        <v>99.434631999999993</v>
      </c>
    </row>
    <row r="30" spans="1:7" x14ac:dyDescent="0.25">
      <c r="A30" t="s">
        <v>965</v>
      </c>
      <c r="B30" t="s">
        <v>1044</v>
      </c>
      <c r="C30">
        <v>25</v>
      </c>
      <c r="D30">
        <v>25</v>
      </c>
      <c r="E30">
        <v>2779407</v>
      </c>
      <c r="G30">
        <f t="shared" si="0"/>
        <v>223.69576000000001</v>
      </c>
    </row>
    <row r="31" spans="1:7" x14ac:dyDescent="0.25">
      <c r="A31" t="s">
        <v>966</v>
      </c>
      <c r="B31" t="s">
        <v>1045</v>
      </c>
      <c r="C31">
        <v>25</v>
      </c>
      <c r="D31">
        <v>25</v>
      </c>
      <c r="E31">
        <v>21414573.899999999</v>
      </c>
      <c r="G31">
        <f t="shared" si="0"/>
        <v>1714.509112</v>
      </c>
    </row>
    <row r="32" spans="1:7" x14ac:dyDescent="0.25">
      <c r="A32" t="s">
        <v>967</v>
      </c>
      <c r="B32" t="s">
        <v>1043</v>
      </c>
      <c r="C32">
        <v>25</v>
      </c>
      <c r="D32">
        <v>25</v>
      </c>
      <c r="E32">
        <v>232377.3</v>
      </c>
      <c r="G32">
        <f t="shared" si="0"/>
        <v>19.933384</v>
      </c>
    </row>
    <row r="33" spans="1:7" x14ac:dyDescent="0.25">
      <c r="A33" t="s">
        <v>968</v>
      </c>
      <c r="B33" t="s">
        <v>1046</v>
      </c>
      <c r="C33">
        <v>25</v>
      </c>
      <c r="D33">
        <v>25</v>
      </c>
      <c r="E33">
        <v>46690.5</v>
      </c>
      <c r="G33">
        <f t="shared" si="0"/>
        <v>5.0784400000000005</v>
      </c>
    </row>
    <row r="34" spans="1:7" x14ac:dyDescent="0.25">
      <c r="A34" t="s">
        <v>969</v>
      </c>
      <c r="B34" t="s">
        <v>1047</v>
      </c>
      <c r="C34">
        <v>25</v>
      </c>
      <c r="D34">
        <v>25</v>
      </c>
      <c r="E34">
        <v>9327.5</v>
      </c>
      <c r="G34">
        <f t="shared" si="0"/>
        <v>2.0893999999999999</v>
      </c>
    </row>
    <row r="35" spans="1:7" x14ac:dyDescent="0.25">
      <c r="A35" t="s">
        <v>970</v>
      </c>
      <c r="B35" t="s">
        <v>1048</v>
      </c>
      <c r="C35">
        <v>25</v>
      </c>
      <c r="D35">
        <v>25</v>
      </c>
      <c r="E35">
        <v>5358.4</v>
      </c>
      <c r="G35">
        <f t="shared" si="0"/>
        <v>1.7718719999999999</v>
      </c>
    </row>
    <row r="36" spans="1:7" x14ac:dyDescent="0.25">
      <c r="A36" t="s">
        <v>971</v>
      </c>
      <c r="B36" t="s">
        <v>1044</v>
      </c>
      <c r="C36">
        <v>50</v>
      </c>
      <c r="D36">
        <v>25</v>
      </c>
      <c r="E36">
        <v>210454.3</v>
      </c>
      <c r="G36">
        <f t="shared" si="0"/>
        <v>18.179544</v>
      </c>
    </row>
    <row r="37" spans="1:7" x14ac:dyDescent="0.25">
      <c r="A37" t="s">
        <v>972</v>
      </c>
      <c r="B37" t="s">
        <v>1045</v>
      </c>
      <c r="C37">
        <v>50</v>
      </c>
      <c r="D37">
        <v>25</v>
      </c>
      <c r="E37">
        <v>17963</v>
      </c>
      <c r="G37">
        <f t="shared" si="0"/>
        <v>2.78024</v>
      </c>
    </row>
    <row r="38" spans="1:7" x14ac:dyDescent="0.25">
      <c r="A38" t="s">
        <v>973</v>
      </c>
      <c r="B38" t="s">
        <v>1043</v>
      </c>
      <c r="C38">
        <v>50</v>
      </c>
      <c r="D38">
        <v>25</v>
      </c>
      <c r="E38">
        <v>10010.9</v>
      </c>
      <c r="G38">
        <f t="shared" si="0"/>
        <v>2.144072</v>
      </c>
    </row>
    <row r="39" spans="1:7" x14ac:dyDescent="0.25">
      <c r="A39" t="s">
        <v>974</v>
      </c>
      <c r="B39" t="s">
        <v>1046</v>
      </c>
      <c r="C39">
        <v>50</v>
      </c>
      <c r="D39">
        <v>25</v>
      </c>
      <c r="E39">
        <v>49981.1</v>
      </c>
      <c r="G39">
        <f t="shared" si="0"/>
        <v>5.3416879999999995</v>
      </c>
    </row>
    <row r="40" spans="1:7" x14ac:dyDescent="0.25">
      <c r="A40" t="s">
        <v>975</v>
      </c>
      <c r="B40" t="s">
        <v>1047</v>
      </c>
      <c r="C40">
        <v>50</v>
      </c>
      <c r="D40">
        <v>25</v>
      </c>
      <c r="E40">
        <v>9412.4</v>
      </c>
      <c r="G40">
        <f t="shared" si="0"/>
        <v>2.0961919999999998</v>
      </c>
    </row>
    <row r="41" spans="1:7" x14ac:dyDescent="0.25">
      <c r="A41" t="s">
        <v>976</v>
      </c>
      <c r="B41" t="s">
        <v>1048</v>
      </c>
      <c r="C41">
        <v>50</v>
      </c>
      <c r="D41">
        <v>25</v>
      </c>
      <c r="E41">
        <v>2881</v>
      </c>
      <c r="G41">
        <f t="shared" si="0"/>
        <v>1.57368</v>
      </c>
    </row>
    <row r="42" spans="1:7" x14ac:dyDescent="0.25">
      <c r="A42" t="s">
        <v>977</v>
      </c>
      <c r="B42" t="s">
        <v>1044</v>
      </c>
      <c r="C42">
        <v>100</v>
      </c>
      <c r="D42">
        <v>25</v>
      </c>
      <c r="E42">
        <v>25554.2</v>
      </c>
      <c r="G42">
        <f t="shared" si="0"/>
        <v>3.3875360000000003</v>
      </c>
    </row>
    <row r="43" spans="1:7" x14ac:dyDescent="0.25">
      <c r="A43" t="s">
        <v>978</v>
      </c>
      <c r="B43" t="s">
        <v>1045</v>
      </c>
      <c r="C43">
        <v>100</v>
      </c>
      <c r="D43">
        <v>25</v>
      </c>
      <c r="E43">
        <v>9834.6</v>
      </c>
      <c r="G43">
        <f t="shared" si="0"/>
        <v>2.1299679999999999</v>
      </c>
    </row>
    <row r="44" spans="1:7" x14ac:dyDescent="0.25">
      <c r="A44" t="s">
        <v>979</v>
      </c>
      <c r="B44" t="s">
        <v>1043</v>
      </c>
      <c r="C44">
        <v>150</v>
      </c>
      <c r="D44">
        <v>25</v>
      </c>
      <c r="E44">
        <v>1634813.2</v>
      </c>
      <c r="G44">
        <f t="shared" si="0"/>
        <v>132.12825599999999</v>
      </c>
    </row>
    <row r="45" spans="1:7" x14ac:dyDescent="0.25">
      <c r="A45" t="s">
        <v>980</v>
      </c>
      <c r="B45" t="s">
        <v>1046</v>
      </c>
      <c r="C45">
        <v>150</v>
      </c>
      <c r="D45">
        <v>25</v>
      </c>
      <c r="E45">
        <v>42696</v>
      </c>
      <c r="G45">
        <f t="shared" si="0"/>
        <v>4.7588800000000004</v>
      </c>
    </row>
    <row r="46" spans="1:7" x14ac:dyDescent="0.25">
      <c r="A46" t="s">
        <v>981</v>
      </c>
      <c r="B46" t="s">
        <v>1047</v>
      </c>
      <c r="C46">
        <v>150</v>
      </c>
      <c r="D46">
        <v>25</v>
      </c>
      <c r="E46">
        <v>117141.9</v>
      </c>
      <c r="G46">
        <f t="shared" si="0"/>
        <v>10.714551999999999</v>
      </c>
    </row>
    <row r="47" spans="1:7" x14ac:dyDescent="0.25">
      <c r="A47" t="s">
        <v>982</v>
      </c>
      <c r="B47" t="s">
        <v>1048</v>
      </c>
      <c r="C47">
        <v>150</v>
      </c>
      <c r="D47">
        <v>25</v>
      </c>
      <c r="E47">
        <v>8207.6</v>
      </c>
      <c r="G47">
        <f t="shared" si="0"/>
        <v>1.999808</v>
      </c>
    </row>
    <row r="48" spans="1:7" x14ac:dyDescent="0.25">
      <c r="A48" t="s">
        <v>983</v>
      </c>
      <c r="B48" t="s">
        <v>1043</v>
      </c>
      <c r="C48">
        <v>150</v>
      </c>
      <c r="D48">
        <v>25</v>
      </c>
      <c r="E48">
        <v>315165.8</v>
      </c>
      <c r="G48">
        <f t="shared" si="0"/>
        <v>26.556464000000002</v>
      </c>
    </row>
    <row r="49" spans="1:7" x14ac:dyDescent="0.25">
      <c r="A49" t="s">
        <v>984</v>
      </c>
      <c r="B49" t="s">
        <v>1045</v>
      </c>
      <c r="C49">
        <v>150</v>
      </c>
      <c r="D49">
        <v>25</v>
      </c>
      <c r="E49">
        <v>21788.6</v>
      </c>
      <c r="G49">
        <f t="shared" si="0"/>
        <v>3.0862879999999997</v>
      </c>
    </row>
    <row r="50" spans="1:7" x14ac:dyDescent="0.25">
      <c r="A50" t="s">
        <v>985</v>
      </c>
      <c r="B50" t="s">
        <v>1043</v>
      </c>
      <c r="C50">
        <v>100</v>
      </c>
      <c r="D50">
        <v>25</v>
      </c>
      <c r="E50">
        <v>219407.7</v>
      </c>
      <c r="G50">
        <f t="shared" si="0"/>
        <v>18.895816000000003</v>
      </c>
    </row>
    <row r="51" spans="1:7" x14ac:dyDescent="0.25">
      <c r="A51" t="s">
        <v>986</v>
      </c>
      <c r="B51" t="s">
        <v>1046</v>
      </c>
      <c r="C51">
        <v>100</v>
      </c>
      <c r="D51">
        <v>25</v>
      </c>
      <c r="E51">
        <v>56506.6</v>
      </c>
      <c r="G51">
        <f t="shared" si="0"/>
        <v>5.8637280000000001</v>
      </c>
    </row>
    <row r="52" spans="1:7" x14ac:dyDescent="0.25">
      <c r="A52" t="s">
        <v>987</v>
      </c>
      <c r="B52" t="s">
        <v>1047</v>
      </c>
      <c r="C52">
        <v>100</v>
      </c>
      <c r="D52">
        <v>25</v>
      </c>
      <c r="E52">
        <v>5685.3</v>
      </c>
      <c r="G52">
        <f t="shared" si="0"/>
        <v>1.7980240000000001</v>
      </c>
    </row>
    <row r="53" spans="1:7" x14ac:dyDescent="0.25">
      <c r="A53" t="s">
        <v>988</v>
      </c>
      <c r="B53" t="s">
        <v>1048</v>
      </c>
      <c r="C53">
        <v>100</v>
      </c>
      <c r="D53">
        <v>25</v>
      </c>
      <c r="E53">
        <v>4528</v>
      </c>
      <c r="G53">
        <f t="shared" si="0"/>
        <v>1.7054399999999998</v>
      </c>
    </row>
    <row r="54" spans="1:7" x14ac:dyDescent="0.25">
      <c r="A54" t="s">
        <v>989</v>
      </c>
      <c r="B54" t="s">
        <v>13</v>
      </c>
      <c r="E54">
        <v>276463.5</v>
      </c>
      <c r="F54">
        <v>25</v>
      </c>
      <c r="G54">
        <f t="shared" si="0"/>
        <v>23.460280000000001</v>
      </c>
    </row>
    <row r="55" spans="1:7" x14ac:dyDescent="0.25">
      <c r="A55" t="s">
        <v>990</v>
      </c>
      <c r="B55" t="s">
        <v>13</v>
      </c>
      <c r="E55">
        <v>274440.90000000002</v>
      </c>
      <c r="F55">
        <v>25</v>
      </c>
      <c r="G55">
        <f t="shared" si="0"/>
        <v>23.298472000000004</v>
      </c>
    </row>
    <row r="56" spans="1:7" x14ac:dyDescent="0.25">
      <c r="A56" t="s">
        <v>991</v>
      </c>
      <c r="B56" t="s">
        <v>13</v>
      </c>
      <c r="E56">
        <v>264676.7</v>
      </c>
      <c r="F56">
        <v>25</v>
      </c>
      <c r="G56">
        <f t="shared" si="0"/>
        <v>22.517336000000004</v>
      </c>
    </row>
    <row r="57" spans="1:7" x14ac:dyDescent="0.25">
      <c r="A57" t="s">
        <v>992</v>
      </c>
      <c r="B57" t="s">
        <v>1049</v>
      </c>
      <c r="C57">
        <v>25</v>
      </c>
      <c r="D57">
        <v>35</v>
      </c>
      <c r="E57">
        <v>233552.8</v>
      </c>
      <c r="G57">
        <f t="shared" si="0"/>
        <v>20.027424</v>
      </c>
    </row>
    <row r="58" spans="1:7" x14ac:dyDescent="0.25">
      <c r="A58" t="s">
        <v>993</v>
      </c>
      <c r="B58" t="s">
        <v>1050</v>
      </c>
      <c r="C58">
        <v>25</v>
      </c>
      <c r="D58">
        <v>35</v>
      </c>
      <c r="E58">
        <v>23734</v>
      </c>
      <c r="G58">
        <f t="shared" si="0"/>
        <v>3.2419200000000004</v>
      </c>
    </row>
    <row r="59" spans="1:7" x14ac:dyDescent="0.25">
      <c r="A59" t="s">
        <v>994</v>
      </c>
      <c r="B59" t="s">
        <v>1051</v>
      </c>
      <c r="C59">
        <v>25</v>
      </c>
      <c r="D59">
        <v>35</v>
      </c>
      <c r="E59">
        <v>30701.599999999999</v>
      </c>
      <c r="G59">
        <f t="shared" si="0"/>
        <v>3.799328</v>
      </c>
    </row>
    <row r="60" spans="1:7" x14ac:dyDescent="0.25">
      <c r="A60" t="s">
        <v>995</v>
      </c>
      <c r="B60" t="s">
        <v>1052</v>
      </c>
      <c r="C60">
        <v>25</v>
      </c>
      <c r="D60">
        <v>35</v>
      </c>
      <c r="E60">
        <v>47161.5</v>
      </c>
      <c r="G60">
        <f t="shared" si="0"/>
        <v>5.1161200000000004</v>
      </c>
    </row>
    <row r="61" spans="1:7" x14ac:dyDescent="0.25">
      <c r="A61" t="s">
        <v>996</v>
      </c>
      <c r="B61" t="s">
        <v>1053</v>
      </c>
      <c r="C61">
        <v>25</v>
      </c>
      <c r="D61">
        <v>35</v>
      </c>
      <c r="E61">
        <v>21020</v>
      </c>
      <c r="G61">
        <f t="shared" si="0"/>
        <v>3.0247999999999999</v>
      </c>
    </row>
    <row r="62" spans="1:7" x14ac:dyDescent="0.25">
      <c r="A62" t="s">
        <v>997</v>
      </c>
      <c r="B62" t="s">
        <v>1054</v>
      </c>
      <c r="C62">
        <v>25</v>
      </c>
      <c r="D62">
        <v>35</v>
      </c>
      <c r="E62">
        <v>8528.9</v>
      </c>
      <c r="G62">
        <f t="shared" si="0"/>
        <v>2.025512</v>
      </c>
    </row>
    <row r="63" spans="1:7" x14ac:dyDescent="0.25">
      <c r="A63" t="s">
        <v>998</v>
      </c>
      <c r="B63" t="s">
        <v>1049</v>
      </c>
      <c r="C63">
        <v>50</v>
      </c>
      <c r="D63">
        <v>35</v>
      </c>
      <c r="E63">
        <v>23349.3</v>
      </c>
      <c r="G63">
        <f t="shared" si="0"/>
        <v>3.211144</v>
      </c>
    </row>
    <row r="64" spans="1:7" x14ac:dyDescent="0.25">
      <c r="A64" t="s">
        <v>999</v>
      </c>
      <c r="B64" t="s">
        <v>1050</v>
      </c>
      <c r="C64">
        <v>50</v>
      </c>
      <c r="D64">
        <v>35</v>
      </c>
      <c r="E64">
        <v>1603584.7</v>
      </c>
      <c r="G64">
        <f t="shared" si="0"/>
        <v>129.629976</v>
      </c>
    </row>
    <row r="65" spans="1:7" x14ac:dyDescent="0.25">
      <c r="A65" t="s">
        <v>1000</v>
      </c>
      <c r="B65" t="s">
        <v>1051</v>
      </c>
      <c r="C65">
        <v>50</v>
      </c>
      <c r="D65">
        <v>35</v>
      </c>
      <c r="E65">
        <v>60699.1</v>
      </c>
      <c r="G65">
        <f t="shared" si="0"/>
        <v>6.199128</v>
      </c>
    </row>
    <row r="66" spans="1:7" x14ac:dyDescent="0.25">
      <c r="A66" t="s">
        <v>1001</v>
      </c>
      <c r="B66" t="s">
        <v>1052</v>
      </c>
      <c r="C66">
        <v>50</v>
      </c>
      <c r="D66">
        <v>35</v>
      </c>
      <c r="E66">
        <v>1723545.5</v>
      </c>
      <c r="G66">
        <f t="shared" si="0"/>
        <v>139.22684000000001</v>
      </c>
    </row>
    <row r="67" spans="1:7" x14ac:dyDescent="0.25">
      <c r="A67" t="s">
        <v>1002</v>
      </c>
      <c r="B67" t="s">
        <v>1053</v>
      </c>
      <c r="C67">
        <v>50</v>
      </c>
      <c r="D67">
        <v>35</v>
      </c>
      <c r="E67">
        <v>384453.4</v>
      </c>
      <c r="G67">
        <f t="shared" si="0"/>
        <v>32.099472000000006</v>
      </c>
    </row>
    <row r="68" spans="1:7" x14ac:dyDescent="0.25">
      <c r="A68" t="s">
        <v>1003</v>
      </c>
      <c r="B68" t="s">
        <v>1054</v>
      </c>
      <c r="C68">
        <v>50</v>
      </c>
      <c r="D68">
        <v>35</v>
      </c>
      <c r="E68">
        <v>7782.9</v>
      </c>
      <c r="G68">
        <f t="shared" si="0"/>
        <v>1.965832</v>
      </c>
    </row>
    <row r="69" spans="1:7" x14ac:dyDescent="0.25">
      <c r="A69" t="s">
        <v>1004</v>
      </c>
      <c r="B69" t="s">
        <v>1049</v>
      </c>
      <c r="C69">
        <v>100</v>
      </c>
      <c r="D69">
        <v>35</v>
      </c>
      <c r="E69">
        <v>39123.300000000003</v>
      </c>
      <c r="G69">
        <f t="shared" si="0"/>
        <v>4.4730640000000008</v>
      </c>
    </row>
    <row r="70" spans="1:7" x14ac:dyDescent="0.25">
      <c r="A70" t="s">
        <v>1005</v>
      </c>
      <c r="B70" t="s">
        <v>1050</v>
      </c>
      <c r="C70">
        <v>100</v>
      </c>
      <c r="D70">
        <v>35</v>
      </c>
      <c r="E70">
        <v>17493.3</v>
      </c>
      <c r="G70">
        <f t="shared" si="0"/>
        <v>2.742664</v>
      </c>
    </row>
    <row r="71" spans="1:7" x14ac:dyDescent="0.25">
      <c r="A71" t="s">
        <v>1006</v>
      </c>
      <c r="B71" t="s">
        <v>1051</v>
      </c>
      <c r="C71">
        <v>150</v>
      </c>
      <c r="D71">
        <v>35</v>
      </c>
      <c r="E71">
        <v>27591.4</v>
      </c>
      <c r="G71">
        <f t="shared" si="0"/>
        <v>3.5505120000000003</v>
      </c>
    </row>
    <row r="72" spans="1:7" x14ac:dyDescent="0.25">
      <c r="A72" t="s">
        <v>1007</v>
      </c>
      <c r="B72" t="s">
        <v>1052</v>
      </c>
      <c r="C72">
        <v>150</v>
      </c>
      <c r="D72">
        <v>35</v>
      </c>
      <c r="E72">
        <v>17767.900000000001</v>
      </c>
      <c r="G72">
        <f t="shared" si="0"/>
        <v>2.7646320000000002</v>
      </c>
    </row>
    <row r="73" spans="1:7" x14ac:dyDescent="0.25">
      <c r="A73" t="s">
        <v>1008</v>
      </c>
      <c r="B73" t="s">
        <v>1053</v>
      </c>
      <c r="C73">
        <v>150</v>
      </c>
      <c r="D73">
        <v>35</v>
      </c>
      <c r="E73">
        <v>7447.2</v>
      </c>
      <c r="G73">
        <f t="shared" si="0"/>
        <v>1.938976</v>
      </c>
    </row>
    <row r="74" spans="1:7" x14ac:dyDescent="0.25">
      <c r="A74" t="s">
        <v>1009</v>
      </c>
      <c r="B74" t="s">
        <v>1054</v>
      </c>
      <c r="C74">
        <v>150</v>
      </c>
      <c r="D74">
        <v>35</v>
      </c>
      <c r="E74">
        <v>11210.3</v>
      </c>
      <c r="G74">
        <f t="shared" si="0"/>
        <v>2.240024</v>
      </c>
    </row>
    <row r="75" spans="1:7" x14ac:dyDescent="0.25">
      <c r="A75" t="s">
        <v>1010</v>
      </c>
      <c r="B75" t="s">
        <v>1049</v>
      </c>
      <c r="C75">
        <v>150</v>
      </c>
      <c r="D75">
        <v>35</v>
      </c>
      <c r="E75">
        <v>21958.2</v>
      </c>
      <c r="G75">
        <f t="shared" si="0"/>
        <v>3.0998559999999999</v>
      </c>
    </row>
    <row r="76" spans="1:7" x14ac:dyDescent="0.25">
      <c r="A76" t="s">
        <v>1011</v>
      </c>
      <c r="B76" t="s">
        <v>1050</v>
      </c>
      <c r="C76">
        <v>150</v>
      </c>
      <c r="D76">
        <v>35</v>
      </c>
      <c r="E76">
        <v>18286.7</v>
      </c>
      <c r="G76">
        <f t="shared" si="0"/>
        <v>2.8061360000000004</v>
      </c>
    </row>
    <row r="77" spans="1:7" x14ac:dyDescent="0.25">
      <c r="A77" t="s">
        <v>1012</v>
      </c>
      <c r="B77" t="s">
        <v>1051</v>
      </c>
      <c r="C77">
        <v>100</v>
      </c>
      <c r="D77">
        <v>35</v>
      </c>
      <c r="E77">
        <v>3297798.8</v>
      </c>
      <c r="G77">
        <f t="shared" si="0"/>
        <v>265.16710400000005</v>
      </c>
    </row>
    <row r="78" spans="1:7" x14ac:dyDescent="0.25">
      <c r="A78" t="s">
        <v>1013</v>
      </c>
      <c r="B78" t="s">
        <v>1052</v>
      </c>
      <c r="C78">
        <v>100</v>
      </c>
      <c r="D78">
        <v>35</v>
      </c>
      <c r="E78">
        <v>31164</v>
      </c>
      <c r="G78">
        <f t="shared" si="0"/>
        <v>3.8363200000000002</v>
      </c>
    </row>
    <row r="79" spans="1:7" x14ac:dyDescent="0.25">
      <c r="A79" t="s">
        <v>1014</v>
      </c>
      <c r="B79" t="s">
        <v>1053</v>
      </c>
      <c r="C79">
        <v>100</v>
      </c>
      <c r="D79">
        <v>35</v>
      </c>
      <c r="E79">
        <v>47523.6</v>
      </c>
      <c r="G79">
        <f t="shared" ref="G79:G134" si="1" xml:space="preserve"> 0.00008*E79 + 1.3432</f>
        <v>5.1450880000000003</v>
      </c>
    </row>
    <row r="80" spans="1:7" x14ac:dyDescent="0.25">
      <c r="A80" t="s">
        <v>1015</v>
      </c>
      <c r="B80" t="s">
        <v>1054</v>
      </c>
      <c r="C80">
        <v>100</v>
      </c>
      <c r="D80">
        <v>35</v>
      </c>
      <c r="E80">
        <v>23253.3</v>
      </c>
      <c r="G80">
        <f t="shared" si="1"/>
        <v>3.2034640000000003</v>
      </c>
    </row>
    <row r="81" spans="1:7" x14ac:dyDescent="0.25">
      <c r="A81" t="s">
        <v>1016</v>
      </c>
      <c r="B81" t="s">
        <v>9</v>
      </c>
      <c r="E81">
        <v>98425.7</v>
      </c>
      <c r="F81">
        <v>10</v>
      </c>
      <c r="G81">
        <f t="shared" si="1"/>
        <v>9.2172560000000008</v>
      </c>
    </row>
    <row r="82" spans="1:7" x14ac:dyDescent="0.25">
      <c r="A82" t="s">
        <v>1017</v>
      </c>
      <c r="B82" t="s">
        <v>9</v>
      </c>
      <c r="E82">
        <v>106324.4</v>
      </c>
      <c r="F82">
        <v>10</v>
      </c>
      <c r="G82">
        <f t="shared" si="1"/>
        <v>9.8491520000000001</v>
      </c>
    </row>
    <row r="83" spans="1:7" x14ac:dyDescent="0.25">
      <c r="A83" t="s">
        <v>1018</v>
      </c>
      <c r="B83" t="s">
        <v>9</v>
      </c>
      <c r="E83">
        <v>105555.3</v>
      </c>
      <c r="F83">
        <v>10</v>
      </c>
      <c r="G83">
        <f t="shared" si="1"/>
        <v>9.787624000000001</v>
      </c>
    </row>
    <row r="84" spans="1:7" x14ac:dyDescent="0.25">
      <c r="A84" t="s">
        <v>1019</v>
      </c>
      <c r="B84" t="s">
        <v>1055</v>
      </c>
      <c r="C84">
        <v>25</v>
      </c>
      <c r="D84">
        <v>25</v>
      </c>
      <c r="E84">
        <v>79685.399999999994</v>
      </c>
      <c r="G84">
        <f t="shared" si="1"/>
        <v>7.7180320000000009</v>
      </c>
    </row>
    <row r="85" spans="1:7" x14ac:dyDescent="0.25">
      <c r="A85" t="s">
        <v>1020</v>
      </c>
      <c r="B85" t="s">
        <v>1056</v>
      </c>
      <c r="C85">
        <v>25</v>
      </c>
      <c r="D85">
        <v>25</v>
      </c>
      <c r="E85">
        <v>3206.6</v>
      </c>
      <c r="G85">
        <f t="shared" si="1"/>
        <v>1.599728</v>
      </c>
    </row>
    <row r="86" spans="1:7" x14ac:dyDescent="0.25">
      <c r="A86" t="s">
        <v>1021</v>
      </c>
      <c r="B86" t="s">
        <v>1057</v>
      </c>
      <c r="C86">
        <v>25</v>
      </c>
      <c r="D86">
        <v>25</v>
      </c>
      <c r="E86">
        <v>34841.199999999997</v>
      </c>
      <c r="G86">
        <f t="shared" si="1"/>
        <v>4.1304959999999999</v>
      </c>
    </row>
    <row r="87" spans="1:7" x14ac:dyDescent="0.25">
      <c r="A87" t="s">
        <v>1022</v>
      </c>
      <c r="B87" t="s">
        <v>1058</v>
      </c>
      <c r="C87">
        <v>25</v>
      </c>
      <c r="D87">
        <v>25</v>
      </c>
      <c r="E87">
        <v>11167.5</v>
      </c>
      <c r="G87">
        <f t="shared" si="1"/>
        <v>2.2366000000000001</v>
      </c>
    </row>
    <row r="88" spans="1:7" x14ac:dyDescent="0.25">
      <c r="A88" t="s">
        <v>1023</v>
      </c>
      <c r="B88" t="s">
        <v>1059</v>
      </c>
      <c r="C88">
        <v>25</v>
      </c>
      <c r="D88">
        <v>25</v>
      </c>
      <c r="E88">
        <v>14580.5</v>
      </c>
      <c r="G88">
        <f t="shared" si="1"/>
        <v>2.5096400000000001</v>
      </c>
    </row>
    <row r="89" spans="1:7" x14ac:dyDescent="0.25">
      <c r="A89" t="s">
        <v>1024</v>
      </c>
      <c r="B89" t="s">
        <v>1060</v>
      </c>
      <c r="C89">
        <v>25</v>
      </c>
      <c r="D89">
        <v>25</v>
      </c>
      <c r="E89">
        <v>2471.4</v>
      </c>
      <c r="G89">
        <f t="shared" si="1"/>
        <v>1.5409120000000001</v>
      </c>
    </row>
    <row r="90" spans="1:7" x14ac:dyDescent="0.25">
      <c r="A90" t="s">
        <v>1025</v>
      </c>
      <c r="B90" t="s">
        <v>1055</v>
      </c>
      <c r="C90">
        <v>50</v>
      </c>
      <c r="D90">
        <v>25</v>
      </c>
      <c r="E90">
        <v>32384.1</v>
      </c>
      <c r="G90">
        <f t="shared" si="1"/>
        <v>3.9339279999999999</v>
      </c>
    </row>
    <row r="91" spans="1:7" x14ac:dyDescent="0.25">
      <c r="A91" t="s">
        <v>1026</v>
      </c>
      <c r="B91" t="s">
        <v>1056</v>
      </c>
      <c r="C91">
        <v>50</v>
      </c>
      <c r="D91">
        <v>25</v>
      </c>
      <c r="E91">
        <v>17291</v>
      </c>
      <c r="G91">
        <f t="shared" si="1"/>
        <v>2.72648</v>
      </c>
    </row>
    <row r="92" spans="1:7" x14ac:dyDescent="0.25">
      <c r="A92" t="s">
        <v>1027</v>
      </c>
      <c r="B92" t="s">
        <v>1057</v>
      </c>
      <c r="C92">
        <v>50</v>
      </c>
      <c r="D92">
        <v>25</v>
      </c>
      <c r="E92">
        <v>23597.200000000001</v>
      </c>
      <c r="G92">
        <f t="shared" si="1"/>
        <v>3.2309760000000001</v>
      </c>
    </row>
    <row r="93" spans="1:7" x14ac:dyDescent="0.25">
      <c r="A93" t="s">
        <v>1028</v>
      </c>
      <c r="B93" t="s">
        <v>1058</v>
      </c>
      <c r="C93">
        <v>50</v>
      </c>
      <c r="D93">
        <v>25</v>
      </c>
      <c r="E93">
        <v>6247.6</v>
      </c>
      <c r="G93">
        <f t="shared" si="1"/>
        <v>1.843008</v>
      </c>
    </row>
    <row r="94" spans="1:7" x14ac:dyDescent="0.25">
      <c r="A94" t="s">
        <v>1029</v>
      </c>
      <c r="B94" t="s">
        <v>1059</v>
      </c>
      <c r="C94">
        <v>50</v>
      </c>
      <c r="D94">
        <v>25</v>
      </c>
      <c r="E94">
        <v>24988</v>
      </c>
      <c r="G94">
        <f t="shared" si="1"/>
        <v>3.3422400000000003</v>
      </c>
    </row>
    <row r="95" spans="1:7" x14ac:dyDescent="0.25">
      <c r="A95" t="s">
        <v>1030</v>
      </c>
      <c r="B95" t="s">
        <v>1060</v>
      </c>
      <c r="C95">
        <v>50</v>
      </c>
      <c r="D95">
        <v>25</v>
      </c>
      <c r="E95">
        <v>4991.1000000000004</v>
      </c>
      <c r="G95">
        <f t="shared" si="1"/>
        <v>1.742488</v>
      </c>
    </row>
    <row r="96" spans="1:7" x14ac:dyDescent="0.25">
      <c r="A96" t="s">
        <v>1031</v>
      </c>
      <c r="B96" t="s">
        <v>1055</v>
      </c>
      <c r="C96">
        <v>100</v>
      </c>
      <c r="D96">
        <v>25</v>
      </c>
      <c r="E96">
        <v>31170.7</v>
      </c>
      <c r="G96">
        <f t="shared" si="1"/>
        <v>3.836856</v>
      </c>
    </row>
    <row r="97" spans="1:8" x14ac:dyDescent="0.25">
      <c r="A97" t="s">
        <v>1032</v>
      </c>
      <c r="B97" t="s">
        <v>1056</v>
      </c>
      <c r="C97">
        <v>100</v>
      </c>
      <c r="D97">
        <v>25</v>
      </c>
      <c r="E97">
        <v>5947.9</v>
      </c>
      <c r="G97">
        <f t="shared" si="1"/>
        <v>1.819032</v>
      </c>
    </row>
    <row r="98" spans="1:8" x14ac:dyDescent="0.25">
      <c r="A98" t="s">
        <v>1033</v>
      </c>
      <c r="B98" t="s">
        <v>1057</v>
      </c>
      <c r="C98">
        <v>100</v>
      </c>
      <c r="D98">
        <v>25</v>
      </c>
      <c r="E98">
        <v>3909.5</v>
      </c>
      <c r="G98">
        <f t="shared" si="1"/>
        <v>1.6559599999999999</v>
      </c>
    </row>
    <row r="99" spans="1:8" x14ac:dyDescent="0.25">
      <c r="A99" t="s">
        <v>1034</v>
      </c>
      <c r="B99" t="s">
        <v>1058</v>
      </c>
      <c r="C99">
        <v>100</v>
      </c>
      <c r="D99">
        <v>25</v>
      </c>
      <c r="E99">
        <v>48930.8</v>
      </c>
      <c r="G99">
        <f t="shared" si="1"/>
        <v>5.2576640000000001</v>
      </c>
    </row>
    <row r="100" spans="1:8" x14ac:dyDescent="0.25">
      <c r="A100" t="s">
        <v>1035</v>
      </c>
      <c r="B100" t="s">
        <v>1059</v>
      </c>
      <c r="C100">
        <v>100</v>
      </c>
      <c r="D100">
        <v>25</v>
      </c>
      <c r="E100">
        <v>17998.900000000001</v>
      </c>
      <c r="G100">
        <f t="shared" si="1"/>
        <v>2.783112</v>
      </c>
    </row>
    <row r="101" spans="1:8" x14ac:dyDescent="0.25">
      <c r="A101" t="s">
        <v>1036</v>
      </c>
      <c r="B101" t="s">
        <v>1060</v>
      </c>
      <c r="C101">
        <v>100</v>
      </c>
      <c r="D101">
        <v>25</v>
      </c>
      <c r="E101">
        <v>3645.2</v>
      </c>
      <c r="G101">
        <f t="shared" si="1"/>
        <v>1.6348159999999998</v>
      </c>
    </row>
    <row r="102" spans="1:8" x14ac:dyDescent="0.25">
      <c r="A102" t="s">
        <v>1037</v>
      </c>
      <c r="B102" t="s">
        <v>1055</v>
      </c>
      <c r="C102">
        <v>150</v>
      </c>
      <c r="D102">
        <v>25</v>
      </c>
      <c r="E102">
        <v>13341.4</v>
      </c>
      <c r="G102">
        <f t="shared" si="1"/>
        <v>2.4105119999999998</v>
      </c>
    </row>
    <row r="103" spans="1:8" x14ac:dyDescent="0.25">
      <c r="A103" t="s">
        <v>1038</v>
      </c>
      <c r="B103" t="s">
        <v>1056</v>
      </c>
      <c r="C103">
        <v>150</v>
      </c>
      <c r="D103">
        <v>25</v>
      </c>
      <c r="E103">
        <v>38183.9</v>
      </c>
      <c r="G103">
        <f t="shared" si="1"/>
        <v>4.3979119999999998</v>
      </c>
    </row>
    <row r="104" spans="1:8" x14ac:dyDescent="0.25">
      <c r="A104" t="s">
        <v>1039</v>
      </c>
      <c r="B104" t="s">
        <v>1057</v>
      </c>
      <c r="C104">
        <v>150</v>
      </c>
      <c r="D104">
        <v>25</v>
      </c>
      <c r="E104">
        <v>19691.5</v>
      </c>
      <c r="G104">
        <f t="shared" si="1"/>
        <v>2.91852</v>
      </c>
    </row>
    <row r="105" spans="1:8" x14ac:dyDescent="0.25">
      <c r="A105" t="s">
        <v>1040</v>
      </c>
      <c r="B105" t="s">
        <v>1058</v>
      </c>
      <c r="C105">
        <v>150</v>
      </c>
      <c r="D105">
        <v>25</v>
      </c>
      <c r="E105">
        <v>11692.2</v>
      </c>
      <c r="G105">
        <f t="shared" si="1"/>
        <v>2.2785760000000002</v>
      </c>
    </row>
    <row r="106" spans="1:8" x14ac:dyDescent="0.25">
      <c r="A106" t="s">
        <v>1041</v>
      </c>
      <c r="B106" t="s">
        <v>1059</v>
      </c>
      <c r="C106">
        <v>150</v>
      </c>
      <c r="D106">
        <v>25</v>
      </c>
      <c r="E106">
        <v>34171.9</v>
      </c>
      <c r="G106">
        <f t="shared" si="1"/>
        <v>4.0769520000000004</v>
      </c>
    </row>
    <row r="107" spans="1:8" x14ac:dyDescent="0.25">
      <c r="A107" t="s">
        <v>1042</v>
      </c>
      <c r="B107" t="s">
        <v>1060</v>
      </c>
      <c r="C107">
        <v>150</v>
      </c>
      <c r="D107">
        <v>25</v>
      </c>
      <c r="E107">
        <v>25680.5</v>
      </c>
      <c r="G107">
        <f t="shared" si="1"/>
        <v>3.39764</v>
      </c>
    </row>
    <row r="108" spans="1:8" x14ac:dyDescent="0.25">
      <c r="A108" s="1" t="s">
        <v>1068</v>
      </c>
      <c r="B108" s="1" t="s">
        <v>13</v>
      </c>
      <c r="C108" s="1"/>
      <c r="D108" s="1"/>
      <c r="E108" s="1">
        <v>195239.9</v>
      </c>
      <c r="F108" s="1">
        <v>25</v>
      </c>
      <c r="G108" s="1">
        <f t="shared" si="1"/>
        <v>16.962392000000001</v>
      </c>
      <c r="H108" s="19" t="s">
        <v>1067</v>
      </c>
    </row>
    <row r="109" spans="1:8" x14ac:dyDescent="0.25">
      <c r="A109" s="16" t="s">
        <v>1069</v>
      </c>
      <c r="B109" s="16" t="s">
        <v>13</v>
      </c>
      <c r="E109" s="3">
        <v>218344.9</v>
      </c>
      <c r="F109">
        <v>25</v>
      </c>
      <c r="G109">
        <f t="shared" si="1"/>
        <v>18.810791999999999</v>
      </c>
    </row>
    <row r="110" spans="1:8" x14ac:dyDescent="0.25">
      <c r="A110" s="16" t="s">
        <v>1070</v>
      </c>
      <c r="B110" s="16" t="s">
        <v>13</v>
      </c>
      <c r="E110" s="3">
        <v>215973.6</v>
      </c>
      <c r="F110">
        <v>25</v>
      </c>
      <c r="G110">
        <f t="shared" si="1"/>
        <v>18.621088</v>
      </c>
    </row>
    <row r="111" spans="1:8" x14ac:dyDescent="0.25">
      <c r="A111" s="16" t="s">
        <v>1071</v>
      </c>
      <c r="B111" t="s">
        <v>1061</v>
      </c>
      <c r="C111">
        <v>25</v>
      </c>
      <c r="D111">
        <v>35</v>
      </c>
      <c r="E111" s="3">
        <v>75659.3</v>
      </c>
      <c r="G111">
        <f t="shared" si="1"/>
        <v>7.3959440000000001</v>
      </c>
    </row>
    <row r="112" spans="1:8" x14ac:dyDescent="0.25">
      <c r="A112" s="16" t="s">
        <v>1072</v>
      </c>
      <c r="B112" t="s">
        <v>1062</v>
      </c>
      <c r="C112">
        <v>25</v>
      </c>
      <c r="D112">
        <v>35</v>
      </c>
      <c r="E112" s="3">
        <v>25399.200000000001</v>
      </c>
      <c r="G112">
        <f t="shared" si="1"/>
        <v>3.3751360000000004</v>
      </c>
    </row>
    <row r="113" spans="1:8" x14ac:dyDescent="0.25">
      <c r="A113" s="16" t="s">
        <v>1073</v>
      </c>
      <c r="B113" t="s">
        <v>1063</v>
      </c>
      <c r="C113">
        <v>25</v>
      </c>
      <c r="D113">
        <v>35</v>
      </c>
      <c r="E113" s="3">
        <v>72445.2</v>
      </c>
      <c r="G113">
        <f t="shared" si="1"/>
        <v>7.1388160000000003</v>
      </c>
    </row>
    <row r="114" spans="1:8" x14ac:dyDescent="0.25">
      <c r="A114" s="16" t="s">
        <v>1074</v>
      </c>
      <c r="B114" t="s">
        <v>1064</v>
      </c>
      <c r="C114">
        <v>25</v>
      </c>
      <c r="D114">
        <v>35</v>
      </c>
      <c r="E114" s="3">
        <v>7622.3</v>
      </c>
      <c r="G114">
        <f t="shared" si="1"/>
        <v>1.9529840000000001</v>
      </c>
    </row>
    <row r="115" spans="1:8" x14ac:dyDescent="0.25">
      <c r="A115" s="16" t="s">
        <v>1075</v>
      </c>
      <c r="B115" t="s">
        <v>1065</v>
      </c>
      <c r="C115">
        <v>25</v>
      </c>
      <c r="D115">
        <v>35</v>
      </c>
      <c r="E115" s="3">
        <v>125190.7</v>
      </c>
      <c r="G115">
        <f t="shared" si="1"/>
        <v>11.358456</v>
      </c>
    </row>
    <row r="116" spans="1:8" x14ac:dyDescent="0.25">
      <c r="A116" s="16" t="s">
        <v>1076</v>
      </c>
      <c r="B116" t="s">
        <v>1066</v>
      </c>
      <c r="C116">
        <v>25</v>
      </c>
      <c r="D116">
        <v>35</v>
      </c>
      <c r="E116" s="3">
        <v>26441.7</v>
      </c>
      <c r="G116">
        <f t="shared" si="1"/>
        <v>3.4585360000000001</v>
      </c>
    </row>
    <row r="117" spans="1:8" x14ac:dyDescent="0.25">
      <c r="A117" s="16" t="s">
        <v>1077</v>
      </c>
      <c r="B117" t="s">
        <v>1061</v>
      </c>
      <c r="C117">
        <v>50</v>
      </c>
      <c r="D117">
        <v>35</v>
      </c>
      <c r="E117" s="3">
        <v>152325.79999999999</v>
      </c>
      <c r="G117">
        <f t="shared" si="1"/>
        <v>13.529264</v>
      </c>
    </row>
    <row r="118" spans="1:8" x14ac:dyDescent="0.25">
      <c r="A118" s="16" t="s">
        <v>1078</v>
      </c>
      <c r="B118" t="s">
        <v>1062</v>
      </c>
      <c r="C118">
        <v>50</v>
      </c>
      <c r="D118">
        <v>35</v>
      </c>
      <c r="E118" s="3">
        <v>23789</v>
      </c>
      <c r="G118">
        <f t="shared" si="1"/>
        <v>3.2463199999999999</v>
      </c>
    </row>
    <row r="119" spans="1:8" x14ac:dyDescent="0.25">
      <c r="A119" s="16" t="s">
        <v>1079</v>
      </c>
      <c r="B119" t="s">
        <v>1063</v>
      </c>
      <c r="C119">
        <v>50</v>
      </c>
      <c r="D119">
        <v>35</v>
      </c>
      <c r="E119" s="3">
        <v>6265.4</v>
      </c>
      <c r="G119">
        <f t="shared" si="1"/>
        <v>1.8444319999999998</v>
      </c>
    </row>
    <row r="120" spans="1:8" x14ac:dyDescent="0.25">
      <c r="A120" s="16" t="s">
        <v>1080</v>
      </c>
      <c r="B120" t="s">
        <v>1064</v>
      </c>
      <c r="C120">
        <v>50</v>
      </c>
      <c r="D120">
        <v>35</v>
      </c>
      <c r="E120" s="3">
        <v>46739.6</v>
      </c>
      <c r="G120">
        <f t="shared" si="1"/>
        <v>5.0823680000000007</v>
      </c>
    </row>
    <row r="121" spans="1:8" x14ac:dyDescent="0.25">
      <c r="A121" s="16" t="s">
        <v>1081</v>
      </c>
      <c r="B121" t="s">
        <v>1065</v>
      </c>
      <c r="C121">
        <v>50</v>
      </c>
      <c r="D121">
        <v>35</v>
      </c>
      <c r="E121" s="3">
        <v>3261</v>
      </c>
      <c r="F121" t="s">
        <v>1095</v>
      </c>
      <c r="G121">
        <f t="shared" si="1"/>
        <v>1.60408</v>
      </c>
      <c r="H121" t="s">
        <v>1095</v>
      </c>
    </row>
    <row r="122" spans="1:8" x14ac:dyDescent="0.25">
      <c r="A122" s="16" t="s">
        <v>1082</v>
      </c>
      <c r="B122" t="s">
        <v>1066</v>
      </c>
      <c r="C122">
        <v>50</v>
      </c>
      <c r="D122">
        <v>35</v>
      </c>
      <c r="E122" s="3">
        <v>47367.1</v>
      </c>
      <c r="G122">
        <f t="shared" si="1"/>
        <v>5.132568</v>
      </c>
    </row>
    <row r="123" spans="1:8" x14ac:dyDescent="0.25">
      <c r="A123" s="16" t="s">
        <v>1083</v>
      </c>
      <c r="B123" t="s">
        <v>1061</v>
      </c>
      <c r="C123">
        <v>100</v>
      </c>
      <c r="D123">
        <v>35</v>
      </c>
      <c r="E123" s="3">
        <v>104353.2</v>
      </c>
      <c r="G123">
        <f t="shared" si="1"/>
        <v>9.6914560000000005</v>
      </c>
    </row>
    <row r="124" spans="1:8" x14ac:dyDescent="0.25">
      <c r="A124" s="16" t="s">
        <v>1084</v>
      </c>
      <c r="B124" t="s">
        <v>1062</v>
      </c>
      <c r="C124">
        <v>100</v>
      </c>
      <c r="D124">
        <v>35</v>
      </c>
      <c r="E124" s="3">
        <v>77767.600000000006</v>
      </c>
      <c r="G124">
        <f t="shared" si="1"/>
        <v>7.5646080000000016</v>
      </c>
    </row>
    <row r="125" spans="1:8" x14ac:dyDescent="0.25">
      <c r="A125" s="16" t="s">
        <v>1085</v>
      </c>
      <c r="B125" t="s">
        <v>1063</v>
      </c>
      <c r="C125">
        <v>100</v>
      </c>
      <c r="D125">
        <v>35</v>
      </c>
      <c r="E125" s="3">
        <v>2176.8000000000002</v>
      </c>
      <c r="G125">
        <f t="shared" si="1"/>
        <v>1.517344</v>
      </c>
    </row>
    <row r="126" spans="1:8" x14ac:dyDescent="0.25">
      <c r="A126" s="16" t="s">
        <v>1086</v>
      </c>
      <c r="B126" t="s">
        <v>1064</v>
      </c>
      <c r="C126">
        <v>100</v>
      </c>
      <c r="D126">
        <v>35</v>
      </c>
      <c r="E126" s="3">
        <v>77117.8</v>
      </c>
      <c r="G126">
        <f t="shared" si="1"/>
        <v>7.5126240000000006</v>
      </c>
    </row>
    <row r="127" spans="1:8" x14ac:dyDescent="0.25">
      <c r="A127" s="16" t="s">
        <v>1087</v>
      </c>
      <c r="B127" t="s">
        <v>1065</v>
      </c>
      <c r="C127">
        <v>100</v>
      </c>
      <c r="D127">
        <v>35</v>
      </c>
      <c r="E127" s="3">
        <v>69883.8</v>
      </c>
      <c r="G127">
        <f t="shared" si="1"/>
        <v>6.9339040000000001</v>
      </c>
    </row>
    <row r="128" spans="1:8" x14ac:dyDescent="0.25">
      <c r="A128" s="16" t="s">
        <v>1088</v>
      </c>
      <c r="B128" t="s">
        <v>1066</v>
      </c>
      <c r="C128">
        <v>100</v>
      </c>
      <c r="D128">
        <v>35</v>
      </c>
      <c r="E128" s="3">
        <v>35506.800000000003</v>
      </c>
      <c r="G128">
        <f t="shared" si="1"/>
        <v>4.1837440000000008</v>
      </c>
    </row>
    <row r="129" spans="1:7" x14ac:dyDescent="0.25">
      <c r="A129" s="16" t="s">
        <v>1089</v>
      </c>
      <c r="B129" t="s">
        <v>1061</v>
      </c>
      <c r="C129">
        <v>150</v>
      </c>
      <c r="D129">
        <v>35</v>
      </c>
      <c r="E129" s="3">
        <v>120177.7</v>
      </c>
      <c r="G129">
        <f t="shared" si="1"/>
        <v>10.957416</v>
      </c>
    </row>
    <row r="130" spans="1:7" x14ac:dyDescent="0.25">
      <c r="A130" s="16" t="s">
        <v>1090</v>
      </c>
      <c r="B130" t="s">
        <v>1062</v>
      </c>
      <c r="C130">
        <v>150</v>
      </c>
      <c r="D130">
        <v>35</v>
      </c>
      <c r="E130" s="3">
        <v>92163.5</v>
      </c>
      <c r="G130">
        <f t="shared" si="1"/>
        <v>8.7162800000000011</v>
      </c>
    </row>
    <row r="131" spans="1:7" x14ac:dyDescent="0.25">
      <c r="A131" s="16" t="s">
        <v>1091</v>
      </c>
      <c r="B131" t="s">
        <v>1063</v>
      </c>
      <c r="C131">
        <v>150</v>
      </c>
      <c r="D131">
        <v>35</v>
      </c>
      <c r="E131" s="3">
        <v>139152.20000000001</v>
      </c>
      <c r="G131">
        <f t="shared" si="1"/>
        <v>12.475376000000001</v>
      </c>
    </row>
    <row r="132" spans="1:7" x14ac:dyDescent="0.25">
      <c r="A132" s="16" t="s">
        <v>1092</v>
      </c>
      <c r="B132" t="s">
        <v>1064</v>
      </c>
      <c r="C132">
        <v>150</v>
      </c>
      <c r="D132">
        <v>35</v>
      </c>
      <c r="E132" s="3">
        <v>32134.2</v>
      </c>
      <c r="G132">
        <f t="shared" si="1"/>
        <v>3.9139360000000001</v>
      </c>
    </row>
    <row r="133" spans="1:7" x14ac:dyDescent="0.25">
      <c r="A133" s="16" t="s">
        <v>1093</v>
      </c>
      <c r="B133" t="s">
        <v>1065</v>
      </c>
      <c r="C133">
        <v>150</v>
      </c>
      <c r="D133">
        <v>35</v>
      </c>
      <c r="E133" s="3">
        <v>19217.400000000001</v>
      </c>
      <c r="G133">
        <f t="shared" si="1"/>
        <v>2.880592</v>
      </c>
    </row>
    <row r="134" spans="1:7" x14ac:dyDescent="0.25">
      <c r="A134" s="16" t="s">
        <v>1094</v>
      </c>
      <c r="B134" t="s">
        <v>1066</v>
      </c>
      <c r="C134">
        <v>150</v>
      </c>
      <c r="D134">
        <v>35</v>
      </c>
      <c r="E134" s="3">
        <v>5970.5</v>
      </c>
      <c r="G134">
        <f t="shared" si="1"/>
        <v>1.82084</v>
      </c>
    </row>
    <row r="135" spans="1:7" x14ac:dyDescent="0.25">
      <c r="A135" s="16"/>
    </row>
    <row r="136" spans="1:7" x14ac:dyDescent="0.25">
      <c r="A136" s="16"/>
    </row>
    <row r="137" spans="1:7" x14ac:dyDescent="0.25">
      <c r="A137" s="16"/>
    </row>
    <row r="138" spans="1:7" x14ac:dyDescent="0.25">
      <c r="A138" s="16"/>
    </row>
    <row r="139" spans="1:7" x14ac:dyDescent="0.25">
      <c r="A139" s="16"/>
    </row>
    <row r="140" spans="1:7" x14ac:dyDescent="0.25">
      <c r="A140" s="16"/>
    </row>
    <row r="141" spans="1:7" x14ac:dyDescent="0.25">
      <c r="A141" s="16"/>
    </row>
    <row r="142" spans="1:7" x14ac:dyDescent="0.25">
      <c r="A142" s="16"/>
    </row>
    <row r="143" spans="1:7" x14ac:dyDescent="0.25">
      <c r="A143" s="16"/>
    </row>
    <row r="144" spans="1:7" x14ac:dyDescent="0.25">
      <c r="A144" s="16"/>
    </row>
    <row r="145" spans="1:1" x14ac:dyDescent="0.25">
      <c r="A145" s="16"/>
    </row>
    <row r="146" spans="1:1" x14ac:dyDescent="0.25">
      <c r="A146" s="16"/>
    </row>
    <row r="147" spans="1:1" x14ac:dyDescent="0.25">
      <c r="A147" s="16"/>
    </row>
    <row r="148" spans="1:1" x14ac:dyDescent="0.25">
      <c r="A148" s="16"/>
    </row>
    <row r="149" spans="1:1" x14ac:dyDescent="0.25">
      <c r="A149" s="16"/>
    </row>
    <row r="150" spans="1:1" x14ac:dyDescent="0.25">
      <c r="A150" s="16"/>
    </row>
    <row r="151" spans="1:1" x14ac:dyDescent="0.25">
      <c r="A151" s="16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06 02 - 06 03</vt:lpstr>
      <vt:lpstr>06 07 - 06 08</vt:lpstr>
      <vt:lpstr>06 09 -  06 10</vt:lpstr>
      <vt:lpstr>06 16 - 06 17</vt:lpstr>
      <vt:lpstr>06 20 - 06 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Heumann, Robert</cp:lastModifiedBy>
  <cp:revision/>
  <dcterms:created xsi:type="dcterms:W3CDTF">2022-06-02T16:45:09Z</dcterms:created>
  <dcterms:modified xsi:type="dcterms:W3CDTF">2022-07-01T17:49:12Z</dcterms:modified>
  <cp:category/>
  <cp:contentStatus/>
</cp:coreProperties>
</file>